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theme/themeOverride3.xml" ContentType="application/vnd.openxmlformats-officedocument.themeOverrid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drawings/drawing38.xml" ContentType="application/vnd.openxmlformats-officedocument.drawing+xml"/>
  <Override PartName="/xl/charts/chart3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tables/table3.xml" ContentType="application/vnd.openxmlformats-officedocument.spreadsheetml.table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4.xml" ContentType="application/vnd.openxmlformats-officedocument.spreadsheetml.table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5.xml" ContentType="application/vnd.openxmlformats-officedocument.themeOverride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6.xml" ContentType="application/vnd.openxmlformats-officedocument.themeOverride+xml"/>
  <Override PartName="/xl/drawings/drawing56.xml" ContentType="application/vnd.openxmlformats-officedocument.drawing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7.xml" ContentType="application/vnd.openxmlformats-officedocument.themeOverride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8.xml" ContentType="application/vnd.openxmlformats-officedocument.drawing+xml"/>
  <Override PartName="/xl/charts/chart5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8.xml" ContentType="application/vnd.openxmlformats-officedocument.themeOverride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1.xml" ContentType="application/vnd.openxmlformats-officedocument.drawing+xml"/>
  <Override PartName="/xl/charts/chart5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2.xml" ContentType="application/vnd.openxmlformats-officedocument.drawing+xml"/>
  <Override PartName="/xl/charts/chart5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3.xml" ContentType="application/vnd.openxmlformats-officedocument.drawing+xml"/>
  <Override PartName="/xl/charts/chart5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4.xml" ContentType="application/vnd.openxmlformats-officedocument.drawing+xml"/>
  <Override PartName="/xl/charts/chart5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5.xml" ContentType="application/vnd.openxmlformats-officedocument.drawing+xml"/>
  <Override PartName="/xl/charts/chart5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9.xml" ContentType="application/vnd.openxmlformats-officedocument.themeOverrid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harts/chart6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9.xml" ContentType="application/vnd.openxmlformats-officedocument.drawing+xml"/>
  <Override PartName="/xl/charts/chart6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0.xml" ContentType="application/vnd.openxmlformats-officedocument.drawing+xml"/>
  <Override PartName="/xl/charts/chart6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1.xml" ContentType="application/vnd.openxmlformats-officedocument.drawing+xml"/>
  <Override PartName="/xl/charts/chart6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firstSheet="49" activeTab="64"/>
  </bookViews>
  <sheets>
    <sheet name="Мазмұны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219" r:id="rId22"/>
    <sheet name="22" sheetId="169" r:id="rId23"/>
    <sheet name="23" sheetId="55" r:id="rId24"/>
    <sheet name="24" sheetId="228" r:id="rId25"/>
    <sheet name="25" sheetId="140" r:id="rId26"/>
    <sheet name="26" sheetId="141" r:id="rId27"/>
    <sheet name="27" sheetId="162" r:id="rId28"/>
    <sheet name="28" sheetId="145" r:id="rId29"/>
    <sheet name="29" sheetId="201" r:id="rId30"/>
    <sheet name="30" sheetId="143" r:id="rId31"/>
    <sheet name="31" sheetId="189" r:id="rId32"/>
    <sheet name="32" sheetId="202" r:id="rId33"/>
    <sheet name="33" sheetId="177" r:id="rId34"/>
    <sheet name="34" sheetId="258" r:id="rId35"/>
    <sheet name="35" sheetId="133" r:id="rId36"/>
    <sheet name="36" sheetId="230" r:id="rId37"/>
    <sheet name="37" sheetId="229" r:id="rId38"/>
    <sheet name="38" sheetId="259" r:id="rId39"/>
    <sheet name="39" sheetId="165" r:id="rId40"/>
    <sheet name="40" sheetId="196" r:id="rId41"/>
    <sheet name="41" sheetId="232" r:id="rId42"/>
    <sheet name="42" sheetId="231" r:id="rId43"/>
    <sheet name="43" sheetId="273" r:id="rId44"/>
    <sheet name="44" sheetId="222" r:id="rId45"/>
    <sheet name="45" sheetId="168" r:id="rId46"/>
    <sheet name="46" sheetId="241" r:id="rId47"/>
    <sheet name="47" sheetId="221" r:id="rId48"/>
    <sheet name="48" sheetId="192" r:id="rId49"/>
    <sheet name="49" sheetId="274" r:id="rId50"/>
    <sheet name="50" sheetId="155" r:id="rId51"/>
    <sheet name="51" sheetId="265" r:id="rId52"/>
    <sheet name="52" sheetId="266" r:id="rId53"/>
    <sheet name="53" sheetId="267" r:id="rId54"/>
    <sheet name="54" sheetId="268" r:id="rId55"/>
    <sheet name="55" sheetId="269" r:id="rId56"/>
    <sheet name="56" sheetId="270" r:id="rId57"/>
    <sheet name="57" sheetId="87" r:id="rId58"/>
    <sheet name="58" sheetId="214" r:id="rId59"/>
    <sheet name="59" sheetId="185" r:id="rId60"/>
    <sheet name="60" sheetId="88" r:id="rId61"/>
    <sheet name="61" sheetId="226" r:id="rId62"/>
    <sheet name="62" sheetId="252" r:id="rId63"/>
    <sheet name="63" sheetId="271" r:id="rId64"/>
    <sheet name="64" sheetId="253" r:id="rId65"/>
    <sheet name="65" sheetId="254" r:id="rId66"/>
    <sheet name="66" sheetId="264" r:id="rId67"/>
    <sheet name="67" sheetId="157" r:id="rId68"/>
    <sheet name="68" sheetId="65" r:id="rId69"/>
    <sheet name="69" sheetId="66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Toc19120761" localSheetId="0">Мазмұны!#REF!</definedName>
    <definedName name="_xlnm._FilterDatabase" localSheetId="24" hidden="1">'24'!$A$1:$J$31</definedName>
    <definedName name="h_555" localSheetId="34">#REF!</definedName>
    <definedName name="h_555" localSheetId="38">#REF!</definedName>
    <definedName name="h_555" localSheetId="49">#REF!</definedName>
    <definedName name="h_555" localSheetId="66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tau" localSheetId="21">'21'!#REF!</definedName>
    <definedName name="а1" localSheetId="34">#REF!</definedName>
    <definedName name="а1" localSheetId="38">#REF!</definedName>
    <definedName name="а1" localSheetId="46">#REF!</definedName>
    <definedName name="а1" localSheetId="49">#REF!</definedName>
    <definedName name="а1" localSheetId="51">#REF!</definedName>
    <definedName name="а1" localSheetId="52">#REF!</definedName>
    <definedName name="а1" localSheetId="53">#REF!</definedName>
    <definedName name="а1" localSheetId="54">#REF!</definedName>
    <definedName name="а1" localSheetId="55">#REF!</definedName>
    <definedName name="а1" localSheetId="56">#REF!</definedName>
    <definedName name="а1" localSheetId="62">#REF!</definedName>
    <definedName name="а1" localSheetId="63">#REF!</definedName>
    <definedName name="а1" localSheetId="66">#REF!</definedName>
    <definedName name="а1">#REF!</definedName>
    <definedName name="ии" localSheetId="34">#REF!</definedName>
    <definedName name="ии" localSheetId="38">#REF!</definedName>
    <definedName name="ии" localSheetId="46">#REF!</definedName>
    <definedName name="ии" localSheetId="49">#REF!</definedName>
    <definedName name="ии" localSheetId="51">#REF!</definedName>
    <definedName name="ии" localSheetId="52">#REF!</definedName>
    <definedName name="ии" localSheetId="53">#REF!</definedName>
    <definedName name="ии" localSheetId="54">#REF!</definedName>
    <definedName name="ии" localSheetId="55">#REF!</definedName>
    <definedName name="ии" localSheetId="56">#REF!</definedName>
    <definedName name="ии" localSheetId="62">#REF!</definedName>
    <definedName name="ии" localSheetId="63">#REF!</definedName>
    <definedName name="ии" localSheetId="66">#REF!</definedName>
    <definedName name="ии">#REF!</definedName>
    <definedName name="н99" localSheetId="34">#REF!</definedName>
    <definedName name="н99" localSheetId="38">#REF!</definedName>
    <definedName name="н99" localSheetId="46">#REF!</definedName>
    <definedName name="н99" localSheetId="49">#REF!</definedName>
    <definedName name="н99" localSheetId="51">#REF!</definedName>
    <definedName name="н99" localSheetId="52">#REF!</definedName>
    <definedName name="н99" localSheetId="53">#REF!</definedName>
    <definedName name="н99" localSheetId="54">#REF!</definedName>
    <definedName name="н99" localSheetId="55">#REF!</definedName>
    <definedName name="н99" localSheetId="56">#REF!</definedName>
    <definedName name="н99" localSheetId="62">#REF!</definedName>
    <definedName name="н99" localSheetId="63">#REF!</definedName>
    <definedName name="н99" localSheetId="66">#REF!</definedName>
    <definedName name="н99">#REF!</definedName>
    <definedName name="_xlnm.Print_Area" localSheetId="1">'1'!$A$1:$Q$22</definedName>
    <definedName name="_xlnm.Print_Area" localSheetId="10">'10'!$A$1:$T$60</definedName>
    <definedName name="_xlnm.Print_Area" localSheetId="11">'11'!$A$1:$Q$36</definedName>
    <definedName name="_xlnm.Print_Area" localSheetId="12">'12'!$A$1:$W$969</definedName>
    <definedName name="_xlnm.Print_Area" localSheetId="13">'13'!$A$1:$S$942</definedName>
    <definedName name="_xlnm.Print_Area" localSheetId="14">'14'!$A$1:$Q$1001</definedName>
    <definedName name="_xlnm.Print_Area" localSheetId="15">'15'!$A$1:$Q$987</definedName>
    <definedName name="_xlnm.Print_Area" localSheetId="16">'16'!$A$1:$V$24</definedName>
    <definedName name="_xlnm.Print_Area" localSheetId="17">'17'!$A$1:$P$81</definedName>
    <definedName name="_xlnm.Print_Area" localSheetId="18">'18'!$A$1:$Q$28</definedName>
    <definedName name="_xlnm.Print_Area" localSheetId="19">'19'!$A$1:$M$24</definedName>
    <definedName name="_xlnm.Print_Area" localSheetId="2">'2'!$A$1:$T$22</definedName>
    <definedName name="_xlnm.Print_Area" localSheetId="20">'20'!$A$1:$K$22</definedName>
    <definedName name="_xlnm.Print_Area" localSheetId="21">'21'!$A$1:$M$24</definedName>
    <definedName name="_xlnm.Print_Area" localSheetId="22">'22'!$A$1:$T$652</definedName>
    <definedName name="_xlnm.Print_Area" localSheetId="23">'23'!$A$1:$S$72</definedName>
    <definedName name="_xlnm.Print_Area" localSheetId="25">'25'!$A$1:$S$72</definedName>
    <definedName name="_xlnm.Print_Area" localSheetId="26">'26'!$A$1:$S$66</definedName>
    <definedName name="_xlnm.Print_Area" localSheetId="27">'27'!$A$1:$R$59</definedName>
    <definedName name="_xlnm.Print_Area" localSheetId="28">'28'!$A$1:$S$59</definedName>
    <definedName name="_xlnm.Print_Area" localSheetId="29">'29'!$A$1:$S$59</definedName>
    <definedName name="_xlnm.Print_Area" localSheetId="3">'3'!$A$1:$S$18</definedName>
    <definedName name="_xlnm.Print_Area" localSheetId="30">'30'!$A$1:$S$59</definedName>
    <definedName name="_xlnm.Print_Area" localSheetId="31">'31'!$A$1:$S$59</definedName>
    <definedName name="_xlnm.Print_Area" localSheetId="32">'32'!$A$1:$S$59</definedName>
    <definedName name="_xlnm.Print_Area" localSheetId="33">'33'!$A$1:$U$36</definedName>
    <definedName name="_xlnm.Print_Area" localSheetId="34">'34'!$A$1:$R$35</definedName>
    <definedName name="_xlnm.Print_Area" localSheetId="35">'35'!$A$1:$N$36</definedName>
    <definedName name="_xlnm.Print_Area" localSheetId="36">'36'!$A$1:$Q$36</definedName>
    <definedName name="_xlnm.Print_Area" localSheetId="39">'39'!$A$1:$T$36</definedName>
    <definedName name="_xlnm.Print_Area" localSheetId="4">'4'!$A$1:$J$22</definedName>
    <definedName name="_xlnm.Print_Area" localSheetId="40">'40'!$A$1:$R$60</definedName>
    <definedName name="_xlnm.Print_Area" localSheetId="41">'41'!$A$1:$O$36</definedName>
    <definedName name="_xlnm.Print_Area" localSheetId="42">'42'!$A$1:$R$16</definedName>
    <definedName name="_xlnm.Print_Area" localSheetId="43">'43'!$A$1:$S$18</definedName>
    <definedName name="_xlnm.Print_Area" localSheetId="44">'44'!$A$1:$S$24</definedName>
    <definedName name="_xlnm.Print_Area" localSheetId="45">'45'!$A$1:$T$28</definedName>
    <definedName name="_xlnm.Print_Area" localSheetId="46">'46'!$A$1:$U$17</definedName>
    <definedName name="_xlnm.Print_Area" localSheetId="47">'47'!$A$1:$Q$15</definedName>
    <definedName name="_xlnm.Print_Area" localSheetId="48">'48'!$A$1:$K$20</definedName>
    <definedName name="_xlnm.Print_Area" localSheetId="49">'49'!$A$1:$K$20</definedName>
    <definedName name="_xlnm.Print_Area" localSheetId="5">'5'!$A$1:$I$20</definedName>
    <definedName name="_xlnm.Print_Area" localSheetId="50">'50'!$A$1:$W$14</definedName>
    <definedName name="_xlnm.Print_Area" localSheetId="51">'51'!$A$1:$M$48</definedName>
    <definedName name="_xlnm.Print_Area" localSheetId="52">'52'!$A$1:$L$48</definedName>
    <definedName name="_xlnm.Print_Area" localSheetId="53">'53'!$A$1:$K$46</definedName>
    <definedName name="_xlnm.Print_Area" localSheetId="54">'54'!$A$1:$S$46</definedName>
    <definedName name="_xlnm.Print_Area" localSheetId="55">'55'!$A$1:$M$48</definedName>
    <definedName name="_xlnm.Print_Area" localSheetId="56">'56'!$A$1:$S$18</definedName>
    <definedName name="_xlnm.Print_Area" localSheetId="57">'57'!$A$1:$Q$37</definedName>
    <definedName name="_xlnm.Print_Area" localSheetId="58">'58'!$A$1:$S$36</definedName>
    <definedName name="_xlnm.Print_Area" localSheetId="59">'59'!$A$1:$P$37</definedName>
    <definedName name="_xlnm.Print_Area" localSheetId="6">'6'!$A$1:$I$20</definedName>
    <definedName name="_xlnm.Print_Area" localSheetId="60">'60'!$A$1:$S$37</definedName>
    <definedName name="_xlnm.Print_Area" localSheetId="61">'61'!$A$1:$S$37</definedName>
    <definedName name="_xlnm.Print_Area" localSheetId="62">'62'!$A$1:$M$36</definedName>
    <definedName name="_xlnm.Print_Area" localSheetId="63">'63'!$A$1:$U$36</definedName>
    <definedName name="_xlnm.Print_Area" localSheetId="64">'64'!$A$1:$G$28</definedName>
    <definedName name="_xlnm.Print_Area" localSheetId="65">'65'!$A$1:$I$27</definedName>
    <definedName name="_xlnm.Print_Area" localSheetId="66">'66'!$A$1:$S$38</definedName>
    <definedName name="_xlnm.Print_Area" localSheetId="67">'67'!$A$1:$R$23</definedName>
    <definedName name="_xlnm.Print_Area" localSheetId="68">'68'!$A$1:$T$27</definedName>
    <definedName name="_xlnm.Print_Area" localSheetId="69">'69'!$A$1:$V$17</definedName>
    <definedName name="_xlnm.Print_Area" localSheetId="8">'8'!$A$1:$R$16</definedName>
    <definedName name="_xlnm.Print_Area" localSheetId="9">'9'!$A$1:$V$36</definedName>
    <definedName name="_xlnm.Print_Area" localSheetId="0">Мазмұны!$A$1:$G$73</definedName>
    <definedName name="Р99" localSheetId="34">#REF!</definedName>
    <definedName name="Р99" localSheetId="38">#REF!</definedName>
    <definedName name="Р99" localSheetId="46">#REF!</definedName>
    <definedName name="Р99" localSheetId="49">#REF!</definedName>
    <definedName name="Р99" localSheetId="51">#REF!</definedName>
    <definedName name="Р99" localSheetId="52">#REF!</definedName>
    <definedName name="Р99" localSheetId="53">#REF!</definedName>
    <definedName name="Р99" localSheetId="54">#REF!</definedName>
    <definedName name="Р99" localSheetId="55">#REF!</definedName>
    <definedName name="Р99" localSheetId="56">#REF!</definedName>
    <definedName name="Р99" localSheetId="62">#REF!</definedName>
    <definedName name="Р99" localSheetId="63">#REF!</definedName>
    <definedName name="Р99" localSheetId="66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273" l="1"/>
  <c r="B1" i="274"/>
  <c r="B1" i="270" l="1"/>
  <c r="B1" i="269"/>
  <c r="F33" i="190" l="1"/>
  <c r="F35" i="190"/>
  <c r="F34" i="190"/>
  <c r="E36" i="190"/>
  <c r="E35" i="190"/>
  <c r="E34" i="190"/>
  <c r="D58" i="193"/>
  <c r="D59" i="193"/>
  <c r="D60" i="193"/>
  <c r="B1" i="165" l="1"/>
  <c r="B1" i="192" l="1"/>
  <c r="B1" i="169" l="1"/>
  <c r="B1" i="66" l="1"/>
  <c r="B1" i="65"/>
  <c r="B1" i="157"/>
  <c r="B1" i="264"/>
  <c r="B1" i="254"/>
  <c r="B1" i="253"/>
  <c r="I31" i="271"/>
  <c r="B1" i="271"/>
  <c r="B1" i="252"/>
  <c r="B1" i="226"/>
  <c r="B1" i="88"/>
  <c r="B1" i="185"/>
  <c r="B1" i="214"/>
  <c r="B1" i="87"/>
  <c r="B1" i="268"/>
  <c r="B1" i="267"/>
  <c r="B1" i="266"/>
  <c r="B1" i="265"/>
  <c r="B1" i="155"/>
  <c r="B1" i="221"/>
  <c r="B1" i="241"/>
  <c r="B1" i="168"/>
  <c r="B1" i="222"/>
  <c r="B1" i="231"/>
  <c r="B1" i="232"/>
  <c r="B1" i="196"/>
  <c r="B1" i="259"/>
  <c r="B1" i="229"/>
  <c r="B1" i="230"/>
  <c r="B1" i="133"/>
  <c r="B1" i="258"/>
  <c r="B1" i="177"/>
  <c r="B1" i="202"/>
  <c r="B1" i="189"/>
  <c r="B1" i="143"/>
  <c r="B1" i="201"/>
  <c r="B1" i="145"/>
  <c r="B1" i="162"/>
  <c r="B1" i="141"/>
  <c r="B1" i="140"/>
  <c r="B1" i="228"/>
  <c r="B1" i="55"/>
  <c r="I37" i="169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C1" i="219"/>
  <c r="B1" i="217"/>
  <c r="C1" i="218"/>
  <c r="C1" i="216"/>
  <c r="B1" i="137"/>
  <c r="C1" i="150"/>
  <c r="B1" i="159"/>
  <c r="B1" i="167"/>
  <c r="B1" i="195"/>
  <c r="B1" i="191"/>
  <c r="E33" i="190"/>
  <c r="F32" i="190"/>
  <c r="E32" i="190"/>
  <c r="F31" i="190"/>
  <c r="E31" i="190"/>
  <c r="F30" i="190"/>
  <c r="E30" i="190"/>
  <c r="F29" i="190"/>
  <c r="E29" i="190"/>
  <c r="F28" i="190"/>
  <c r="E28" i="190"/>
  <c r="F27" i="190"/>
  <c r="E27" i="190"/>
  <c r="B1" i="190"/>
  <c r="D57" i="193"/>
  <c r="D56" i="193"/>
  <c r="D55" i="193"/>
  <c r="D54" i="193"/>
  <c r="D53" i="193"/>
  <c r="D52" i="193"/>
  <c r="D51" i="193"/>
  <c r="D50" i="193"/>
  <c r="D49" i="193"/>
  <c r="D48" i="193"/>
  <c r="D47" i="193"/>
  <c r="D46" i="193"/>
  <c r="D45" i="193"/>
  <c r="D44" i="193"/>
  <c r="D43" i="193"/>
  <c r="D42" i="193"/>
  <c r="D41" i="193"/>
  <c r="D40" i="193"/>
  <c r="D39" i="193"/>
  <c r="D38" i="193"/>
  <c r="D37" i="193"/>
  <c r="D36" i="193"/>
  <c r="D35" i="193"/>
  <c r="D34" i="193"/>
  <c r="D33" i="193"/>
  <c r="D32" i="193"/>
  <c r="D31" i="193"/>
  <c r="D30" i="193"/>
  <c r="D29" i="193"/>
  <c r="D28" i="193"/>
  <c r="D27" i="193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93"/>
  <c r="C1" i="210"/>
  <c r="B1" i="188"/>
  <c r="B1" i="148"/>
  <c r="B1" i="125"/>
  <c r="B1" i="176"/>
  <c r="B1" i="198"/>
  <c r="B1" i="52"/>
  <c r="B1" i="51"/>
  <c r="B1" i="50"/>
</calcChain>
</file>

<file path=xl/sharedStrings.xml><?xml version="1.0" encoding="utf-8"?>
<sst xmlns="http://schemas.openxmlformats.org/spreadsheetml/2006/main" count="1681" uniqueCount="402">
  <si>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</si>
  <si>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</si>
  <si>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</si>
  <si>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</si>
  <si>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</si>
  <si>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</si>
  <si>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</si>
  <si>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</si>
  <si>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</si>
  <si>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</si>
  <si>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</si>
  <si>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</si>
  <si>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</si>
  <si>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</si>
  <si>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</si>
  <si>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</si>
  <si>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</si>
  <si>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</si>
  <si>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</si>
  <si>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</si>
  <si>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</si>
  <si>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</si>
  <si>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</si>
  <si>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</si>
  <si>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</si>
  <si>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</si>
  <si>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</si>
  <si>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</si>
  <si>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</si>
  <si>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</si>
  <si>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</si>
  <si>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</si>
  <si>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</si>
  <si>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</si>
  <si>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</si>
  <si>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</si>
  <si>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</si>
  <si>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</si>
  <si>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</si>
  <si>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Год</t>
  </si>
  <si>
    <t>Квартал</t>
  </si>
  <si>
    <t>Источник</t>
  </si>
  <si>
    <t>Сальдо</t>
  </si>
  <si>
    <t>TONIA</t>
  </si>
  <si>
    <t>График 44</t>
  </si>
  <si>
    <t xml:space="preserve"> </t>
  </si>
  <si>
    <t>График 45</t>
  </si>
  <si>
    <t>*-сезонно-скорректированная инфляция</t>
  </si>
  <si>
    <t>График 48</t>
  </si>
  <si>
    <t>График 52</t>
  </si>
  <si>
    <t>График 53</t>
  </si>
  <si>
    <t>График 54</t>
  </si>
  <si>
    <t>Eurostat</t>
  </si>
  <si>
    <t>National Bureau of Statistics of China</t>
  </si>
  <si>
    <t xml:space="preserve">Росстат </t>
  </si>
  <si>
    <t>Consensus Ecs.</t>
  </si>
  <si>
    <t>График 1</t>
  </si>
  <si>
    <t>В годах</t>
  </si>
  <si>
    <t>-</t>
  </si>
  <si>
    <t>Spot curve</t>
  </si>
  <si>
    <t>Италия</t>
  </si>
  <si>
    <t>ипотека</t>
  </si>
  <si>
    <t>Date</t>
  </si>
  <si>
    <t>Refinitiv</t>
  </si>
  <si>
    <t>График 55</t>
  </si>
  <si>
    <t>График 56</t>
  </si>
  <si>
    <t>Германия</t>
  </si>
  <si>
    <t>График 32</t>
  </si>
  <si>
    <t>Франция</t>
  </si>
  <si>
    <t>График 57</t>
  </si>
  <si>
    <t>График 58</t>
  </si>
  <si>
    <t>График 59</t>
  </si>
  <si>
    <t xml:space="preserve"> - </t>
  </si>
  <si>
    <t>График 60</t>
  </si>
  <si>
    <t>График 61</t>
  </si>
  <si>
    <t>Global Manufacturing PMI</t>
  </si>
  <si>
    <t>Global Services PMI</t>
  </si>
  <si>
    <t>Global Composite PMI</t>
  </si>
  <si>
    <t>PMI by S&amp;P Global</t>
  </si>
  <si>
    <t>kase bmy</t>
  </si>
  <si>
    <t>НБРК, КФБ</t>
  </si>
  <si>
    <t>График 46</t>
  </si>
  <si>
    <t>График 47</t>
  </si>
  <si>
    <t>График 62</t>
  </si>
  <si>
    <t>График 63</t>
  </si>
  <si>
    <t>График 64</t>
  </si>
  <si>
    <t>График 65</t>
  </si>
  <si>
    <t>График 66</t>
  </si>
  <si>
    <t>График 67</t>
  </si>
  <si>
    <t>График 68</t>
  </si>
  <si>
    <t>График 69</t>
  </si>
  <si>
    <t>График 9</t>
  </si>
  <si>
    <t>График 25</t>
  </si>
  <si>
    <t>График 26</t>
  </si>
  <si>
    <t>График 49</t>
  </si>
  <si>
    <t>График 50</t>
  </si>
  <si>
    <t>График 51</t>
  </si>
  <si>
    <t>ГЕРМАНИЯ</t>
  </si>
  <si>
    <t>ФРАНЦИЯ</t>
  </si>
  <si>
    <t>ИТАЛИЯ</t>
  </si>
  <si>
    <t>БЕЛАРУСЬ</t>
  </si>
  <si>
    <t>Refinitive</t>
  </si>
  <si>
    <t>$/баррель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</si>
  <si>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</si>
  <si>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I. МАКРОЭКОНОМИКАЛЫҚ АХУАЛДЫҢ ДАМУ ПЕРСПЕКТИВАЛАРЫ</t>
  </si>
  <si>
    <t>Мазмұны</t>
  </si>
  <si>
    <t>II.  АҚША-КРЕДИТ САЯСАТЫ</t>
  </si>
  <si>
    <t>III. МАКРОЭКОНОМИКАЛЫҚ ТАЛАПТАР</t>
  </si>
  <si>
    <t>Базалық мөлшерлеме мен нарықтардағы мөлшерлеменің өзгеру динамикасы, %</t>
  </si>
  <si>
    <t>Ақша массасы, ж/ж, %</t>
  </si>
  <si>
    <t>Теңгелік ақша массасы және ЕДБ кредиттеу көлемі</t>
  </si>
  <si>
    <t>Ұлттық Банктің операциялары бойынша ашық позиция, млрд теңге</t>
  </si>
  <si>
    <t>Пайыздық мөлшерлемелер дәлізі мен TONIA мөлшерлемесі</t>
  </si>
  <si>
    <t xml:space="preserve">АҚШ-тың 10 жылдық МБҚ кірістілігі, АҚШ долларының индексі </t>
  </si>
  <si>
    <t>Валютаны сатудағы жекелеген қатысушылардың үлесі</t>
  </si>
  <si>
    <t>Тәуекелсіз кірістілік қисығының өзгеруі, %</t>
  </si>
  <si>
    <t>МБҚ нарығындағы мәмілелер көлемі, млрд теңге</t>
  </si>
  <si>
    <t xml:space="preserve"> Бейрезиденттердегі МБҚ көлемі, млрд теңге </t>
  </si>
  <si>
    <t>Корпоративтік облигациялар нарығындағы мәмілелер көлемі (млрд теңге)</t>
  </si>
  <si>
    <t>Депозиттік ұйымдардағы резиденттердің депозиттері, %</t>
  </si>
  <si>
    <t>Депозиттерді долларландыру, %</t>
  </si>
  <si>
    <t>Банк жүйесіндегі долларландырудың өзгеруіне әсер ететін факторлар, %</t>
  </si>
  <si>
    <t>Заңды тұлғалардың депозиттері бойынша мөлшерлемелер, %</t>
  </si>
  <si>
    <t>Жеке тұлғалардың салымдары бойынша мөлшерлемелер, %</t>
  </si>
  <si>
    <t>ЕДБ-ден экономикаға берілетін кредиттер, ж/ж, %</t>
  </si>
  <si>
    <t>ЕДБ-ден халыққа берілетін кредиттер, ж/ж, %</t>
  </si>
  <si>
    <t>ЕДБ-дан халыққа берілген жаңа кредиттер, ж/ж, %</t>
  </si>
  <si>
    <t>Ұлттық валютадағы кредиттер бойынша мөлшерлемелер</t>
  </si>
  <si>
    <t>Тамыз-қазан аралығындағы өтеуге дейінгі мерзімдер бөлінісіндегі орналастырылған ҚМ МБҚ, млрд теңге</t>
  </si>
  <si>
    <t>Brent маркалы мұнай бағасының динамикасы, $/баррель</t>
  </si>
  <si>
    <t>ҚРҰБ болжамдары</t>
  </si>
  <si>
    <t>ЖІӨ, ж/ж, %</t>
  </si>
  <si>
    <t>Сараптамалық тәсілге негізделген тәуекелдер картасы</t>
  </si>
  <si>
    <t>Төлем балансының ағымдағы шоты</t>
  </si>
  <si>
    <t>Инфляция, ж/ж, %</t>
  </si>
  <si>
    <t>Brent мұнай бағасы бойынша сценарийлер, барреліне АҚШ доллары</t>
  </si>
  <si>
    <t>Әлемдік мұнай нарығының динамикасы</t>
  </si>
  <si>
    <t>ЖІӨ өсу қарқыны, ж/ж, %</t>
  </si>
  <si>
    <t>ҚРҰБ</t>
  </si>
  <si>
    <t>Күтілетін және қабылданатын инфляцияны медиандық бағалау, ж/ж, %</t>
  </si>
  <si>
    <t>РФ Орталық Банкі</t>
  </si>
  <si>
    <t>ҚРҰБ бағалаулары</t>
  </si>
  <si>
    <t>ҚРҰБ есептеулері</t>
  </si>
  <si>
    <t>ҚҚБ</t>
  </si>
  <si>
    <t>ҚРҰБ, ҚҚБ</t>
  </si>
  <si>
    <t>Ұлттық статистика қызметтері</t>
  </si>
  <si>
    <t>FusionLab</t>
  </si>
  <si>
    <t>US Energy Information Administration (EIA)</t>
  </si>
  <si>
    <t>СЖРА ҰСБ</t>
  </si>
  <si>
    <t>ҚР Қаржы министрлігі</t>
  </si>
  <si>
    <t>EIA, ҚРҰБ есептеулері</t>
  </si>
  <si>
    <t>ҚР Қаржы министрлігі МКК</t>
  </si>
  <si>
    <t xml:space="preserve">Өңдеуші өнеркәсіптегі өндірушілердің бағасы, ж/ж, %                        </t>
  </si>
  <si>
    <t>Өңдеу өнеркәсібі</t>
  </si>
  <si>
    <t>Тамақ өңімдері</t>
  </si>
  <si>
    <t xml:space="preserve">Сусындар </t>
  </si>
  <si>
    <t>Автомобильдер</t>
  </si>
  <si>
    <t>Дереккөзі</t>
  </si>
  <si>
    <t>Жыл</t>
  </si>
  <si>
    <t>Ай</t>
  </si>
  <si>
    <t>Ауыл шаруашылығындағы бағасы, ж/ж %</t>
  </si>
  <si>
    <t>Ауыл шаруашылығы өнімдері</t>
  </si>
  <si>
    <t>Өсімдік шаруашылығы өнімдері</t>
  </si>
  <si>
    <t>Мал шаруашылығы өнімдері</t>
  </si>
  <si>
    <t xml:space="preserve">Инвестициялық тауарлардың импорттық бағасы, ж/ж, %             </t>
  </si>
  <si>
    <t>Машиналар, жабдықтар және көлік құралдары</t>
  </si>
  <si>
    <t>Құрылыс материалдары (оң ось)</t>
  </si>
  <si>
    <t>Аралық тауарларға импорттық бағалар, ж/ж, %</t>
  </si>
  <si>
    <t>Минералды шикізат</t>
  </si>
  <si>
    <t>Жануарлардан алынатын өнімдер</t>
  </si>
  <si>
    <t>Өсімдік тектес өнімдер</t>
  </si>
  <si>
    <t>Өнеркәсіп өнімдері мен қызметтерінің жекелеген түрлерін өндірушілердің бағасы,ж/ж, %</t>
  </si>
  <si>
    <t>Сумен жабдықтау</t>
  </si>
  <si>
    <t>Электр энергиясымен жабдықтау</t>
  </si>
  <si>
    <t>Мұнай өңдеу өнімдері (оң ось)</t>
  </si>
  <si>
    <t>Өнеркәсіптік сипаттағы қызметтер</t>
  </si>
  <si>
    <t>Көлік және сақтау қызметтерін өндірушілердің бағасы, ж/ж, %</t>
  </si>
  <si>
    <t>Астықты сақтау бойынша қызметтер</t>
  </si>
  <si>
    <t>Көлік қызметтері</t>
  </si>
  <si>
    <t>Сақтау қызметтері</t>
  </si>
  <si>
    <t>Негізгі капиталға және компоненттеріне инвестициялар, ж/ж, %</t>
  </si>
  <si>
    <t>Тоқсан</t>
  </si>
  <si>
    <t>Жалпы тапшылық</t>
  </si>
  <si>
    <t>Мұнай емес тапшылық</t>
  </si>
  <si>
    <t>Дереккөз</t>
  </si>
  <si>
    <t xml:space="preserve">Мемлекеттік бюджет тапшылығы,  ЖІӨ-ге %                                            </t>
  </si>
  <si>
    <t xml:space="preserve">Мемлекеттік бюджеттің негізгі баптарының шығындары, ж/ж, %                         </t>
  </si>
  <si>
    <t>Мемлекеттік бюджет кірістері, млрд теңге</t>
  </si>
  <si>
    <t>Жалпы шығындар</t>
  </si>
  <si>
    <t>Білім</t>
  </si>
  <si>
    <t>Денсаулық сақтау</t>
  </si>
  <si>
    <t>Әлеуметтік көмек және әлеуметтік қамсыздандыру</t>
  </si>
  <si>
    <t>Салық</t>
  </si>
  <si>
    <t>Салықтық емес</t>
  </si>
  <si>
    <t>Негізгі капиталды сатудан түсетін түсімдер</t>
  </si>
  <si>
    <t>Трансферттер</t>
  </si>
  <si>
    <t>Таурлардың негізгі топтары бойынша экпорт , ж/ж, %</t>
  </si>
  <si>
    <t xml:space="preserve">Әртүрлі қызметтерін көрсету, ж/ж,  % </t>
  </si>
  <si>
    <t>2023 ж. қаңтар-қыркүйек айларындағы елдер бойынша импорт</t>
  </si>
  <si>
    <t>2022 ж. қаңтар-қыркүйек айларындағы елдер бойынша импорт</t>
  </si>
  <si>
    <t>2010 жылғы бағамен халықтың карточкалары бойынша қозғалыс  және бөлшек сауда айналымы, ж/ж, %</t>
  </si>
  <si>
    <t>Азық-түлік тауарлар</t>
  </si>
  <si>
    <t>Азық-түлік емес тауарлар</t>
  </si>
  <si>
    <t>Бөлшек cауда айналымы, ж/ж</t>
  </si>
  <si>
    <t xml:space="preserve">2019 жылғы орташа бөлшек сауда қарқыны </t>
  </si>
  <si>
    <t>Бөлшек сауда айналымы, %</t>
  </si>
  <si>
    <t xml:space="preserve">Қоғамдық тамақтандыру қызметтер, ж/ж, % </t>
  </si>
  <si>
    <t xml:space="preserve">Тамақ өнімдері мен сусындарды ұсыну бойынша мен көрсетілетін қызметтерді өткізу көлемі
</t>
  </si>
  <si>
    <t>Бөлшек сауда айналымы, ж/ж</t>
  </si>
  <si>
    <t>Тауарлар мен қызметтер үшін төлем</t>
  </si>
  <si>
    <t>Қонақ үй қызметтер</t>
  </si>
  <si>
    <t>Өзге де дербес қызметтер</t>
  </si>
  <si>
    <t>Шығармашылық, өнер және ойын-сауық саласындағы қызмет</t>
  </si>
  <si>
    <t>Спорт, демалыспен пен ойын-сауықты саласындағы қызмет</t>
  </si>
  <si>
    <t>Экономикадағы жалақы қоры</t>
  </si>
  <si>
    <t>ЕТЖ салымы</t>
  </si>
  <si>
    <t>ЕТЖ салымына жатпайтын өсу</t>
  </si>
  <si>
    <t>Нақты жалақы, ж/ж</t>
  </si>
  <si>
    <t>Номиналды жалақы, ж/ж</t>
  </si>
  <si>
    <t>Негізгі капиталға инвестициялар</t>
  </si>
  <si>
    <t>Ғимараттар мен иммараттарды салу және күрделі жөндеу</t>
  </si>
  <si>
    <t>Машиналар, жабдықтар, көлік құралдар және олардың күрделі жөндеу</t>
  </si>
  <si>
    <t>Көлік және жинақтау</t>
  </si>
  <si>
    <t>Ақпарат және байланыс</t>
  </si>
  <si>
    <t>Тұрғын үй құрылысына салынған инвестициялар, ж/ж</t>
  </si>
  <si>
    <t>Тұрғын үйді сатып алу-сату мәмілелері  (оң ось)</t>
  </si>
  <si>
    <t>2018-2020 жылдар аралындағы тұрғын үйді сатып алу-сату мәмілелері (оң ось)</t>
  </si>
  <si>
    <t>ел</t>
  </si>
  <si>
    <t xml:space="preserve">2023 ж. қаңтар-қыркүйек </t>
  </si>
  <si>
    <t>РЕСЕЙ</t>
  </si>
  <si>
    <t>ҚЫТАЙ</t>
  </si>
  <si>
    <t>АҚШ</t>
  </si>
  <si>
    <t>ЖАПОНИЯ</t>
  </si>
  <si>
    <t>ӨЗБЕКСТАН</t>
  </si>
  <si>
    <t>КОРЕЯ РЕСПУБЛИКАСЫ</t>
  </si>
  <si>
    <t>ТҮРКИЯ</t>
  </si>
  <si>
    <t>2022 ж. қаңтар-қыркүйек</t>
  </si>
  <si>
    <t>Барлығы</t>
  </si>
  <si>
    <t>Мұнай және газ конденсаты</t>
  </si>
  <si>
    <t>Түсті металдар</t>
  </si>
  <si>
    <t>Қара металдар</t>
  </si>
  <si>
    <t>Астық</t>
  </si>
  <si>
    <t xml:space="preserve">Еңбекақы төлеу қорына ЕТЖ салымы, % </t>
  </si>
  <si>
    <t>Жалақы, %, ж/ж</t>
  </si>
  <si>
    <t>Инфляция динамикасы, %</t>
  </si>
  <si>
    <t>Инфляция динамикасы және оның негізгі компоненттерінің салымдары, % п. п.</t>
  </si>
  <si>
    <t>Азық-түлік инфляциясының динамикасы, %</t>
  </si>
  <si>
    <t>Азық-түлікке жатпайтын инфляция динамикасы, %</t>
  </si>
  <si>
    <t>Сервистік инфляция динамикасы, %</t>
  </si>
  <si>
    <t>Базалық әсердің инфляцияға қосқан үлесі, %</t>
  </si>
  <si>
    <t>Маусымдық тазартылған тұтыну бағаларының индексі және базалық инфляцияны бағалау, %</t>
  </si>
  <si>
    <t>Маусымдық-тазартылмаған 508 тауар бағасының өсуін бөлу, м / м %</t>
  </si>
  <si>
    <t>Тауарлардың әртүрлі топтарына бағаның өсуі, м / м анн., %</t>
  </si>
  <si>
    <t>Инфляция а/а (оң ось)</t>
  </si>
  <si>
    <t>Инфляция ж/ж</t>
  </si>
  <si>
    <t>Инфляция м/т* а/а (оң ось)</t>
  </si>
  <si>
    <t>* - маусымдық түзетілген инфляция</t>
  </si>
  <si>
    <t>Инфляция ж / ж</t>
  </si>
  <si>
    <t>Азық-түлік тауарлары</t>
  </si>
  <si>
    <t>Азық-түлікке жатпайтын тауарлар</t>
  </si>
  <si>
    <t>Ақылы қызметтер</t>
  </si>
  <si>
    <t>Алдыңғы аймен салыстырғанда жылдық инфляцияның өзгеруі</t>
  </si>
  <si>
    <t>Базалық әсер*</t>
  </si>
  <si>
    <t>Инфляция, а/а</t>
  </si>
  <si>
    <t>Базалық мөлшерлеме, % (оң ось)</t>
  </si>
  <si>
    <t>Баз. инфл. бағалау ауқымы</t>
  </si>
  <si>
    <t>Мақсатты дәліз</t>
  </si>
  <si>
    <t>Баз. инфл. бағалаудың медианасы</t>
  </si>
  <si>
    <t>ТБИ м/т</t>
  </si>
  <si>
    <t>ТБИ м/т 3MA*</t>
  </si>
  <si>
    <t>бизнеске ұлттық валютадағы кредиттер</t>
  </si>
  <si>
    <t>халыққа ұлттық валютадағы кредиттер</t>
  </si>
  <si>
    <t>бизнеске шетел валютасындағы кредиттер</t>
  </si>
  <si>
    <t>халыққа шетел валютасындағы кредиттер</t>
  </si>
  <si>
    <t>шетел валютасындағы кредиттерді қайта бағалау</t>
  </si>
  <si>
    <t>өсу қарқыны, % ж/ж</t>
  </si>
  <si>
    <t>тұтынушылық несиелер</t>
  </si>
  <si>
    <t>басқа несиелер</t>
  </si>
  <si>
    <t>жинақталған берудің өсу қарқыны, % ж/ж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</si>
  <si>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</si>
  <si>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</si>
  <si>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</si>
  <si>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</si>
  <si>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өнеркәсіп</t>
  </si>
  <si>
    <t>сауда</t>
  </si>
  <si>
    <t>байланыс</t>
  </si>
  <si>
    <t>ауыл шаруашылығы</t>
  </si>
  <si>
    <t>құрылыс</t>
  </si>
  <si>
    <t>көлік</t>
  </si>
  <si>
    <t>басқа салалар</t>
  </si>
  <si>
    <t>ЖК</t>
  </si>
  <si>
    <t>ШК (ЖК қоспағанда)</t>
  </si>
  <si>
    <t>кәсіпкерліктің басқа субъектілері</t>
  </si>
  <si>
    <t>ЕДБ-ден бизнеске берілетін кредиттер, ж/ж, %, жыл басынан бері жинақталған</t>
  </si>
  <si>
    <t>ЕДБ-дан бизнеске берілген жаңа кредиттер, ж/ж, %, жыл басынан бері жинақталған</t>
  </si>
  <si>
    <t>АҚШ долл.индексі (DXY) (оң ось)</t>
  </si>
  <si>
    <t>10 жылдық АҚШ МБҚ табыстылығы</t>
  </si>
  <si>
    <t>Мұнай (Brent) (оң ось)</t>
  </si>
  <si>
    <t xml:space="preserve">ЕМ валюта индексі </t>
  </si>
  <si>
    <t>КМС үлесі</t>
  </si>
  <si>
    <t>ҰҚ үлесі</t>
  </si>
  <si>
    <t>ҰБ үлесі</t>
  </si>
  <si>
    <t>БЖЗҚ үлесі</t>
  </si>
  <si>
    <t>USD/KZT биржалық бағамы (оң ось)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</si>
  <si>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</si>
  <si>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</si>
  <si>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</si>
  <si>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</si>
  <si>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</si>
  <si>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</si>
  <si>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</si>
  <si>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Теңгелік ақша массасы</t>
  </si>
  <si>
    <t>ЕДБ кредиттеу көлемі</t>
  </si>
  <si>
    <t>Теңгелік ақша массасының өсуі, ж/ж (оң ось)</t>
  </si>
  <si>
    <t>Кредиттеу көлемдерінің өсуі, ж/ж (оң ось)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</si>
  <si>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</si>
  <si>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</si>
  <si>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</si>
  <si>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</si>
  <si>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</si>
  <si>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</si>
  <si>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</si>
  <si>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</si>
  <si>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</si>
  <si>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</si>
  <si>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Күні</t>
  </si>
  <si>
    <t>Базалық мөлшерлеме дәлізі</t>
  </si>
  <si>
    <t>Базалық мөлшерлеме</t>
  </si>
  <si>
    <t>Қабылданатын инфляция (соңғы 12 айда)</t>
  </si>
  <si>
    <t>Күтілетін инфляция (келесі 12 ай)</t>
  </si>
  <si>
    <t>Нақты инфляция</t>
  </si>
  <si>
    <t>*2022 жылғы қаңтардағы инфляциялық күтулердің сандық бағасы жарияланбады, өйткені пікіртерім нәтижелеріне елдегі қаңтардағы оқиғалар әсер етті, бұл іріктеудің аз мөлшеріне және алдыңғы деректермен сәйкес келмеуіне әкелді</t>
  </si>
  <si>
    <t>Базалық инфляция динамикасы, ж/ж</t>
  </si>
  <si>
    <t>Ұлыбритания</t>
  </si>
  <si>
    <t>Оң.Корея</t>
  </si>
  <si>
    <t>Инфляция бойынша мақсат</t>
  </si>
  <si>
    <t>Маусымдық тазартылған аннуализацияланған инфляция, өткен жылдың тиісті айына</t>
  </si>
  <si>
    <t>Ресей</t>
  </si>
  <si>
    <t>Қытай</t>
  </si>
  <si>
    <t>ЕО</t>
  </si>
  <si>
    <t>Әлемдік іскерлік белсенділік индексі</t>
  </si>
  <si>
    <t xml:space="preserve">Елдер бөлінісіндегі өнеркәсіптегі іскерлік белсенділік индексі                  </t>
  </si>
  <si>
    <t xml:space="preserve">Базалық мөлшерлемелер, ж/ж, %             </t>
  </si>
  <si>
    <t>Ресей (оң ось)</t>
  </si>
  <si>
    <t>Түркия (оң.ось)</t>
  </si>
  <si>
    <t>Үндістан</t>
  </si>
  <si>
    <t>Қытайдың ЖІӨ</t>
  </si>
  <si>
    <t>ЕО-ның ЖІӨ</t>
  </si>
  <si>
    <t>Ресейдың ЖІӨ</t>
  </si>
  <si>
    <t>Қытайдың ТБИ</t>
  </si>
  <si>
    <t>ЕО-ның ТБИ</t>
  </si>
  <si>
    <t>Ресейдың ТБИ</t>
  </si>
  <si>
    <t>Тұрғын үй құрылысына салынған инвестициялар және жылжымайтын мүлік нарығында белсенділік</t>
  </si>
  <si>
    <t>Инфрақұрылымына салынған инвестициялар, ж/ж, %</t>
  </si>
  <si>
    <t>Жылы</t>
  </si>
  <si>
    <t>Қорлары, оң ось</t>
  </si>
  <si>
    <t>Мұнайға сұраныс</t>
  </si>
  <si>
    <t>Мұнай өндіруі</t>
  </si>
  <si>
    <t xml:space="preserve"> Brent бағасы(оң ось)</t>
  </si>
  <si>
    <t xml:space="preserve"> КОРЕЯ РЕСПУБЛИКАСЫ</t>
  </si>
  <si>
    <t>Өзге де шығындар</t>
  </si>
  <si>
    <t>жеке тұлға депозиттері теңгемен</t>
  </si>
  <si>
    <t>заңды тұлға депозиттері теңгемен</t>
  </si>
  <si>
    <t>жеке тұлға депозиттері валютамен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</si>
  <si>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</si>
  <si>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</si>
  <si>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</si>
  <si>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</si>
  <si>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</si>
  <si>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</si>
  <si>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</si>
  <si>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</si>
  <si>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валютадағы салымдардың түсуі/кетуі</t>
  </si>
  <si>
    <t>валюта бағамының өзгеруінің әсерінен салымдарды қайта бағалау</t>
  </si>
  <si>
    <t>теңгедегі салымдардың түсуі/кетуі</t>
  </si>
  <si>
    <t>Долларландыру динамикасы</t>
  </si>
  <si>
    <t>1 айға дейін</t>
  </si>
  <si>
    <t>3 ай-1жыл</t>
  </si>
  <si>
    <t>1- 5 жыл</t>
  </si>
  <si>
    <t xml:space="preserve">Ұлттық валютадағы жалпы кредиттер </t>
  </si>
  <si>
    <t xml:space="preserve">Бизнеске ұлттық валютадағы кредиттер </t>
  </si>
  <si>
    <t xml:space="preserve">ұлттық валютадағы депозиттер </t>
  </si>
  <si>
    <t>ҚРҰБ ноттары</t>
  </si>
  <si>
    <t>ҚР ҚМ МБҚ кірістілігі</t>
  </si>
  <si>
    <t>Ағымдағы шот, ЖІӨ %-бен</t>
  </si>
  <si>
    <t>Бастапқы нарық</t>
  </si>
  <si>
    <t>Қайталама нарық</t>
  </si>
  <si>
    <t>ҰБ ноттары</t>
  </si>
  <si>
    <t>ҚМ МБҚ</t>
  </si>
  <si>
    <t>МЕУКАМ (12 жыл)</t>
  </si>
  <si>
    <t>МЕУКАМ (13 жыл)</t>
  </si>
  <si>
    <t>МЕУКАМ (11 жыл)</t>
  </si>
  <si>
    <t>МЕККАМ (1 жыл)</t>
  </si>
  <si>
    <t>МЕУКАМ (3 жыл)</t>
  </si>
  <si>
    <t>МЕУКАМ (8 жыл)</t>
  </si>
  <si>
    <t>МЕУКАМ (2 жыл)</t>
  </si>
  <si>
    <t>МЕОКАМ (3 жыл)</t>
  </si>
  <si>
    <t>МЕОКАМ (2 жыл)</t>
  </si>
  <si>
    <t>МЕУКАМ (5 жыл)</t>
  </si>
  <si>
    <t>МЕУКАМ (9 жыл)</t>
  </si>
  <si>
    <t>МЕУКАМ (6 жыл)</t>
  </si>
  <si>
    <t xml:space="preserve">EM валюталары индексінің, мұнай құнының  (31.12.2019ж.=100) динамикасы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</si>
</sst>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_);[Blue]\(\-\)\ #,##0_);"/>
    <numFmt numFmtId="181" formatCode="_-&quot;*&quot;\ #,##0.00\ _р_._-;\-&quot;*&quot;\ #,##0.00\ _р_._-;_-&quot;*&quot;\ &quot;-&quot;??\ _р_._-;_-@_-"/>
    <numFmt numFmtId="182" formatCode="_-* #,##0_-;\-* #,##0_-;_-* &quot;-&quot;??_-;_-@_-"/>
    <numFmt numFmtId="183" formatCode="_-* #,##0.0_-;\-* #,##0.0_-;_-* &quot;-&quot;??_-;_-@_-"/>
  </numFmts>
  <fonts count="1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3"/>
      <name val="Calibri"/>
      <family val="2"/>
      <scheme val="minor"/>
    </font>
    <font>
      <b/>
      <sz val="11"/>
      <color theme="10"/>
      <name val="Calibri"/>
      <family val="2"/>
      <charset val="204"/>
      <scheme val="minor"/>
    </font>
    <font>
      <sz val="11"/>
      <color theme="5"/>
      <name val="Calibri"/>
      <family val="2"/>
      <scheme val="minor"/>
    </font>
    <font>
      <b/>
      <sz val="10"/>
      <color rgb="FF002033"/>
      <name val="Inherit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177">
    <xf numFmtId="0" fontId="0" fillId="0" borderId="0"/>
    <xf numFmtId="0" fontId="37" fillId="0" borderId="0" applyNumberFormat="0" applyFill="0" applyBorder="0" applyAlignment="0" applyProtection="0"/>
    <xf numFmtId="0" fontId="40" fillId="0" borderId="0"/>
    <xf numFmtId="165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2" fillId="4" borderId="0" applyNumberFormat="0" applyBorder="0" applyAlignment="0" applyProtection="0"/>
    <xf numFmtId="0" fontId="46" fillId="0" borderId="0"/>
    <xf numFmtId="166" fontId="40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0" fontId="46" fillId="0" borderId="0"/>
    <xf numFmtId="171" fontId="51" fillId="0" borderId="0" applyFill="0" applyBorder="0"/>
    <xf numFmtId="0" fontId="3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5" fontId="33" fillId="0" borderId="0" applyFont="0" applyFill="0" applyBorder="0" applyAlignment="0" applyProtection="0"/>
    <xf numFmtId="0" fontId="40" fillId="0" borderId="0"/>
    <xf numFmtId="0" fontId="52" fillId="0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2" fillId="0" borderId="0"/>
    <xf numFmtId="0" fontId="55" fillId="0" borderId="0"/>
    <xf numFmtId="174" fontId="46" fillId="0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0" fontId="56" fillId="10" borderId="14" applyNumberFormat="0" applyAlignment="0" applyProtection="0"/>
    <xf numFmtId="175" fontId="51" fillId="0" borderId="1" applyBorder="0">
      <protection hidden="1"/>
    </xf>
    <xf numFmtId="0" fontId="57" fillId="23" borderId="15" applyNumberFormat="0" applyAlignment="0" applyProtection="0"/>
    <xf numFmtId="0" fontId="57" fillId="23" borderId="15" applyNumberFormat="0" applyAlignment="0" applyProtection="0"/>
    <xf numFmtId="0" fontId="57" fillId="23" borderId="15" applyNumberFormat="0" applyAlignment="0" applyProtection="0"/>
    <xf numFmtId="0" fontId="57" fillId="23" borderId="15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8" fillId="23" borderId="14" applyNumberFormat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0" borderId="0"/>
    <xf numFmtId="0" fontId="33" fillId="0" borderId="0"/>
    <xf numFmtId="0" fontId="52" fillId="0" borderId="0"/>
    <xf numFmtId="0" fontId="52" fillId="0" borderId="0"/>
    <xf numFmtId="0" fontId="46" fillId="0" borderId="0"/>
    <xf numFmtId="0" fontId="46" fillId="0" borderId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5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3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9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52" fillId="0" borderId="0"/>
    <xf numFmtId="176" fontId="71" fillId="27" borderId="23" applyFont="0" applyFill="0" applyBorder="0">
      <protection hidden="1"/>
    </xf>
    <xf numFmtId="172" fontId="32" fillId="0" borderId="0" applyFont="0" applyFill="0" applyBorder="0" applyAlignment="0" applyProtection="0"/>
    <xf numFmtId="172" fontId="52" fillId="0" borderId="0" applyFont="0" applyFill="0" applyBorder="0" applyAlignment="0" applyProtection="0"/>
    <xf numFmtId="0" fontId="72" fillId="0" borderId="0"/>
    <xf numFmtId="0" fontId="73" fillId="0" borderId="0"/>
    <xf numFmtId="0" fontId="52" fillId="0" borderId="0"/>
    <xf numFmtId="0" fontId="40" fillId="0" borderId="0"/>
    <xf numFmtId="165" fontId="40" fillId="0" borderId="0" applyFont="0" applyFill="0" applyBorder="0" applyAlignment="0" applyProtection="0"/>
    <xf numFmtId="0" fontId="74" fillId="0" borderId="0"/>
    <xf numFmtId="0" fontId="75" fillId="0" borderId="0"/>
    <xf numFmtId="177" fontId="32" fillId="0" borderId="0" applyFont="0" applyFill="0" applyBorder="0" applyAlignment="0" applyProtection="0"/>
    <xf numFmtId="0" fontId="76" fillId="0" borderId="0"/>
    <xf numFmtId="164" fontId="40" fillId="0" borderId="0" applyFont="0" applyFill="0" applyBorder="0" applyAlignment="0" applyProtection="0"/>
    <xf numFmtId="175" fontId="51" fillId="0" borderId="1" applyBorder="0">
      <protection hidden="1"/>
    </xf>
    <xf numFmtId="0" fontId="51" fillId="0" borderId="0"/>
    <xf numFmtId="0" fontId="53" fillId="9" borderId="0" applyNumberFormat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1" fillId="0" borderId="0"/>
    <xf numFmtId="0" fontId="73" fillId="0" borderId="0"/>
    <xf numFmtId="0" fontId="46" fillId="0" borderId="0"/>
    <xf numFmtId="9" fontId="73" fillId="0" borderId="0" applyFont="0" applyFill="0" applyBorder="0" applyAlignment="0" applyProtection="0"/>
    <xf numFmtId="0" fontId="46" fillId="0" borderId="0"/>
    <xf numFmtId="172" fontId="73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1" fillId="0" borderId="0"/>
    <xf numFmtId="0" fontId="53" fillId="8" borderId="0" applyNumberFormat="0" applyBorder="0" applyAlignment="0" applyProtection="0"/>
    <xf numFmtId="0" fontId="55" fillId="0" borderId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6" borderId="0" applyNumberFormat="0" applyBorder="0" applyAlignment="0" applyProtection="0"/>
    <xf numFmtId="0" fontId="54" fillId="12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9" borderId="0" applyNumberFormat="0" applyBorder="0" applyAlignment="0" applyProtection="0"/>
    <xf numFmtId="0" fontId="53" fillId="7" borderId="0" applyNumberFormat="0" applyBorder="0" applyAlignment="0" applyProtection="0"/>
    <xf numFmtId="0" fontId="53" fillId="5" borderId="0" applyNumberFormat="0" applyBorder="0" applyAlignment="0" applyProtection="0"/>
    <xf numFmtId="0" fontId="54" fillId="17" borderId="0" applyNumberFormat="0" applyBorder="0" applyAlignment="0" applyProtection="0"/>
    <xf numFmtId="0" fontId="54" fillId="13" borderId="0" applyNumberFormat="0" applyBorder="0" applyAlignment="0" applyProtection="0"/>
    <xf numFmtId="0" fontId="54" fillId="15" borderId="0" applyNumberFormat="0" applyBorder="0" applyAlignment="0" applyProtection="0"/>
    <xf numFmtId="0" fontId="53" fillId="11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0" fontId="53" fillId="13" borderId="0" applyNumberFormat="0" applyBorder="0" applyAlignment="0" applyProtection="0"/>
    <xf numFmtId="173" fontId="52" fillId="0" borderId="0" applyFont="0" applyFill="0" applyBorder="0" applyAlignment="0" applyProtection="0"/>
    <xf numFmtId="0" fontId="46" fillId="0" borderId="0"/>
    <xf numFmtId="0" fontId="32" fillId="0" borderId="0"/>
    <xf numFmtId="0" fontId="52" fillId="0" borderId="0"/>
    <xf numFmtId="173" fontId="52" fillId="0" borderId="0" applyFont="0" applyFill="0" applyBorder="0" applyAlignment="0" applyProtection="0"/>
    <xf numFmtId="0" fontId="52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2" fillId="0" borderId="0"/>
    <xf numFmtId="0" fontId="53" fillId="12" borderId="0" applyNumberFormat="0" applyBorder="0" applyAlignment="0" applyProtection="0"/>
    <xf numFmtId="0" fontId="75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75" fillId="0" borderId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75" fillId="0" borderId="0"/>
    <xf numFmtId="0" fontId="32" fillId="0" borderId="0"/>
    <xf numFmtId="173" fontId="52" fillId="0" borderId="0" applyFont="0" applyFill="0" applyBorder="0" applyAlignment="0" applyProtection="0"/>
    <xf numFmtId="0" fontId="75" fillId="0" borderId="0"/>
    <xf numFmtId="0" fontId="31" fillId="0" borderId="0"/>
    <xf numFmtId="9" fontId="31" fillId="0" borderId="0" applyFont="0" applyFill="0" applyBorder="0" applyAlignment="0" applyProtection="0"/>
    <xf numFmtId="0" fontId="79" fillId="0" borderId="0">
      <alignment horizontal="center"/>
    </xf>
    <xf numFmtId="0" fontId="79" fillId="0" borderId="0">
      <alignment horizontal="right"/>
    </xf>
    <xf numFmtId="177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8" fillId="0" borderId="0"/>
    <xf numFmtId="0" fontId="79" fillId="0" borderId="0">
      <alignment horizontal="center"/>
    </xf>
    <xf numFmtId="0" fontId="79" fillId="0" borderId="0">
      <alignment horizont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72" fontId="40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>
      <alignment horizontal="center"/>
    </xf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80" fontId="86" fillId="0" borderId="1" applyFill="0" applyBorder="0">
      <protection hidden="1"/>
    </xf>
    <xf numFmtId="0" fontId="26" fillId="0" borderId="0"/>
    <xf numFmtId="0" fontId="40" fillId="0" borderId="0"/>
    <xf numFmtId="0" fontId="40" fillId="0" borderId="0"/>
    <xf numFmtId="0" fontId="46" fillId="0" borderId="0"/>
    <xf numFmtId="0" fontId="25" fillId="0" borderId="0"/>
    <xf numFmtId="9" fontId="25" fillId="0" borderId="0" applyFont="0" applyFill="0" applyBorder="0" applyAlignment="0" applyProtection="0"/>
    <xf numFmtId="0" fontId="24" fillId="30" borderId="0" applyNumberFormat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5" fontId="2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5" fontId="2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" fillId="0" borderId="0"/>
    <xf numFmtId="16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165" fontId="17" fillId="0" borderId="0" applyFont="0" applyFill="0" applyBorder="0" applyAlignment="0" applyProtection="0"/>
    <xf numFmtId="0" fontId="79" fillId="0" borderId="0">
      <alignment horizontal="center"/>
    </xf>
    <xf numFmtId="0" fontId="79" fillId="0" borderId="0">
      <alignment horizontal="right"/>
    </xf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6" applyNumberFormat="0" applyFill="0" applyAlignment="0" applyProtection="0"/>
    <xf numFmtId="0" fontId="102" fillId="0" borderId="27" applyNumberFormat="0" applyFill="0" applyAlignment="0" applyProtection="0"/>
    <xf numFmtId="0" fontId="103" fillId="0" borderId="28" applyNumberFormat="0" applyFill="0" applyAlignment="0" applyProtection="0"/>
    <xf numFmtId="0" fontId="103" fillId="0" borderId="0" applyNumberFormat="0" applyFill="0" applyBorder="0" applyAlignment="0" applyProtection="0"/>
    <xf numFmtId="0" fontId="104" fillId="33" borderId="0" applyNumberFormat="0" applyBorder="0" applyAlignment="0" applyProtection="0"/>
    <xf numFmtId="0" fontId="105" fillId="34" borderId="0" applyNumberFormat="0" applyBorder="0" applyAlignment="0" applyProtection="0"/>
    <xf numFmtId="0" fontId="106" fillId="35" borderId="29" applyNumberFormat="0" applyAlignment="0" applyProtection="0"/>
    <xf numFmtId="0" fontId="107" fillId="36" borderId="30" applyNumberFormat="0" applyAlignment="0" applyProtection="0"/>
    <xf numFmtId="0" fontId="108" fillId="36" borderId="29" applyNumberFormat="0" applyAlignment="0" applyProtection="0"/>
    <xf numFmtId="0" fontId="109" fillId="0" borderId="31" applyNumberFormat="0" applyFill="0" applyAlignment="0" applyProtection="0"/>
    <xf numFmtId="0" fontId="36" fillId="37" borderId="32" applyNumberFormat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7" fillId="0" borderId="34" applyNumberFormat="0" applyFill="0" applyAlignment="0" applyProtection="0"/>
    <xf numFmtId="0" fontId="112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12" fillId="42" borderId="0" applyNumberFormat="0" applyBorder="0" applyAlignment="0" applyProtection="0"/>
    <xf numFmtId="0" fontId="112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12" fillId="46" borderId="0" applyNumberFormat="0" applyBorder="0" applyAlignment="0" applyProtection="0"/>
    <xf numFmtId="0" fontId="112" fillId="47" borderId="0" applyNumberFormat="0" applyBorder="0" applyAlignment="0" applyProtection="0"/>
    <xf numFmtId="0" fontId="15" fillId="48" borderId="0" applyNumberFormat="0" applyBorder="0" applyAlignment="0" applyProtection="0"/>
    <xf numFmtId="0" fontId="112" fillId="49" borderId="0" applyNumberFormat="0" applyBorder="0" applyAlignment="0" applyProtection="0"/>
    <xf numFmtId="0" fontId="112" fillId="50" borderId="0" applyNumberFormat="0" applyBorder="0" applyAlignment="0" applyProtection="0"/>
    <xf numFmtId="0" fontId="15" fillId="51" borderId="0" applyNumberFormat="0" applyBorder="0" applyAlignment="0" applyProtection="0"/>
    <xf numFmtId="0" fontId="112" fillId="52" borderId="0" applyNumberFormat="0" applyBorder="0" applyAlignment="0" applyProtection="0"/>
    <xf numFmtId="0" fontId="112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12" fillId="56" borderId="0" applyNumberFormat="0" applyBorder="0" applyAlignment="0" applyProtection="0"/>
    <xf numFmtId="0" fontId="112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12" fillId="60" borderId="0" applyNumberFormat="0" applyBorder="0" applyAlignment="0" applyProtection="0"/>
    <xf numFmtId="0" fontId="15" fillId="0" borderId="0"/>
    <xf numFmtId="0" fontId="15" fillId="30" borderId="0" applyNumberFormat="0" applyBorder="0" applyAlignment="0" applyProtection="0"/>
    <xf numFmtId="0" fontId="15" fillId="29" borderId="0" applyNumberFormat="0" applyBorder="0" applyAlignment="0" applyProtection="0"/>
    <xf numFmtId="0" fontId="15" fillId="38" borderId="33" applyNumberFormat="0" applyFont="0" applyAlignment="0" applyProtection="0"/>
    <xf numFmtId="0" fontId="14" fillId="0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14" fillId="44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4" fontId="119" fillId="25" borderId="35" applyNumberFormat="0" applyProtection="0">
      <alignment vertical="center"/>
    </xf>
    <xf numFmtId="4" fontId="120" fillId="62" borderId="35" applyNumberFormat="0" applyProtection="0">
      <alignment vertical="center"/>
    </xf>
    <xf numFmtId="4" fontId="119" fillId="62" borderId="35" applyNumberFormat="0" applyProtection="0">
      <alignment horizontal="left" vertical="center" indent="1"/>
    </xf>
    <xf numFmtId="0" fontId="119" fillId="62" borderId="35" applyNumberFormat="0" applyProtection="0">
      <alignment horizontal="left" vertical="top" indent="1"/>
    </xf>
    <xf numFmtId="4" fontId="119" fillId="63" borderId="0" applyNumberFormat="0" applyProtection="0">
      <alignment horizontal="left" vertical="center" indent="1"/>
    </xf>
    <xf numFmtId="4" fontId="121" fillId="6" borderId="35" applyNumberFormat="0" applyProtection="0">
      <alignment horizontal="right" vertical="center"/>
    </xf>
    <xf numFmtId="4" fontId="121" fillId="12" borderId="35" applyNumberFormat="0" applyProtection="0">
      <alignment horizontal="right" vertical="center"/>
    </xf>
    <xf numFmtId="4" fontId="121" fillId="20" borderId="35" applyNumberFormat="0" applyProtection="0">
      <alignment horizontal="right" vertical="center"/>
    </xf>
    <xf numFmtId="4" fontId="121" fillId="14" borderId="35" applyNumberFormat="0" applyProtection="0">
      <alignment horizontal="right" vertical="center"/>
    </xf>
    <xf numFmtId="4" fontId="121" fillId="18" borderId="35" applyNumberFormat="0" applyProtection="0">
      <alignment horizontal="right" vertical="center"/>
    </xf>
    <xf numFmtId="4" fontId="121" fillId="22" borderId="35" applyNumberFormat="0" applyProtection="0">
      <alignment horizontal="right" vertical="center"/>
    </xf>
    <xf numFmtId="4" fontId="121" fillId="21" borderId="35" applyNumberFormat="0" applyProtection="0">
      <alignment horizontal="right" vertical="center"/>
    </xf>
    <xf numFmtId="4" fontId="121" fillId="64" borderId="35" applyNumberFormat="0" applyProtection="0">
      <alignment horizontal="right" vertical="center"/>
    </xf>
    <xf numFmtId="4" fontId="121" fillId="13" borderId="35" applyNumberFormat="0" applyProtection="0">
      <alignment horizontal="right" vertical="center"/>
    </xf>
    <xf numFmtId="4" fontId="119" fillId="65" borderId="36" applyNumberFormat="0" applyProtection="0">
      <alignment horizontal="left" vertical="center" indent="1"/>
    </xf>
    <xf numFmtId="4" fontId="121" fillId="66" borderId="0" applyNumberFormat="0" applyProtection="0">
      <alignment horizontal="left" vertical="center" indent="1"/>
    </xf>
    <xf numFmtId="4" fontId="122" fillId="67" borderId="0" applyNumberFormat="0" applyProtection="0">
      <alignment horizontal="left" vertical="center" indent="1"/>
    </xf>
    <xf numFmtId="4" fontId="121" fillId="68" borderId="35" applyNumberFormat="0" applyProtection="0">
      <alignment horizontal="right" vertical="center"/>
    </xf>
    <xf numFmtId="4" fontId="123" fillId="66" borderId="0" applyNumberFormat="0" applyProtection="0">
      <alignment horizontal="left" vertical="center" indent="1"/>
    </xf>
    <xf numFmtId="4" fontId="123" fillId="63" borderId="0" applyNumberFormat="0" applyProtection="0">
      <alignment horizontal="left" vertical="center" indent="1"/>
    </xf>
    <xf numFmtId="0" fontId="46" fillId="67" borderId="35" applyNumberFormat="0" applyProtection="0">
      <alignment horizontal="left" vertical="center" indent="1"/>
    </xf>
    <xf numFmtId="0" fontId="46" fillId="67" borderId="35" applyNumberFormat="0" applyProtection="0">
      <alignment horizontal="left" vertical="top" indent="1"/>
    </xf>
    <xf numFmtId="0" fontId="46" fillId="63" borderId="35" applyNumberFormat="0" applyProtection="0">
      <alignment horizontal="left" vertical="center" indent="1"/>
    </xf>
    <xf numFmtId="0" fontId="46" fillId="63" borderId="35" applyNumberFormat="0" applyProtection="0">
      <alignment horizontal="left" vertical="top" indent="1"/>
    </xf>
    <xf numFmtId="0" fontId="46" fillId="69" borderId="35" applyNumberFormat="0" applyProtection="0">
      <alignment horizontal="left" vertical="center" indent="1"/>
    </xf>
    <xf numFmtId="0" fontId="46" fillId="69" borderId="35" applyNumberFormat="0" applyProtection="0">
      <alignment horizontal="left" vertical="top" indent="1"/>
    </xf>
    <xf numFmtId="0" fontId="46" fillId="70" borderId="35" applyNumberFormat="0" applyProtection="0">
      <alignment horizontal="left" vertical="center" indent="1"/>
    </xf>
    <xf numFmtId="0" fontId="46" fillId="70" borderId="35" applyNumberFormat="0" applyProtection="0">
      <alignment horizontal="left" vertical="top" indent="1"/>
    </xf>
    <xf numFmtId="4" fontId="121" fillId="71" borderId="35" applyNumberFormat="0" applyProtection="0">
      <alignment vertical="center"/>
    </xf>
    <xf numFmtId="4" fontId="124" fillId="71" borderId="35" applyNumberFormat="0" applyProtection="0">
      <alignment vertical="center"/>
    </xf>
    <xf numFmtId="4" fontId="121" fillId="71" borderId="35" applyNumberFormat="0" applyProtection="0">
      <alignment horizontal="left" vertical="center" indent="1"/>
    </xf>
    <xf numFmtId="0" fontId="121" fillId="71" borderId="35" applyNumberFormat="0" applyProtection="0">
      <alignment horizontal="left" vertical="top" indent="1"/>
    </xf>
    <xf numFmtId="4" fontId="121" fillId="66" borderId="35" applyNumberFormat="0" applyProtection="0">
      <alignment horizontal="right" vertical="center"/>
    </xf>
    <xf numFmtId="4" fontId="124" fillId="66" borderId="35" applyNumberFormat="0" applyProtection="0">
      <alignment horizontal="right" vertical="center"/>
    </xf>
    <xf numFmtId="4" fontId="121" fillId="68" borderId="35" applyNumberFormat="0" applyProtection="0">
      <alignment horizontal="left" vertical="center" indent="1"/>
    </xf>
    <xf numFmtId="0" fontId="121" fillId="63" borderId="35" applyNumberFormat="0" applyProtection="0">
      <alignment horizontal="left" vertical="top" indent="1"/>
    </xf>
    <xf numFmtId="4" fontId="125" fillId="72" borderId="0" applyNumberFormat="0" applyProtection="0">
      <alignment horizontal="left" vertical="center" indent="1"/>
    </xf>
    <xf numFmtId="4" fontId="126" fillId="66" borderId="35" applyNumberFormat="0" applyProtection="0">
      <alignment horizontal="right" vertical="center"/>
    </xf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6" fillId="25" borderId="14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57" fillId="61" borderId="15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7" fontId="52" fillId="0" borderId="0" applyFont="0" applyFill="0" applyBorder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2" fillId="0" borderId="40" applyNumberFormat="0" applyFill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118" fillId="0" borderId="0"/>
    <xf numFmtId="0" fontId="74" fillId="0" borderId="0"/>
    <xf numFmtId="0" fontId="14" fillId="0" borderId="0"/>
    <xf numFmtId="0" fontId="46" fillId="0" borderId="0"/>
    <xf numFmtId="0" fontId="52" fillId="0" borderId="0"/>
    <xf numFmtId="0" fontId="4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8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13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8" fillId="0" borderId="0"/>
    <xf numFmtId="0" fontId="128" fillId="0" borderId="0"/>
    <xf numFmtId="0" fontId="52" fillId="0" borderId="0"/>
    <xf numFmtId="0" fontId="1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118" fillId="26" borderId="21" applyNumberFormat="0" applyFont="0" applyAlignment="0" applyProtection="0"/>
    <xf numFmtId="0" fontId="118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128" fillId="26" borderId="21" applyNumberFormat="0" applyFont="0" applyAlignment="0" applyProtection="0"/>
    <xf numFmtId="0" fontId="118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52" fillId="26" borderId="21" applyNumberFormat="0" applyFont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41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72" fillId="0" borderId="0" applyFont="0" applyFill="0" applyBorder="0" applyAlignment="0" applyProtection="0"/>
    <xf numFmtId="181" fontId="7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0" fontId="40" fillId="0" borderId="0"/>
    <xf numFmtId="0" fontId="6" fillId="0" borderId="0"/>
    <xf numFmtId="0" fontId="7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40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165" fontId="40" fillId="0" borderId="0" applyFont="0" applyFill="0" applyBorder="0" applyAlignment="0" applyProtection="0"/>
  </cellStyleXfs>
  <cellXfs count="675">
    <xf numFmtId="0" fontId="0" fillId="0" borderId="0" xfId="0"/>
    <xf numFmtId="0" fontId="35" fillId="0" borderId="0" xfId="0" applyFont="1"/>
    <xf numFmtId="0" fontId="44" fillId="0" borderId="0" xfId="0" applyFont="1"/>
    <xf numFmtId="0" fontId="45" fillId="0" borderId="0" xfId="0" applyFont="1"/>
    <xf numFmtId="0" fontId="45" fillId="0" borderId="6" xfId="0" applyFont="1" applyBorder="1"/>
    <xf numFmtId="0" fontId="47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49" fillId="0" borderId="0" xfId="0" applyFont="1"/>
    <xf numFmtId="0" fontId="38" fillId="0" borderId="0" xfId="0" applyFont="1" applyAlignment="1">
      <alignment horizontal="center"/>
    </xf>
    <xf numFmtId="10" fontId="77" fillId="0" borderId="0" xfId="4" applyNumberFormat="1" applyFont="1"/>
    <xf numFmtId="165" fontId="77" fillId="0" borderId="0" xfId="3" applyFont="1"/>
    <xf numFmtId="2" fontId="50" fillId="0" borderId="24" xfId="0" applyNumberFormat="1" applyFont="1" applyBorder="1" applyAlignment="1">
      <alignment horizontal="center"/>
    </xf>
    <xf numFmtId="168" fontId="46" fillId="0" borderId="0" xfId="4" applyNumberFormat="1" applyFont="1"/>
    <xf numFmtId="10" fontId="46" fillId="0" borderId="0" xfId="4" applyNumberFormat="1" applyFont="1"/>
    <xf numFmtId="178" fontId="0" fillId="0" borderId="0" xfId="0" applyNumberFormat="1"/>
    <xf numFmtId="0" fontId="39" fillId="3" borderId="0" xfId="0" applyFont="1" applyFill="1"/>
    <xf numFmtId="168" fontId="46" fillId="0" borderId="0" xfId="4" applyNumberFormat="1" applyFont="1" applyFill="1"/>
    <xf numFmtId="10" fontId="46" fillId="0" borderId="0" xfId="4" applyNumberFormat="1" applyFont="1" applyFill="1"/>
    <xf numFmtId="0" fontId="78" fillId="0" borderId="0" xfId="239" applyFont="1" applyAlignment="1">
      <alignment horizontal="center"/>
    </xf>
    <xf numFmtId="168" fontId="0" fillId="0" borderId="0" xfId="0" applyNumberFormat="1"/>
    <xf numFmtId="179" fontId="0" fillId="0" borderId="0" xfId="0" applyNumberFormat="1"/>
    <xf numFmtId="0" fontId="0" fillId="0" borderId="1" xfId="0" applyBorder="1"/>
    <xf numFmtId="167" fontId="0" fillId="0" borderId="1" xfId="0" applyNumberFormat="1" applyBorder="1"/>
    <xf numFmtId="170" fontId="0" fillId="0" borderId="0" xfId="3" applyNumberFormat="1" applyFont="1"/>
    <xf numFmtId="0" fontId="39" fillId="3" borderId="0" xfId="0" applyFont="1" applyFill="1" applyAlignment="1">
      <alignment vertical="center"/>
    </xf>
    <xf numFmtId="0" fontId="83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3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3" fillId="0" borderId="24" xfId="3" applyFont="1" applyFill="1" applyBorder="1"/>
    <xf numFmtId="0" fontId="88" fillId="0" borderId="0" xfId="0" applyFont="1"/>
    <xf numFmtId="0" fontId="41" fillId="0" borderId="0" xfId="0" applyFont="1"/>
    <xf numFmtId="0" fontId="89" fillId="0" borderId="0" xfId="0" applyFont="1"/>
    <xf numFmtId="165" fontId="0" fillId="0" borderId="0" xfId="3" applyFont="1"/>
    <xf numFmtId="14" fontId="46" fillId="0" borderId="1" xfId="0" applyNumberFormat="1" applyFont="1" applyBorder="1" applyAlignment="1">
      <alignment horizontal="center" vertical="center"/>
    </xf>
    <xf numFmtId="0" fontId="90" fillId="0" borderId="0" xfId="0" applyFont="1"/>
    <xf numFmtId="0" fontId="38" fillId="0" borderId="0" xfId="0" applyFont="1" applyAlignment="1">
      <alignment horizontal="center" vertical="top" wrapText="1"/>
    </xf>
    <xf numFmtId="168" fontId="91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2" fillId="0" borderId="0" xfId="237" applyFont="1"/>
    <xf numFmtId="14" fontId="46" fillId="31" borderId="1" xfId="0" applyNumberFormat="1" applyFont="1" applyFill="1" applyBorder="1" applyAlignment="1">
      <alignment horizontal="center" vertical="center"/>
    </xf>
    <xf numFmtId="0" fontId="0" fillId="32" borderId="0" xfId="0" applyFill="1"/>
    <xf numFmtId="0" fontId="94" fillId="0" borderId="1" xfId="0" applyFont="1" applyBorder="1" applyAlignment="1">
      <alignment horizontal="center" vertical="top" wrapText="1"/>
    </xf>
    <xf numFmtId="167" fontId="47" fillId="0" borderId="1" xfId="0" applyNumberFormat="1" applyFont="1" applyBorder="1" applyAlignment="1">
      <alignment horizontal="center"/>
    </xf>
    <xf numFmtId="0" fontId="93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99" fillId="0" borderId="1" xfId="0" applyFont="1" applyBorder="1"/>
    <xf numFmtId="14" fontId="94" fillId="0" borderId="1" xfId="325" applyNumberFormat="1" applyFont="1" applyBorder="1">
      <alignment horizontal="center"/>
    </xf>
    <xf numFmtId="0" fontId="99" fillId="0" borderId="3" xfId="0" applyFont="1" applyBorder="1" applyAlignment="1">
      <alignment horizontal="center" vertical="center" wrapText="1"/>
    </xf>
    <xf numFmtId="167" fontId="99" fillId="0" borderId="1" xfId="0" applyNumberFormat="1" applyFont="1" applyBorder="1"/>
    <xf numFmtId="165" fontId="94" fillId="0" borderId="1" xfId="3" applyFont="1" applyFill="1" applyBorder="1" applyAlignment="1">
      <alignment horizontal="center" vertical="center" wrapText="1"/>
    </xf>
    <xf numFmtId="14" fontId="94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/>
    <xf numFmtId="165" fontId="94" fillId="0" borderId="1" xfId="3" applyFont="1" applyFill="1" applyBorder="1"/>
    <xf numFmtId="170" fontId="94" fillId="0" borderId="1" xfId="3" applyNumberFormat="1" applyFont="1" applyFill="1" applyBorder="1"/>
    <xf numFmtId="170" fontId="94" fillId="0" borderId="1" xfId="0" applyNumberFormat="1" applyFont="1" applyBorder="1"/>
    <xf numFmtId="172" fontId="47" fillId="0" borderId="1" xfId="7" applyNumberFormat="1" applyFont="1" applyFill="1" applyBorder="1"/>
    <xf numFmtId="166" fontId="47" fillId="0" borderId="1" xfId="7" applyFont="1" applyFill="1" applyBorder="1"/>
    <xf numFmtId="165" fontId="94" fillId="0" borderId="11" xfId="3" applyFont="1" applyFill="1" applyBorder="1"/>
    <xf numFmtId="165" fontId="94" fillId="0" borderId="1" xfId="3" applyFont="1" applyFill="1" applyBorder="1" applyAlignment="1">
      <alignment horizontal="center"/>
    </xf>
    <xf numFmtId="165" fontId="94" fillId="31" borderId="1" xfId="0" applyNumberFormat="1" applyFont="1" applyFill="1" applyBorder="1"/>
    <xf numFmtId="165" fontId="94" fillId="31" borderId="1" xfId="3" applyFont="1" applyFill="1" applyBorder="1"/>
    <xf numFmtId="165" fontId="94" fillId="31" borderId="1" xfId="3" applyFont="1" applyFill="1" applyBorder="1" applyAlignment="1">
      <alignment horizontal="center"/>
    </xf>
    <xf numFmtId="2" fontId="99" fillId="0" borderId="1" xfId="0" applyNumberFormat="1" applyFont="1" applyBorder="1" applyAlignment="1">
      <alignment horizontal="center"/>
    </xf>
    <xf numFmtId="4" fontId="99" fillId="0" borderId="1" xfId="0" applyNumberFormat="1" applyFont="1" applyBorder="1" applyAlignment="1">
      <alignment horizontal="center"/>
    </xf>
    <xf numFmtId="0" fontId="99" fillId="0" borderId="1" xfId="0" applyFont="1" applyBorder="1" applyAlignment="1">
      <alignment horizontal="center"/>
    </xf>
    <xf numFmtId="14" fontId="94" fillId="0" borderId="1" xfId="0" applyNumberFormat="1" applyFont="1" applyBorder="1" applyProtection="1">
      <protection locked="0"/>
    </xf>
    <xf numFmtId="165" fontId="94" fillId="0" borderId="1" xfId="3" applyFont="1" applyBorder="1" applyProtection="1">
      <protection locked="0"/>
    </xf>
    <xf numFmtId="14" fontId="94" fillId="0" borderId="1" xfId="2" applyNumberFormat="1" applyFont="1" applyBorder="1" applyAlignment="1">
      <alignment horizontal="center"/>
    </xf>
    <xf numFmtId="165" fontId="94" fillId="0" borderId="1" xfId="3" applyFont="1" applyBorder="1" applyAlignment="1">
      <alignment horizontal="right"/>
    </xf>
    <xf numFmtId="14" fontId="94" fillId="0" borderId="1" xfId="355" applyNumberFormat="1" applyFont="1" applyBorder="1">
      <alignment horizontal="center"/>
    </xf>
    <xf numFmtId="14" fontId="94" fillId="0" borderId="1" xfId="356" applyNumberFormat="1" applyFont="1" applyBorder="1">
      <alignment horizontal="center"/>
    </xf>
    <xf numFmtId="14" fontId="94" fillId="0" borderId="1" xfId="944" applyNumberFormat="1" applyFont="1" applyBorder="1">
      <alignment horizontal="center"/>
    </xf>
    <xf numFmtId="0" fontId="94" fillId="0" borderId="1" xfId="945" applyFont="1" applyBorder="1" applyAlignment="1">
      <alignment horizontal="center"/>
    </xf>
    <xf numFmtId="14" fontId="99" fillId="0" borderId="8" xfId="0" applyNumberFormat="1" applyFont="1" applyBorder="1"/>
    <xf numFmtId="167" fontId="99" fillId="0" borderId="1" xfId="0" applyNumberFormat="1" applyFont="1" applyBorder="1" applyAlignment="1">
      <alignment horizontal="center"/>
    </xf>
    <xf numFmtId="167" fontId="99" fillId="0" borderId="11" xfId="0" applyNumberFormat="1" applyFont="1" applyBorder="1" applyAlignment="1">
      <alignment horizontal="center"/>
    </xf>
    <xf numFmtId="167" fontId="99" fillId="0" borderId="1" xfId="4" applyNumberFormat="1" applyFont="1" applyBorder="1" applyAlignment="1">
      <alignment horizontal="center"/>
    </xf>
    <xf numFmtId="14" fontId="99" fillId="0" borderId="12" xfId="0" applyNumberFormat="1" applyFont="1" applyBorder="1"/>
    <xf numFmtId="167" fontId="99" fillId="0" borderId="2" xfId="0" applyNumberFormat="1" applyFont="1" applyBorder="1" applyAlignment="1">
      <alignment horizontal="center"/>
    </xf>
    <xf numFmtId="167" fontId="99" fillId="0" borderId="9" xfId="0" applyNumberFormat="1" applyFont="1" applyBorder="1" applyAlignment="1">
      <alignment horizontal="center"/>
    </xf>
    <xf numFmtId="14" fontId="93" fillId="0" borderId="8" xfId="6" applyNumberFormat="1" applyFont="1" applyBorder="1" applyAlignment="1" applyProtection="1">
      <alignment horizontal="center" vertical="center"/>
      <protection locked="0"/>
    </xf>
    <xf numFmtId="14" fontId="93" fillId="0" borderId="12" xfId="6" applyNumberFormat="1" applyFont="1" applyBorder="1" applyAlignment="1" applyProtection="1">
      <alignment horizontal="center" vertical="center"/>
      <protection locked="0"/>
    </xf>
    <xf numFmtId="0" fontId="93" fillId="0" borderId="7" xfId="0" applyFont="1" applyBorder="1" applyAlignment="1">
      <alignment horizontal="center" vertical="center"/>
    </xf>
    <xf numFmtId="0" fontId="99" fillId="0" borderId="10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14" fontId="99" fillId="0" borderId="1" xfId="0" applyNumberFormat="1" applyFont="1" applyBorder="1"/>
    <xf numFmtId="0" fontId="99" fillId="0" borderId="1" xfId="0" applyFont="1" applyBorder="1" applyAlignment="1">
      <alignment horizontal="right"/>
    </xf>
    <xf numFmtId="167" fontId="99" fillId="0" borderId="1" xfId="0" applyNumberFormat="1" applyFont="1" applyBorder="1" applyAlignment="1">
      <alignment horizontal="right"/>
    </xf>
    <xf numFmtId="0" fontId="99" fillId="0" borderId="1" xfId="0" applyFont="1" applyBorder="1" applyAlignment="1">
      <alignment horizontal="center" vertical="top" wrapText="1"/>
    </xf>
    <xf numFmtId="0" fontId="116" fillId="0" borderId="2" xfId="0" applyFont="1" applyBorder="1" applyAlignment="1">
      <alignment horizontal="center" vertical="center"/>
    </xf>
    <xf numFmtId="1" fontId="9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94" fillId="0" borderId="1" xfId="0" applyNumberFormat="1" applyFont="1" applyBorder="1" applyAlignment="1">
      <alignment horizontal="center"/>
    </xf>
    <xf numFmtId="0" fontId="99" fillId="0" borderId="8" xfId="0" applyFont="1" applyBorder="1"/>
    <xf numFmtId="170" fontId="99" fillId="0" borderId="1" xfId="3" applyNumberFormat="1" applyFont="1" applyBorder="1"/>
    <xf numFmtId="170" fontId="99" fillId="0" borderId="11" xfId="3" applyNumberFormat="1" applyFont="1" applyBorder="1"/>
    <xf numFmtId="0" fontId="99" fillId="0" borderId="12" xfId="0" applyFont="1" applyBorder="1"/>
    <xf numFmtId="0" fontId="99" fillId="0" borderId="2" xfId="0" applyFont="1" applyBorder="1"/>
    <xf numFmtId="0" fontId="43" fillId="0" borderId="1" xfId="0" applyFont="1" applyBorder="1" applyAlignment="1">
      <alignment horizontal="center" vertical="center"/>
    </xf>
    <xf numFmtId="0" fontId="94" fillId="0" borderId="2" xfId="0" applyFont="1" applyBorder="1" applyAlignment="1">
      <alignment horizontal="center" vertical="center" wrapText="1"/>
    </xf>
    <xf numFmtId="1" fontId="94" fillId="0" borderId="1" xfId="237" applyNumberFormat="1" applyFont="1" applyBorder="1" applyAlignment="1">
      <alignment horizontal="center" vertical="center"/>
    </xf>
    <xf numFmtId="165" fontId="47" fillId="0" borderId="1" xfId="3" applyFont="1" applyBorder="1"/>
    <xf numFmtId="0" fontId="94" fillId="0" borderId="4" xfId="0" applyFont="1" applyBorder="1" applyAlignment="1">
      <alignment horizontal="center" vertical="center" wrapText="1"/>
    </xf>
    <xf numFmtId="170" fontId="117" fillId="0" borderId="1" xfId="3" applyNumberFormat="1" applyFont="1" applyFill="1" applyBorder="1" applyAlignment="1">
      <alignment horizontal="center"/>
    </xf>
    <xf numFmtId="170" fontId="94" fillId="0" borderId="1" xfId="3" applyNumberFormat="1" applyFont="1" applyBorder="1" applyAlignment="1"/>
    <xf numFmtId="0" fontId="47" fillId="0" borderId="3" xfId="0" applyFont="1" applyBorder="1" applyAlignment="1">
      <alignment horizontal="center" vertical="center" wrapText="1"/>
    </xf>
    <xf numFmtId="170" fontId="47" fillId="0" borderId="1" xfId="3" applyNumberFormat="1" applyFont="1" applyBorder="1"/>
    <xf numFmtId="0" fontId="9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9" fillId="31" borderId="1" xfId="377" applyFont="1" applyFill="1" applyBorder="1"/>
    <xf numFmtId="169" fontId="99" fillId="0" borderId="1" xfId="3" applyNumberFormat="1" applyFont="1" applyBorder="1" applyAlignment="1">
      <alignment horizontal="center" vertical="center" wrapText="1"/>
    </xf>
    <xf numFmtId="169" fontId="93" fillId="0" borderId="1" xfId="7" applyNumberFormat="1" applyFont="1" applyBorder="1"/>
    <xf numFmtId="169" fontId="93" fillId="0" borderId="1" xfId="7" applyNumberFormat="1" applyFont="1" applyFill="1" applyBorder="1"/>
    <xf numFmtId="0" fontId="93" fillId="0" borderId="1" xfId="0" applyFont="1" applyBorder="1" applyAlignment="1">
      <alignment horizontal="center" vertical="center"/>
    </xf>
    <xf numFmtId="169" fontId="99" fillId="0" borderId="1" xfId="3" applyNumberFormat="1" applyFont="1" applyBorder="1"/>
    <xf numFmtId="0" fontId="137" fillId="0" borderId="0" xfId="0" applyFont="1"/>
    <xf numFmtId="14" fontId="138" fillId="0" borderId="8" xfId="6" applyNumberFormat="1" applyFont="1" applyBorder="1" applyAlignment="1" applyProtection="1">
      <alignment horizontal="center" vertical="center"/>
      <protection locked="0"/>
    </xf>
    <xf numFmtId="167" fontId="139" fillId="0" borderId="1" xfId="0" applyNumberFormat="1" applyFont="1" applyBorder="1" applyAlignment="1">
      <alignment horizontal="center"/>
    </xf>
    <xf numFmtId="167" fontId="139" fillId="0" borderId="11" xfId="0" applyNumberFormat="1" applyFont="1" applyBorder="1" applyAlignment="1">
      <alignment horizontal="center"/>
    </xf>
    <xf numFmtId="14" fontId="138" fillId="0" borderId="12" xfId="6" applyNumberFormat="1" applyFont="1" applyBorder="1" applyAlignment="1" applyProtection="1">
      <alignment horizontal="center" vertical="center"/>
      <protection locked="0"/>
    </xf>
    <xf numFmtId="167" fontId="139" fillId="0" borderId="2" xfId="0" applyNumberFormat="1" applyFont="1" applyBorder="1" applyAlignment="1">
      <alignment horizontal="center"/>
    </xf>
    <xf numFmtId="167" fontId="139" fillId="0" borderId="9" xfId="0" applyNumberFormat="1" applyFont="1" applyBorder="1" applyAlignment="1">
      <alignment horizontal="center"/>
    </xf>
    <xf numFmtId="1" fontId="94" fillId="0" borderId="1" xfId="0" applyNumberFormat="1" applyFont="1" applyBorder="1" applyAlignment="1">
      <alignment horizontal="center" vertical="center"/>
    </xf>
    <xf numFmtId="165" fontId="94" fillId="0" borderId="1" xfId="6" applyNumberFormat="1" applyFont="1" applyBorder="1" applyAlignment="1">
      <alignment horizontal="right" vertical="center"/>
    </xf>
    <xf numFmtId="165" fontId="94" fillId="0" borderId="1" xfId="3" applyFont="1" applyFill="1" applyBorder="1" applyAlignment="1">
      <alignment horizontal="center" vertical="center"/>
    </xf>
    <xf numFmtId="165" fontId="94" fillId="0" borderId="1" xfId="6" applyNumberFormat="1" applyFont="1" applyBorder="1" applyAlignment="1">
      <alignment horizontal="center" vertical="center"/>
    </xf>
    <xf numFmtId="2" fontId="94" fillId="0" borderId="1" xfId="3" applyNumberFormat="1" applyFont="1" applyBorder="1" applyAlignment="1">
      <alignment horizontal="center" vertical="center"/>
    </xf>
    <xf numFmtId="0" fontId="47" fillId="0" borderId="8" xfId="0" applyFont="1" applyBorder="1"/>
    <xf numFmtId="170" fontId="99" fillId="0" borderId="1" xfId="3" applyNumberFormat="1" applyFont="1" applyBorder="1" applyAlignment="1">
      <alignment horizontal="right" vertical="center"/>
    </xf>
    <xf numFmtId="170" fontId="99" fillId="0" borderId="1" xfId="0" applyNumberFormat="1" applyFont="1" applyBorder="1" applyAlignment="1">
      <alignment horizontal="right" vertical="center"/>
    </xf>
    <xf numFmtId="169" fontId="94" fillId="0" borderId="4" xfId="7" applyNumberFormat="1" applyFont="1" applyFill="1" applyBorder="1" applyAlignment="1">
      <alignment horizontal="center"/>
    </xf>
    <xf numFmtId="0" fontId="140" fillId="0" borderId="1" xfId="1" applyFont="1" applyBorder="1" applyAlignment="1">
      <alignment horizontal="left" vertical="top"/>
    </xf>
    <xf numFmtId="0" fontId="98" fillId="3" borderId="13" xfId="0" applyFont="1" applyFill="1" applyBorder="1" applyAlignment="1">
      <alignment vertical="center"/>
    </xf>
    <xf numFmtId="0" fontId="99" fillId="0" borderId="7" xfId="0" applyFont="1" applyBorder="1"/>
    <xf numFmtId="0" fontId="98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7" fillId="0" borderId="0" xfId="0" applyFont="1"/>
    <xf numFmtId="169" fontId="94" fillId="0" borderId="1" xfId="7" applyNumberFormat="1" applyFont="1" applyFill="1" applyBorder="1" applyAlignment="1">
      <alignment horizontal="center"/>
    </xf>
    <xf numFmtId="0" fontId="83" fillId="3" borderId="0" xfId="0" applyFont="1" applyFill="1" applyAlignment="1">
      <alignment vertical="center"/>
    </xf>
    <xf numFmtId="0" fontId="47" fillId="0" borderId="12" xfId="0" applyFont="1" applyBorder="1"/>
    <xf numFmtId="0" fontId="47" fillId="0" borderId="2" xfId="0" applyFont="1" applyBorder="1"/>
    <xf numFmtId="14" fontId="94" fillId="0" borderId="8" xfId="6" applyNumberFormat="1" applyFont="1" applyBorder="1" applyAlignment="1" applyProtection="1">
      <alignment horizontal="center" vertical="center"/>
      <protection locked="0"/>
    </xf>
    <xf numFmtId="167" fontId="47" fillId="0" borderId="11" xfId="0" applyNumberFormat="1" applyFont="1" applyBorder="1" applyAlignment="1">
      <alignment horizontal="center"/>
    </xf>
    <xf numFmtId="14" fontId="94" fillId="0" borderId="12" xfId="6" applyNumberFormat="1" applyFont="1" applyBorder="1" applyAlignment="1" applyProtection="1">
      <alignment horizontal="center" vertical="center"/>
      <protection locked="0"/>
    </xf>
    <xf numFmtId="167" fontId="47" fillId="0" borderId="2" xfId="0" applyNumberFormat="1" applyFont="1" applyBorder="1" applyAlignment="1">
      <alignment horizontal="center"/>
    </xf>
    <xf numFmtId="167" fontId="47" fillId="0" borderId="9" xfId="0" applyNumberFormat="1" applyFont="1" applyBorder="1" applyAlignment="1">
      <alignment horizont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0" fontId="145" fillId="0" borderId="8" xfId="0" applyFont="1" applyBorder="1"/>
    <xf numFmtId="170" fontId="145" fillId="0" borderId="1" xfId="0" applyNumberFormat="1" applyFont="1" applyBorder="1"/>
    <xf numFmtId="168" fontId="99" fillId="0" borderId="1" xfId="0" applyNumberFormat="1" applyFont="1" applyBorder="1"/>
    <xf numFmtId="168" fontId="0" fillId="0" borderId="1" xfId="0" applyNumberFormat="1" applyBorder="1"/>
    <xf numFmtId="14" fontId="146" fillId="0" borderId="8" xfId="6" applyNumberFormat="1" applyFont="1" applyBorder="1" applyAlignment="1" applyProtection="1">
      <alignment horizontal="center" vertical="center"/>
      <protection locked="0"/>
    </xf>
    <xf numFmtId="167" fontId="147" fillId="0" borderId="1" xfId="0" applyNumberFormat="1" applyFont="1" applyBorder="1" applyAlignment="1">
      <alignment horizontal="center"/>
    </xf>
    <xf numFmtId="167" fontId="147" fillId="0" borderId="11" xfId="0" applyNumberFormat="1" applyFont="1" applyBorder="1" applyAlignment="1">
      <alignment horizontal="center"/>
    </xf>
    <xf numFmtId="14" fontId="146" fillId="0" borderId="12" xfId="6" applyNumberFormat="1" applyFont="1" applyBorder="1" applyAlignment="1" applyProtection="1">
      <alignment horizontal="center" vertical="center"/>
      <protection locked="0"/>
    </xf>
    <xf numFmtId="167" fontId="147" fillId="0" borderId="2" xfId="0" applyNumberFormat="1" applyFont="1" applyBorder="1" applyAlignment="1">
      <alignment horizontal="center"/>
    </xf>
    <xf numFmtId="167" fontId="147" fillId="0" borderId="9" xfId="0" applyNumberFormat="1" applyFont="1" applyBorder="1" applyAlignment="1">
      <alignment horizontal="center"/>
    </xf>
    <xf numFmtId="0" fontId="99" fillId="31" borderId="1" xfId="0" applyFont="1" applyFill="1" applyBorder="1"/>
    <xf numFmtId="0" fontId="99" fillId="0" borderId="1" xfId="2141" applyFont="1" applyBorder="1" applyAlignment="1">
      <alignment horizontal="center" vertical="top" wrapText="1"/>
    </xf>
    <xf numFmtId="0" fontId="99" fillId="31" borderId="1" xfId="0" applyFont="1" applyFill="1" applyBorder="1" applyAlignment="1">
      <alignment horizontal="center" vertical="center" wrapText="1"/>
    </xf>
    <xf numFmtId="0" fontId="99" fillId="31" borderId="1" xfId="0" applyFont="1" applyFill="1" applyBorder="1" applyAlignment="1">
      <alignment vertical="center" wrapText="1"/>
    </xf>
    <xf numFmtId="0" fontId="148" fillId="0" borderId="8" xfId="0" applyFont="1" applyBorder="1"/>
    <xf numFmtId="14" fontId="149" fillId="0" borderId="8" xfId="6" applyNumberFormat="1" applyFont="1" applyBorder="1" applyAlignment="1" applyProtection="1">
      <alignment horizontal="center" vertical="center"/>
      <protection locked="0"/>
    </xf>
    <xf numFmtId="167" fontId="148" fillId="0" borderId="1" xfId="0" applyNumberFormat="1" applyFont="1" applyBorder="1" applyAlignment="1">
      <alignment horizontal="center"/>
    </xf>
    <xf numFmtId="167" fontId="148" fillId="0" borderId="11" xfId="0" applyNumberFormat="1" applyFont="1" applyBorder="1" applyAlignment="1">
      <alignment horizontal="center"/>
    </xf>
    <xf numFmtId="14" fontId="149" fillId="0" borderId="12" xfId="6" applyNumberFormat="1" applyFont="1" applyBorder="1" applyAlignment="1" applyProtection="1">
      <alignment horizontal="center" vertical="center"/>
      <protection locked="0"/>
    </xf>
    <xf numFmtId="167" fontId="148" fillId="0" borderId="2" xfId="0" applyNumberFormat="1" applyFont="1" applyBorder="1" applyAlignment="1">
      <alignment horizontal="center"/>
    </xf>
    <xf numFmtId="167" fontId="148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76" borderId="0" xfId="0" applyFill="1"/>
    <xf numFmtId="170" fontId="94" fillId="0" borderId="1" xfId="7" applyNumberFormat="1" applyFont="1" applyBorder="1" applyAlignment="1">
      <alignment horizontal="center"/>
    </xf>
    <xf numFmtId="170" fontId="93" fillId="0" borderId="1" xfId="7" applyNumberFormat="1" applyFont="1" applyBorder="1"/>
    <xf numFmtId="170" fontId="93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169" fontId="93" fillId="31" borderId="1" xfId="7" applyNumberFormat="1" applyFont="1" applyFill="1" applyBorder="1"/>
    <xf numFmtId="169" fontId="99" fillId="31" borderId="1" xfId="3" applyNumberFormat="1" applyFont="1" applyFill="1" applyBorder="1"/>
    <xf numFmtId="0" fontId="98" fillId="76" borderId="13" xfId="0" applyFont="1" applyFill="1" applyBorder="1" applyAlignment="1">
      <alignment vertical="center"/>
    </xf>
    <xf numFmtId="0" fontId="98" fillId="31" borderId="0" xfId="0" applyFont="1" applyFill="1" applyAlignment="1">
      <alignment vertical="center"/>
    </xf>
    <xf numFmtId="0" fontId="97" fillId="2" borderId="0" xfId="1" applyFont="1" applyFill="1" applyAlignment="1">
      <alignment vertical="center"/>
    </xf>
    <xf numFmtId="1" fontId="94" fillId="0" borderId="2" xfId="0" applyNumberFormat="1" applyFont="1" applyBorder="1" applyAlignment="1">
      <alignment horizontal="center" vertical="center"/>
    </xf>
    <xf numFmtId="1" fontId="94" fillId="0" borderId="2" xfId="0" applyNumberFormat="1" applyFont="1" applyBorder="1" applyAlignment="1">
      <alignment horizontal="center"/>
    </xf>
    <xf numFmtId="14" fontId="150" fillId="0" borderId="8" xfId="6" applyNumberFormat="1" applyFont="1" applyBorder="1" applyAlignment="1" applyProtection="1">
      <alignment horizontal="center" vertical="center"/>
      <protection locked="0"/>
    </xf>
    <xf numFmtId="167" fontId="151" fillId="0" borderId="1" xfId="0" applyNumberFormat="1" applyFont="1" applyBorder="1" applyAlignment="1">
      <alignment horizontal="center"/>
    </xf>
    <xf numFmtId="167" fontId="151" fillId="0" borderId="11" xfId="0" applyNumberFormat="1" applyFont="1" applyBorder="1" applyAlignment="1">
      <alignment horizontal="center"/>
    </xf>
    <xf numFmtId="14" fontId="150" fillId="0" borderId="12" xfId="6" applyNumberFormat="1" applyFont="1" applyBorder="1" applyAlignment="1" applyProtection="1">
      <alignment horizontal="center" vertical="center"/>
      <protection locked="0"/>
    </xf>
    <xf numFmtId="167" fontId="151" fillId="0" borderId="2" xfId="0" applyNumberFormat="1" applyFont="1" applyBorder="1" applyAlignment="1">
      <alignment horizontal="center"/>
    </xf>
    <xf numFmtId="167" fontId="151" fillId="0" borderId="9" xfId="0" applyNumberFormat="1" applyFont="1" applyBorder="1" applyAlignment="1">
      <alignment horizontal="center"/>
    </xf>
    <xf numFmtId="167" fontId="99" fillId="0" borderId="1" xfId="2151" applyNumberFormat="1" applyFont="1" applyBorder="1"/>
    <xf numFmtId="164" fontId="99" fillId="0" borderId="1" xfId="2151" applyNumberFormat="1" applyFont="1" applyBorder="1"/>
    <xf numFmtId="0" fontId="99" fillId="0" borderId="1" xfId="2152" applyFont="1" applyBorder="1"/>
    <xf numFmtId="165" fontId="94" fillId="0" borderId="1" xfId="2153" applyFont="1" applyFill="1" applyBorder="1"/>
    <xf numFmtId="14" fontId="46" fillId="0" borderId="1" xfId="2154" applyNumberFormat="1" applyFont="1" applyBorder="1" applyAlignment="1">
      <alignment horizontal="center" vertical="center"/>
    </xf>
    <xf numFmtId="165" fontId="94" fillId="0" borderId="1" xfId="2154" applyNumberFormat="1" applyFont="1" applyBorder="1"/>
    <xf numFmtId="165" fontId="94" fillId="0" borderId="1" xfId="2155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0" fontId="98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0" fontId="94" fillId="78" borderId="1" xfId="0" applyFont="1" applyFill="1" applyBorder="1" applyAlignment="1">
      <alignment horizontal="center" vertical="top" wrapText="1"/>
    </xf>
    <xf numFmtId="0" fontId="94" fillId="78" borderId="1" xfId="0" applyFont="1" applyFill="1" applyBorder="1" applyAlignment="1">
      <alignment horizontal="center" vertical="center"/>
    </xf>
    <xf numFmtId="167" fontId="94" fillId="78" borderId="1" xfId="0" applyNumberFormat="1" applyFont="1" applyFill="1" applyBorder="1" applyAlignment="1">
      <alignment horizontal="center" vertical="center"/>
    </xf>
    <xf numFmtId="168" fontId="0" fillId="78" borderId="0" xfId="4" applyNumberFormat="1" applyFont="1" applyFill="1"/>
    <xf numFmtId="0" fontId="94" fillId="78" borderId="3" xfId="0" applyFont="1" applyFill="1" applyBorder="1" applyAlignment="1">
      <alignment horizontal="center" vertical="center"/>
    </xf>
    <xf numFmtId="0" fontId="94" fillId="78" borderId="1" xfId="0" applyFont="1" applyFill="1" applyBorder="1" applyAlignment="1">
      <alignment horizontal="center"/>
    </xf>
    <xf numFmtId="167" fontId="47" fillId="78" borderId="1" xfId="0" applyNumberFormat="1" applyFont="1" applyFill="1" applyBorder="1" applyAlignment="1">
      <alignment horizontal="center"/>
    </xf>
    <xf numFmtId="0" fontId="94" fillId="78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96" fillId="31" borderId="0" xfId="0" applyFont="1" applyFill="1" applyAlignment="1">
      <alignment vertical="top" wrapText="1"/>
    </xf>
    <xf numFmtId="165" fontId="9" fillId="31" borderId="0" xfId="3" applyFont="1" applyFill="1" applyBorder="1"/>
    <xf numFmtId="0" fontId="99" fillId="31" borderId="0" xfId="0" applyFont="1" applyFill="1"/>
    <xf numFmtId="0" fontId="142" fillId="31" borderId="0" xfId="0" applyFont="1" applyFill="1" applyAlignment="1">
      <alignment wrapText="1"/>
    </xf>
    <xf numFmtId="0" fontId="136" fillId="31" borderId="0" xfId="1" applyFont="1" applyFill="1" applyAlignment="1">
      <alignment vertical="center"/>
    </xf>
    <xf numFmtId="0" fontId="137" fillId="31" borderId="0" xfId="0" applyFont="1" applyFill="1"/>
    <xf numFmtId="0" fontId="49" fillId="31" borderId="0" xfId="0" applyFont="1" applyFill="1"/>
    <xf numFmtId="0" fontId="45" fillId="31" borderId="0" xfId="0" applyFont="1" applyFill="1"/>
    <xf numFmtId="0" fontId="43" fillId="77" borderId="0" xfId="0" applyFont="1" applyFill="1"/>
    <xf numFmtId="0" fontId="80" fillId="0" borderId="0" xfId="0" applyFont="1"/>
    <xf numFmtId="0" fontId="81" fillId="0" borderId="0" xfId="0" applyFont="1" applyAlignment="1">
      <alignment horizontal="left" vertical="top"/>
    </xf>
    <xf numFmtId="0" fontId="94" fillId="0" borderId="1" xfId="0" applyFont="1" applyBorder="1" applyAlignment="1">
      <alignment horizontal="center" vertical="center"/>
    </xf>
    <xf numFmtId="167" fontId="99" fillId="0" borderId="8" xfId="0" applyNumberFormat="1" applyFont="1" applyBorder="1"/>
    <xf numFmtId="14" fontId="155" fillId="0" borderId="8" xfId="6" applyNumberFormat="1" applyFont="1" applyBorder="1" applyAlignment="1" applyProtection="1">
      <alignment horizontal="center" vertical="center"/>
      <protection locked="0"/>
    </xf>
    <xf numFmtId="167" fontId="156" fillId="0" borderId="1" xfId="0" applyNumberFormat="1" applyFont="1" applyBorder="1" applyAlignment="1">
      <alignment horizontal="center"/>
    </xf>
    <xf numFmtId="167" fontId="156" fillId="0" borderId="11" xfId="0" applyNumberFormat="1" applyFont="1" applyBorder="1" applyAlignment="1">
      <alignment horizontal="center"/>
    </xf>
    <xf numFmtId="14" fontId="155" fillId="0" borderId="12" xfId="6" applyNumberFormat="1" applyFont="1" applyBorder="1" applyAlignment="1" applyProtection="1">
      <alignment horizontal="center" vertical="center"/>
      <protection locked="0"/>
    </xf>
    <xf numFmtId="167" fontId="156" fillId="0" borderId="2" xfId="0" applyNumberFormat="1" applyFont="1" applyBorder="1" applyAlignment="1">
      <alignment horizontal="center"/>
    </xf>
    <xf numFmtId="167" fontId="156" fillId="0" borderId="9" xfId="0" applyNumberFormat="1" applyFont="1" applyBorder="1" applyAlignment="1">
      <alignment horizontal="center"/>
    </xf>
    <xf numFmtId="1" fontId="94" fillId="0" borderId="4" xfId="0" applyNumberFormat="1" applyFont="1" applyBorder="1" applyAlignment="1">
      <alignment horizontal="center"/>
    </xf>
    <xf numFmtId="170" fontId="47" fillId="0" borderId="1" xfId="0" applyNumberFormat="1" applyFont="1" applyBorder="1"/>
    <xf numFmtId="170" fontId="0" fillId="0" borderId="1" xfId="3" applyNumberFormat="1" applyFont="1" applyFill="1" applyBorder="1"/>
    <xf numFmtId="170" fontId="99" fillId="0" borderId="8" xfId="3" applyNumberFormat="1" applyFont="1" applyBorder="1"/>
    <xf numFmtId="14" fontId="114" fillId="0" borderId="11" xfId="0" applyNumberFormat="1" applyFont="1" applyBorder="1" applyAlignment="1">
      <alignment horizontal="center"/>
    </xf>
    <xf numFmtId="0" fontId="6" fillId="0" borderId="0" xfId="2158"/>
    <xf numFmtId="0" fontId="6" fillId="31" borderId="0" xfId="2158" applyFill="1"/>
    <xf numFmtId="0" fontId="6" fillId="76" borderId="0" xfId="2158" applyFill="1"/>
    <xf numFmtId="170" fontId="143" fillId="0" borderId="1" xfId="3" applyNumberFormat="1" applyFont="1" applyFill="1" applyBorder="1" applyAlignment="1">
      <alignment horizontal="right"/>
    </xf>
    <xf numFmtId="170" fontId="143" fillId="0" borderId="1" xfId="3" applyNumberFormat="1" applyFont="1" applyFill="1" applyBorder="1" applyAlignment="1">
      <alignment horizontal="left" indent="1"/>
    </xf>
    <xf numFmtId="0" fontId="95" fillId="3" borderId="12" xfId="0" applyFont="1" applyFill="1" applyBorder="1"/>
    <xf numFmtId="0" fontId="87" fillId="0" borderId="0" xfId="0" applyFont="1"/>
    <xf numFmtId="170" fontId="99" fillId="0" borderId="1" xfId="3" applyNumberFormat="1" applyFont="1" applyFill="1" applyBorder="1"/>
    <xf numFmtId="0" fontId="47" fillId="0" borderId="1" xfId="0" applyFont="1" applyBorder="1" applyAlignment="1">
      <alignment horizontal="left" vertical="center"/>
    </xf>
    <xf numFmtId="182" fontId="99" fillId="0" borderId="1" xfId="3" applyNumberFormat="1" applyFont="1" applyBorder="1"/>
    <xf numFmtId="0" fontId="99" fillId="0" borderId="0" xfId="0" applyFont="1"/>
    <xf numFmtId="0" fontId="97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99" fillId="0" borderId="1" xfId="4" applyNumberFormat="1" applyFont="1" applyBorder="1"/>
    <xf numFmtId="4" fontId="99" fillId="0" borderId="1" xfId="0" applyNumberFormat="1" applyFont="1" applyBorder="1"/>
    <xf numFmtId="0" fontId="159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96" fillId="0" borderId="42" xfId="0" applyFont="1" applyBorder="1" applyAlignment="1">
      <alignment vertical="top" wrapText="1"/>
    </xf>
    <xf numFmtId="0" fontId="0" fillId="0" borderId="42" xfId="0" applyBorder="1"/>
    <xf numFmtId="0" fontId="98" fillId="3" borderId="42" xfId="0" applyFont="1" applyFill="1" applyBorder="1" applyAlignment="1">
      <alignment vertical="center"/>
    </xf>
    <xf numFmtId="0" fontId="98" fillId="3" borderId="2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99" fillId="0" borderId="0" xfId="0" applyFont="1" applyAlignment="1">
      <alignment vertical="center"/>
    </xf>
    <xf numFmtId="0" fontId="160" fillId="0" borderId="0" xfId="0" applyFont="1"/>
    <xf numFmtId="14" fontId="161" fillId="0" borderId="8" xfId="6" applyNumberFormat="1" applyFont="1" applyBorder="1" applyAlignment="1" applyProtection="1">
      <alignment horizontal="center" vertical="center"/>
      <protection locked="0"/>
    </xf>
    <xf numFmtId="167" fontId="162" fillId="0" borderId="1" xfId="0" applyNumberFormat="1" applyFont="1" applyBorder="1" applyAlignment="1">
      <alignment horizontal="center"/>
    </xf>
    <xf numFmtId="167" fontId="162" fillId="75" borderId="1" xfId="0" applyNumberFormat="1" applyFont="1" applyFill="1" applyBorder="1" applyAlignment="1">
      <alignment horizontal="center"/>
    </xf>
    <xf numFmtId="167" fontId="162" fillId="0" borderId="11" xfId="0" applyNumberFormat="1" applyFont="1" applyBorder="1" applyAlignment="1">
      <alignment horizontal="center"/>
    </xf>
    <xf numFmtId="167" fontId="162" fillId="75" borderId="11" xfId="0" applyNumberFormat="1" applyFont="1" applyFill="1" applyBorder="1" applyAlignment="1">
      <alignment horizontal="center"/>
    </xf>
    <xf numFmtId="14" fontId="161" fillId="0" borderId="12" xfId="6" applyNumberFormat="1" applyFont="1" applyBorder="1" applyAlignment="1" applyProtection="1">
      <alignment horizontal="center" vertical="center"/>
      <protection locked="0"/>
    </xf>
    <xf numFmtId="167" fontId="162" fillId="0" borderId="2" xfId="0" applyNumberFormat="1" applyFont="1" applyBorder="1" applyAlignment="1">
      <alignment horizontal="center"/>
    </xf>
    <xf numFmtId="167" fontId="162" fillId="0" borderId="9" xfId="0" applyNumberFormat="1" applyFont="1" applyBorder="1" applyAlignment="1">
      <alignment horizontal="center"/>
    </xf>
    <xf numFmtId="0" fontId="99" fillId="0" borderId="11" xfId="0" applyFont="1" applyBorder="1" applyAlignment="1">
      <alignment horizontal="center" vertical="center" wrapText="1"/>
    </xf>
    <xf numFmtId="0" fontId="99" fillId="0" borderId="11" xfId="0" applyFont="1" applyBorder="1"/>
    <xf numFmtId="0" fontId="99" fillId="0" borderId="11" xfId="0" applyFont="1" applyBorder="1" applyAlignment="1">
      <alignment horizontal="right"/>
    </xf>
    <xf numFmtId="167" fontId="94" fillId="0" borderId="1" xfId="0" applyNumberFormat="1" applyFont="1" applyBorder="1" applyAlignment="1">
      <alignment horizontal="center"/>
    </xf>
    <xf numFmtId="0" fontId="158" fillId="0" borderId="0" xfId="0" applyFont="1"/>
    <xf numFmtId="2" fontId="99" fillId="0" borderId="1" xfId="2" applyNumberFormat="1" applyFont="1" applyBorder="1" applyAlignment="1">
      <alignment horizontal="center"/>
    </xf>
    <xf numFmtId="168" fontId="99" fillId="0" borderId="1" xfId="4" applyNumberFormat="1" applyFont="1" applyBorder="1"/>
    <xf numFmtId="168" fontId="0" fillId="0" borderId="1" xfId="4" applyNumberFormat="1" applyFont="1" applyBorder="1"/>
    <xf numFmtId="0" fontId="0" fillId="0" borderId="1" xfId="0" applyBorder="1" applyAlignment="1">
      <alignment horizontal="left" indent="2"/>
    </xf>
    <xf numFmtId="0" fontId="38" fillId="0" borderId="1" xfId="1" applyFont="1" applyBorder="1" applyAlignment="1">
      <alignment horizontal="left" vertical="top"/>
    </xf>
    <xf numFmtId="2" fontId="0" fillId="0" borderId="0" xfId="0" applyNumberFormat="1" applyBorder="1"/>
    <xf numFmtId="0" fontId="153" fillId="0" borderId="2" xfId="44" applyFont="1" applyFill="1" applyBorder="1" applyAlignment="1">
      <alignment horizontal="center" vertical="center" wrapText="1"/>
    </xf>
    <xf numFmtId="0" fontId="144" fillId="0" borderId="0" xfId="0" applyFont="1" applyAlignment="1">
      <alignment horizontal="left" vertical="center" wrapText="1"/>
    </xf>
    <xf numFmtId="0" fontId="93" fillId="0" borderId="1" xfId="0" applyFont="1" applyBorder="1" applyAlignment="1">
      <alignment horizontal="center" vertical="top" wrapText="1"/>
    </xf>
    <xf numFmtId="0" fontId="95" fillId="31" borderId="1" xfId="0" applyFont="1" applyFill="1" applyBorder="1" applyAlignment="1">
      <alignment horizontal="center"/>
    </xf>
    <xf numFmtId="0" fontId="96" fillId="31" borderId="1" xfId="0" applyFont="1" applyFill="1" applyBorder="1" applyAlignment="1">
      <alignment horizontal="center" vertical="top" wrapText="1"/>
    </xf>
    <xf numFmtId="0" fontId="93" fillId="0" borderId="1" xfId="0" applyFont="1" applyBorder="1" applyAlignment="1">
      <alignment horizontal="center" vertical="center"/>
    </xf>
    <xf numFmtId="170" fontId="47" fillId="0" borderId="1" xfId="3" applyNumberFormat="1" applyFont="1" applyFill="1" applyBorder="1"/>
    <xf numFmtId="14" fontId="115" fillId="0" borderId="1" xfId="0" applyNumberFormat="1" applyFont="1" applyBorder="1" applyAlignment="1">
      <alignment horizontal="center" vertical="center"/>
    </xf>
    <xf numFmtId="0" fontId="113" fillId="3" borderId="1" xfId="0" applyFont="1" applyFill="1" applyBorder="1" applyAlignment="1">
      <alignment horizontal="center" vertical="center"/>
    </xf>
    <xf numFmtId="182" fontId="47" fillId="0" borderId="1" xfId="3" applyNumberFormat="1" applyFont="1" applyBorder="1"/>
    <xf numFmtId="1" fontId="99" fillId="0" borderId="11" xfId="0" applyNumberFormat="1" applyFont="1" applyBorder="1"/>
    <xf numFmtId="1" fontId="99" fillId="0" borderId="1" xfId="0" applyNumberFormat="1" applyFont="1" applyBorder="1"/>
    <xf numFmtId="0" fontId="93" fillId="31" borderId="1" xfId="0" applyFont="1" applyFill="1" applyBorder="1"/>
    <xf numFmtId="167" fontId="99" fillId="31" borderId="1" xfId="0" applyNumberFormat="1" applyFont="1" applyFill="1" applyBorder="1"/>
    <xf numFmtId="0" fontId="47" fillId="0" borderId="0" xfId="0" applyFont="1" applyAlignment="1">
      <alignment horizontal="center" vertical="center"/>
    </xf>
    <xf numFmtId="0" fontId="99" fillId="0" borderId="1" xfId="0" applyFont="1" applyBorder="1" applyAlignment="1">
      <alignment horizontal="center" vertical="top"/>
    </xf>
    <xf numFmtId="0" fontId="47" fillId="0" borderId="1" xfId="2148" applyFont="1" applyBorder="1" applyAlignment="1">
      <alignment horizontal="center" vertical="center" wrapText="1"/>
    </xf>
    <xf numFmtId="0" fontId="47" fillId="0" borderId="2" xfId="969" applyFont="1" applyFill="1" applyBorder="1" applyAlignment="1">
      <alignment horizontal="center" vertical="center" wrapText="1"/>
    </xf>
    <xf numFmtId="0" fontId="153" fillId="0" borderId="1" xfId="1044" applyNumberFormat="1" applyFont="1" applyFill="1" applyBorder="1" applyAlignment="1">
      <alignment horizontal="center" vertical="center" wrapText="1"/>
    </xf>
    <xf numFmtId="167" fontId="94" fillId="0" borderId="1" xfId="955" applyNumberFormat="1" applyFont="1" applyFill="1" applyBorder="1" applyAlignment="1">
      <alignment horizontal="center"/>
    </xf>
    <xf numFmtId="169" fontId="93" fillId="31" borderId="1" xfId="7" applyNumberFormat="1" applyFont="1" applyFill="1" applyBorder="1" applyAlignment="1">
      <alignment horizontal="center"/>
    </xf>
    <xf numFmtId="169" fontId="93" fillId="0" borderId="1" xfId="7" applyNumberFormat="1" applyFont="1" applyFill="1" applyBorder="1" applyAlignment="1">
      <alignment horizontal="center"/>
    </xf>
    <xf numFmtId="167" fontId="99" fillId="0" borderId="1" xfId="4" applyNumberFormat="1" applyFont="1" applyBorder="1"/>
    <xf numFmtId="167" fontId="99" fillId="0" borderId="1" xfId="2141" applyNumberFormat="1" applyFont="1" applyBorder="1"/>
    <xf numFmtId="0" fontId="99" fillId="0" borderId="1" xfId="0" applyFont="1" applyBorder="1" applyAlignment="1">
      <alignment horizontal="center"/>
    </xf>
    <xf numFmtId="0" fontId="38" fillId="0" borderId="11" xfId="0" applyFont="1" applyBorder="1" applyAlignment="1">
      <alignment horizontal="left" vertical="top"/>
    </xf>
    <xf numFmtId="0" fontId="38" fillId="0" borderId="13" xfId="0" applyFont="1" applyBorder="1" applyAlignment="1">
      <alignment horizontal="left" vertical="top"/>
    </xf>
    <xf numFmtId="0" fontId="38" fillId="0" borderId="8" xfId="0" applyFont="1" applyBorder="1" applyAlignment="1">
      <alignment horizontal="left" vertical="top"/>
    </xf>
    <xf numFmtId="0" fontId="99" fillId="0" borderId="1" xfId="0" applyFont="1" applyBorder="1" applyAlignment="1">
      <alignment horizontal="center"/>
    </xf>
    <xf numFmtId="0" fontId="93" fillId="0" borderId="1" xfId="0" applyFont="1" applyBorder="1" applyAlignment="1">
      <alignment horizontal="center" vertical="center"/>
    </xf>
    <xf numFmtId="0" fontId="5" fillId="0" borderId="1" xfId="2162" applyBorder="1"/>
    <xf numFmtId="0" fontId="95" fillId="31" borderId="0" xfId="0" applyFont="1" applyFill="1" applyBorder="1" applyAlignment="1"/>
    <xf numFmtId="169" fontId="5" fillId="0" borderId="1" xfId="2165" applyNumberFormat="1" applyFont="1" applyBorder="1"/>
    <xf numFmtId="167" fontId="40" fillId="0" borderId="1" xfId="2164" applyNumberFormat="1" applyBorder="1"/>
    <xf numFmtId="0" fontId="40" fillId="0" borderId="1" xfId="2164" applyFill="1" applyBorder="1"/>
    <xf numFmtId="0" fontId="96" fillId="31" borderId="0" xfId="0" applyFont="1" applyFill="1" applyBorder="1" applyAlignment="1">
      <alignment vertical="top" wrapText="1"/>
    </xf>
    <xf numFmtId="0" fontId="40" fillId="0" borderId="0" xfId="2164" applyFill="1" applyBorder="1"/>
    <xf numFmtId="0" fontId="0" fillId="31" borderId="42" xfId="0" applyFill="1" applyBorder="1"/>
    <xf numFmtId="169" fontId="5" fillId="0" borderId="1" xfId="2165" applyNumberFormat="1" applyFont="1" applyBorder="1" applyAlignment="1">
      <alignment horizontal="left"/>
    </xf>
    <xf numFmtId="0" fontId="0" fillId="0" borderId="0" xfId="0" applyFill="1"/>
    <xf numFmtId="169" fontId="5" fillId="0" borderId="1" xfId="2162" applyNumberFormat="1" applyFont="1" applyBorder="1"/>
    <xf numFmtId="0" fontId="163" fillId="0" borderId="0" xfId="0" applyFont="1"/>
    <xf numFmtId="0" fontId="98" fillId="31" borderId="13" xfId="0" applyFont="1" applyFill="1" applyBorder="1" applyAlignment="1">
      <alignment vertical="center"/>
    </xf>
    <xf numFmtId="0" fontId="98" fillId="3" borderId="11" xfId="0" applyFont="1" applyFill="1" applyBorder="1" applyAlignment="1">
      <alignment vertical="center"/>
    </xf>
    <xf numFmtId="0" fontId="95" fillId="3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 vertical="center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8" fillId="76" borderId="0" xfId="0" applyFont="1" applyFill="1" applyAlignment="1">
      <alignment vertical="center"/>
    </xf>
    <xf numFmtId="0" fontId="98" fillId="3" borderId="13" xfId="0" applyFont="1" applyFill="1" applyBorder="1" applyAlignment="1">
      <alignment vertical="center" wrapText="1"/>
    </xf>
    <xf numFmtId="0" fontId="4" fillId="0" borderId="0" xfId="2166"/>
    <xf numFmtId="0" fontId="4" fillId="76" borderId="0" xfId="2166" applyFill="1"/>
    <xf numFmtId="0" fontId="4" fillId="31" borderId="0" xfId="2166" applyFill="1"/>
    <xf numFmtId="167" fontId="47" fillId="31" borderId="1" xfId="2166" applyNumberFormat="1" applyFont="1" applyFill="1" applyBorder="1"/>
    <xf numFmtId="167" fontId="4" fillId="0" borderId="0" xfId="2167" applyNumberFormat="1"/>
    <xf numFmtId="0" fontId="47" fillId="31" borderId="1" xfId="2166" applyFont="1" applyFill="1" applyBorder="1"/>
    <xf numFmtId="167" fontId="4" fillId="0" borderId="0" xfId="2168" applyNumberFormat="1"/>
    <xf numFmtId="14" fontId="164" fillId="0" borderId="8" xfId="6" applyNumberFormat="1" applyFont="1" applyFill="1" applyBorder="1" applyAlignment="1" applyProtection="1">
      <alignment horizontal="center" vertical="center"/>
      <protection locked="0"/>
    </xf>
    <xf numFmtId="167" fontId="165" fillId="0" borderId="1" xfId="0" applyNumberFormat="1" applyFont="1" applyBorder="1" applyAlignment="1">
      <alignment horizontal="center"/>
    </xf>
    <xf numFmtId="167" fontId="165" fillId="75" borderId="1" xfId="0" applyNumberFormat="1" applyFont="1" applyFill="1" applyBorder="1" applyAlignment="1">
      <alignment horizontal="center"/>
    </xf>
    <xf numFmtId="167" fontId="165" fillId="0" borderId="11" xfId="0" applyNumberFormat="1" applyFont="1" applyBorder="1" applyAlignment="1">
      <alignment horizontal="center"/>
    </xf>
    <xf numFmtId="167" fontId="165" fillId="75" borderId="11" xfId="0" applyNumberFormat="1" applyFont="1" applyFill="1" applyBorder="1" applyAlignment="1">
      <alignment horizontal="center"/>
    </xf>
    <xf numFmtId="14" fontId="164" fillId="0" borderId="12" xfId="6" applyNumberFormat="1" applyFont="1" applyFill="1" applyBorder="1" applyAlignment="1" applyProtection="1">
      <alignment horizontal="center" vertical="center"/>
      <protection locked="0"/>
    </xf>
    <xf numFmtId="167" fontId="165" fillId="75" borderId="2" xfId="0" applyNumberFormat="1" applyFont="1" applyFill="1" applyBorder="1" applyAlignment="1">
      <alignment horizontal="center"/>
    </xf>
    <xf numFmtId="167" fontId="165" fillId="75" borderId="9" xfId="0" applyNumberFormat="1" applyFont="1" applyFill="1" applyBorder="1" applyAlignment="1">
      <alignment horizontal="center"/>
    </xf>
    <xf numFmtId="0" fontId="165" fillId="0" borderId="8" xfId="0" applyFont="1" applyBorder="1"/>
    <xf numFmtId="0" fontId="93" fillId="0" borderId="1" xfId="0" applyFont="1" applyBorder="1" applyAlignment="1">
      <alignment horizontal="center" vertical="top" wrapText="1"/>
    </xf>
    <xf numFmtId="0" fontId="0" fillId="0" borderId="0" xfId="0"/>
    <xf numFmtId="0" fontId="3" fillId="0" borderId="1" xfId="2171" applyBorder="1"/>
    <xf numFmtId="165" fontId="47" fillId="0" borderId="8" xfId="3" applyFont="1" applyBorder="1" applyAlignment="1">
      <alignment horizontal="center"/>
    </xf>
    <xf numFmtId="0" fontId="2" fillId="0" borderId="1" xfId="2172" applyBorder="1"/>
    <xf numFmtId="170" fontId="93" fillId="0" borderId="8" xfId="3" applyNumberFormat="1" applyFont="1" applyFill="1" applyBorder="1" applyAlignment="1">
      <alignment horizontal="center" vertical="center"/>
    </xf>
    <xf numFmtId="170" fontId="93" fillId="0" borderId="1" xfId="3" applyNumberFormat="1" applyFont="1" applyFill="1" applyBorder="1" applyAlignment="1">
      <alignment horizontal="center" vertical="center"/>
    </xf>
    <xf numFmtId="170" fontId="99" fillId="0" borderId="1" xfId="0" applyNumberFormat="1" applyFont="1" applyBorder="1" applyAlignment="1">
      <alignment vertical="center"/>
    </xf>
    <xf numFmtId="170" fontId="99" fillId="0" borderId="1" xfId="0" applyNumberFormat="1" applyFont="1" applyBorder="1"/>
    <xf numFmtId="0" fontId="99" fillId="0" borderId="1" xfId="0" applyFont="1" applyBorder="1" applyAlignment="1">
      <alignment horizontal="center" vertical="center"/>
    </xf>
    <xf numFmtId="183" fontId="99" fillId="0" borderId="1" xfId="3" applyNumberFormat="1" applyFont="1" applyBorder="1"/>
    <xf numFmtId="0" fontId="9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1" fillId="0" borderId="1" xfId="3" applyNumberFormat="1" applyFont="1" applyBorder="1"/>
    <xf numFmtId="165" fontId="0" fillId="0" borderId="1" xfId="0" applyNumberFormat="1" applyBorder="1"/>
    <xf numFmtId="0" fontId="0" fillId="0" borderId="0" xfId="0"/>
    <xf numFmtId="167" fontId="0" fillId="0" borderId="0" xfId="0" applyNumberFormat="1"/>
    <xf numFmtId="167" fontId="0" fillId="0" borderId="1" xfId="0" applyNumberFormat="1" applyBorder="1"/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1" fillId="31" borderId="0" xfId="0" applyFont="1" applyFill="1" applyAlignment="1">
      <alignment horizontal="center" vertical="center"/>
    </xf>
    <xf numFmtId="0" fontId="141" fillId="31" borderId="2" xfId="0" applyFont="1" applyFill="1" applyBorder="1" applyAlignment="1">
      <alignment horizontal="left" indent="1"/>
    </xf>
    <xf numFmtId="0" fontId="94" fillId="0" borderId="1" xfId="0" applyFont="1" applyBorder="1" applyAlignment="1">
      <alignment horizontal="center" vertical="center"/>
    </xf>
    <xf numFmtId="167" fontId="94" fillId="0" borderId="1" xfId="0" applyNumberFormat="1" applyFont="1" applyFill="1" applyBorder="1" applyAlignment="1">
      <alignment horizontal="center" vertical="center"/>
    </xf>
    <xf numFmtId="167" fontId="47" fillId="0" borderId="1" xfId="0" applyNumberFormat="1" applyFont="1" applyFill="1" applyBorder="1" applyAlignment="1">
      <alignment horizontal="center"/>
    </xf>
    <xf numFmtId="0" fontId="98" fillId="3" borderId="0" xfId="0" applyFont="1" applyFill="1" applyBorder="1" applyAlignment="1">
      <alignment horizontal="center" vertical="center"/>
    </xf>
    <xf numFmtId="0" fontId="99" fillId="31" borderId="0" xfId="0" applyFont="1" applyFill="1" applyBorder="1"/>
    <xf numFmtId="0" fontId="0" fillId="31" borderId="0" xfId="0" applyFill="1" applyBorder="1"/>
    <xf numFmtId="0" fontId="98" fillId="3" borderId="0" xfId="0" applyFont="1" applyFill="1" applyBorder="1" applyAlignment="1">
      <alignment vertical="center"/>
    </xf>
    <xf numFmtId="0" fontId="94" fillId="0" borderId="1" xfId="0" applyFont="1" applyBorder="1" applyAlignment="1">
      <alignment horizontal="center" vertical="center" wrapText="1"/>
    </xf>
    <xf numFmtId="167" fontId="99" fillId="0" borderId="1" xfId="0" applyNumberFormat="1" applyFont="1" applyFill="1" applyBorder="1"/>
    <xf numFmtId="0" fontId="140" fillId="0" borderId="0" xfId="1" applyFont="1"/>
    <xf numFmtId="0" fontId="93" fillId="0" borderId="1" xfId="0" applyFont="1" applyBorder="1" applyAlignment="1">
      <alignment horizontal="center" vertical="center"/>
    </xf>
    <xf numFmtId="1" fontId="5" fillId="31" borderId="1" xfId="2163" applyNumberFormat="1" applyFont="1" applyFill="1" applyBorder="1"/>
    <xf numFmtId="167" fontId="87" fillId="31" borderId="1" xfId="2162" applyNumberFormat="1" applyFont="1" applyFill="1" applyBorder="1"/>
    <xf numFmtId="167" fontId="5" fillId="31" borderId="1" xfId="2162" applyNumberFormat="1" applyFill="1" applyBorder="1"/>
    <xf numFmtId="1" fontId="5" fillId="31" borderId="1" xfId="2162" applyNumberFormat="1" applyFont="1" applyFill="1" applyBorder="1"/>
    <xf numFmtId="0" fontId="87" fillId="31" borderId="1" xfId="2162" applyFont="1" applyFill="1" applyBorder="1"/>
    <xf numFmtId="0" fontId="95" fillId="3" borderId="0" xfId="0" applyFont="1" applyFill="1" applyBorder="1" applyAlignment="1">
      <alignment horizontal="center"/>
    </xf>
    <xf numFmtId="0" fontId="93" fillId="0" borderId="1" xfId="0" applyFont="1" applyFill="1" applyBorder="1" applyAlignment="1">
      <alignment horizontal="center" vertical="center"/>
    </xf>
    <xf numFmtId="0" fontId="96" fillId="0" borderId="11" xfId="0" applyFont="1" applyBorder="1" applyAlignment="1">
      <alignment horizontal="center" vertical="top" wrapText="1"/>
    </xf>
    <xf numFmtId="0" fontId="99" fillId="0" borderId="4" xfId="2152" applyFont="1" applyFill="1" applyBorder="1"/>
    <xf numFmtId="0" fontId="166" fillId="0" borderId="0" xfId="0" applyFont="1"/>
    <xf numFmtId="0" fontId="167" fillId="2" borderId="0" xfId="1" applyFont="1" applyFill="1" applyAlignment="1">
      <alignment vertical="center"/>
    </xf>
    <xf numFmtId="0" fontId="96" fillId="0" borderId="11" xfId="0" applyFont="1" applyBorder="1" applyAlignment="1">
      <alignment horizontal="center" vertical="center" wrapText="1"/>
    </xf>
    <xf numFmtId="0" fontId="96" fillId="0" borderId="13" xfId="0" applyFont="1" applyBorder="1" applyAlignment="1">
      <alignment vertical="center" wrapText="1"/>
    </xf>
    <xf numFmtId="0" fontId="96" fillId="0" borderId="8" xfId="0" applyFont="1" applyBorder="1" applyAlignment="1">
      <alignment vertical="center" wrapText="1"/>
    </xf>
    <xf numFmtId="0" fontId="168" fillId="76" borderId="0" xfId="0" applyFont="1" applyFill="1"/>
    <xf numFmtId="0" fontId="93" fillId="0" borderId="1" xfId="0" applyFont="1" applyBorder="1" applyAlignment="1"/>
    <xf numFmtId="0" fontId="93" fillId="0" borderId="1" xfId="0" applyFont="1" applyBorder="1" applyAlignment="1">
      <alignment horizontal="center" wrapText="1"/>
    </xf>
    <xf numFmtId="0" fontId="93" fillId="0" borderId="1" xfId="0" applyFont="1" applyBorder="1" applyAlignment="1">
      <alignment horizontal="center"/>
    </xf>
    <xf numFmtId="167" fontId="93" fillId="0" borderId="1" xfId="0" applyNumberFormat="1" applyFont="1" applyBorder="1" applyAlignment="1">
      <alignment horizontal="right" vertical="center"/>
    </xf>
    <xf numFmtId="167" fontId="93" fillId="0" borderId="1" xfId="3" applyNumberFormat="1" applyFont="1" applyFill="1" applyBorder="1" applyAlignment="1">
      <alignment horizontal="right" vertical="center"/>
    </xf>
    <xf numFmtId="170" fontId="99" fillId="0" borderId="1" xfId="0" applyNumberFormat="1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169" fontId="93" fillId="0" borderId="1" xfId="7" applyNumberFormat="1" applyFont="1" applyBorder="1" applyAlignment="1">
      <alignment horizontal="center"/>
    </xf>
    <xf numFmtId="170" fontId="93" fillId="0" borderId="1" xfId="7" applyNumberFormat="1" applyFont="1" applyBorder="1" applyAlignment="1">
      <alignment horizontal="center"/>
    </xf>
    <xf numFmtId="169" fontId="93" fillId="0" borderId="4" xfId="7" applyNumberFormat="1" applyFont="1" applyFill="1" applyBorder="1" applyAlignment="1">
      <alignment horizontal="center"/>
    </xf>
    <xf numFmtId="0" fontId="47" fillId="0" borderId="1" xfId="2162" applyFont="1" applyBorder="1" applyAlignment="1">
      <alignment wrapText="1"/>
    </xf>
    <xf numFmtId="0" fontId="113" fillId="3" borderId="1" xfId="0" applyFont="1" applyFill="1" applyBorder="1" applyAlignment="1">
      <alignment horizontal="center"/>
    </xf>
    <xf numFmtId="0" fontId="141" fillId="0" borderId="1" xfId="2162" applyFont="1" applyBorder="1"/>
    <xf numFmtId="0" fontId="141" fillId="0" borderId="1" xfId="2164" applyFont="1" applyBorder="1" applyAlignment="1">
      <alignment wrapText="1"/>
    </xf>
    <xf numFmtId="0" fontId="99" fillId="31" borderId="1" xfId="2158" applyFont="1" applyFill="1" applyBorder="1" applyAlignment="1">
      <alignment horizontal="center" vertical="center" wrapText="1"/>
    </xf>
    <xf numFmtId="0" fontId="99" fillId="31" borderId="1" xfId="2158" applyFont="1" applyFill="1" applyBorder="1" applyAlignment="1">
      <alignment vertical="center" wrapText="1"/>
    </xf>
    <xf numFmtId="0" fontId="99" fillId="31" borderId="1" xfId="2158" applyFont="1" applyFill="1" applyBorder="1" applyAlignment="1">
      <alignment vertical="center"/>
    </xf>
    <xf numFmtId="0" fontId="9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4" fillId="0" borderId="10" xfId="0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center" vertical="center" wrapText="1"/>
    </xf>
    <xf numFmtId="0" fontId="94" fillId="0" borderId="1" xfId="6" applyFont="1" applyFill="1" applyBorder="1" applyAlignment="1" applyProtection="1">
      <alignment horizontal="center" vertical="center" wrapText="1"/>
      <protection locked="0"/>
    </xf>
    <xf numFmtId="170" fontId="9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9" fillId="0" borderId="1" xfId="2141" applyFont="1" applyBorder="1" applyAlignment="1">
      <alignment horizontal="center" vertical="center" wrapText="1"/>
    </xf>
    <xf numFmtId="0" fontId="99" fillId="0" borderId="3" xfId="0" applyFont="1" applyBorder="1" applyAlignment="1">
      <alignment horizontal="center" vertical="top"/>
    </xf>
    <xf numFmtId="0" fontId="99" fillId="0" borderId="1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6" fillId="0" borderId="11" xfId="0" applyFont="1" applyBorder="1" applyAlignment="1">
      <alignment horizontal="center" vertical="center" wrapText="1"/>
    </xf>
    <xf numFmtId="0" fontId="94" fillId="0" borderId="2" xfId="0" applyFont="1" applyBorder="1" applyAlignment="1">
      <alignment horizontal="center" vertical="top"/>
    </xf>
    <xf numFmtId="0" fontId="94" fillId="0" borderId="4" xfId="0" applyFont="1" applyBorder="1" applyAlignment="1">
      <alignment horizontal="center" vertical="top"/>
    </xf>
    <xf numFmtId="0" fontId="94" fillId="0" borderId="3" xfId="5" applyFont="1" applyFill="1" applyBorder="1" applyAlignment="1">
      <alignment horizontal="center" vertical="top" wrapText="1"/>
    </xf>
    <xf numFmtId="0" fontId="99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86" fillId="0" borderId="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0" fontId="144" fillId="0" borderId="0" xfId="0" applyFont="1" applyBorder="1" applyAlignment="1">
      <alignment horizontal="center" vertical="center" wrapText="1"/>
    </xf>
    <xf numFmtId="0" fontId="14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8" fillId="0" borderId="11" xfId="0" applyFont="1" applyBorder="1" applyAlignment="1">
      <alignment horizontal="left" vertical="top"/>
    </xf>
    <xf numFmtId="0" fontId="38" fillId="0" borderId="13" xfId="0" applyFont="1" applyBorder="1" applyAlignment="1">
      <alignment horizontal="left" vertical="top"/>
    </xf>
    <xf numFmtId="0" fontId="38" fillId="0" borderId="8" xfId="0" applyFont="1" applyBorder="1" applyAlignment="1">
      <alignment horizontal="left" vertical="top"/>
    </xf>
    <xf numFmtId="0" fontId="38" fillId="78" borderId="11" xfId="0" applyFont="1" applyFill="1" applyBorder="1" applyAlignment="1">
      <alignment horizontal="left" vertical="top" wrapText="1"/>
    </xf>
    <xf numFmtId="0" fontId="38" fillId="78" borderId="13" xfId="0" applyFont="1" applyFill="1" applyBorder="1" applyAlignment="1">
      <alignment horizontal="left" vertical="top" wrapText="1"/>
    </xf>
    <xf numFmtId="0" fontId="38" fillId="78" borderId="8" xfId="0" applyFont="1" applyFill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38" fillId="78" borderId="11" xfId="0" applyFont="1" applyFill="1" applyBorder="1" applyAlignment="1">
      <alignment horizontal="left" vertical="top"/>
    </xf>
    <xf numFmtId="0" fontId="38" fillId="78" borderId="13" xfId="0" applyFont="1" applyFill="1" applyBorder="1" applyAlignment="1">
      <alignment horizontal="left" vertical="top"/>
    </xf>
    <xf numFmtId="0" fontId="38" fillId="78" borderId="8" xfId="0" applyFont="1" applyFill="1" applyBorder="1" applyAlignment="1">
      <alignment horizontal="left" vertical="top"/>
    </xf>
    <xf numFmtId="0" fontId="38" fillId="0" borderId="1" xfId="0" applyFont="1" applyBorder="1" applyAlignment="1">
      <alignment horizontal="left" vertical="top"/>
    </xf>
    <xf numFmtId="0" fontId="82" fillId="28" borderId="1" xfId="0" applyFont="1" applyFill="1" applyBorder="1" applyAlignment="1">
      <alignment horizontal="center"/>
    </xf>
    <xf numFmtId="0" fontId="95" fillId="78" borderId="11" xfId="0" applyFont="1" applyFill="1" applyBorder="1" applyAlignment="1">
      <alignment horizontal="center"/>
    </xf>
    <xf numFmtId="0" fontId="95" fillId="78" borderId="13" xfId="0" applyFont="1" applyFill="1" applyBorder="1" applyAlignment="1">
      <alignment horizontal="center"/>
    </xf>
    <xf numFmtId="0" fontId="95" fillId="78" borderId="8" xfId="0" applyFont="1" applyFill="1" applyBorder="1" applyAlignment="1">
      <alignment horizontal="center"/>
    </xf>
    <xf numFmtId="0" fontId="96" fillId="78" borderId="11" xfId="0" applyFont="1" applyFill="1" applyBorder="1" applyAlignment="1">
      <alignment horizontal="center" vertical="top" wrapText="1"/>
    </xf>
    <xf numFmtId="0" fontId="96" fillId="78" borderId="13" xfId="0" applyFont="1" applyFill="1" applyBorder="1" applyAlignment="1">
      <alignment horizontal="center" vertical="top" wrapText="1"/>
    </xf>
    <xf numFmtId="0" fontId="96" fillId="78" borderId="8" xfId="0" applyFont="1" applyFill="1" applyBorder="1" applyAlignment="1">
      <alignment horizontal="center" vertical="top" wrapText="1"/>
    </xf>
    <xf numFmtId="0" fontId="98" fillId="78" borderId="11" xfId="0" applyFont="1" applyFill="1" applyBorder="1" applyAlignment="1">
      <alignment horizontal="center" vertical="center"/>
    </xf>
    <xf numFmtId="0" fontId="98" fillId="78" borderId="13" xfId="0" applyFont="1" applyFill="1" applyBorder="1" applyAlignment="1">
      <alignment horizontal="center" vertical="center"/>
    </xf>
    <xf numFmtId="0" fontId="98" fillId="78" borderId="8" xfId="0" applyFont="1" applyFill="1" applyBorder="1" applyAlignment="1">
      <alignment horizontal="center" vertical="center"/>
    </xf>
    <xf numFmtId="0" fontId="0" fillId="78" borderId="12" xfId="0" applyFill="1" applyBorder="1" applyAlignment="1">
      <alignment horizontal="center" vertical="center"/>
    </xf>
    <xf numFmtId="0" fontId="0" fillId="78" borderId="5" xfId="0" applyFill="1" applyBorder="1" applyAlignment="1">
      <alignment horizontal="center" vertical="center"/>
    </xf>
    <xf numFmtId="0" fontId="167" fillId="2" borderId="0" xfId="1" applyFont="1" applyFill="1" applyAlignment="1">
      <alignment horizontal="center" vertical="center"/>
    </xf>
    <xf numFmtId="0" fontId="94" fillId="78" borderId="1" xfId="0" applyFont="1" applyFill="1" applyBorder="1" applyAlignment="1">
      <alignment horizontal="center" vertical="center"/>
    </xf>
    <xf numFmtId="0" fontId="47" fillId="78" borderId="12" xfId="0" applyFont="1" applyFill="1" applyBorder="1" applyAlignment="1">
      <alignment horizontal="center" vertical="center"/>
    </xf>
    <xf numFmtId="0" fontId="47" fillId="78" borderId="5" xfId="0" applyFont="1" applyFill="1" applyBorder="1" applyAlignment="1">
      <alignment horizontal="center" vertical="center"/>
    </xf>
    <xf numFmtId="0" fontId="47" fillId="78" borderId="7" xfId="0" applyFont="1" applyFill="1" applyBorder="1" applyAlignment="1">
      <alignment horizontal="center" vertical="center"/>
    </xf>
    <xf numFmtId="0" fontId="94" fillId="78" borderId="12" xfId="0" applyFont="1" applyFill="1" applyBorder="1" applyAlignment="1">
      <alignment horizontal="center" vertical="center"/>
    </xf>
    <xf numFmtId="0" fontId="94" fillId="78" borderId="5" xfId="0" applyFont="1" applyFill="1" applyBorder="1" applyAlignment="1">
      <alignment horizontal="center" vertical="center"/>
    </xf>
    <xf numFmtId="0" fontId="94" fillId="78" borderId="2" xfId="0" applyFont="1" applyFill="1" applyBorder="1" applyAlignment="1">
      <alignment horizontal="center" vertical="center"/>
    </xf>
    <xf numFmtId="0" fontId="94" fillId="78" borderId="4" xfId="0" applyFont="1" applyFill="1" applyBorder="1" applyAlignment="1">
      <alignment horizontal="center" vertical="center"/>
    </xf>
    <xf numFmtId="0" fontId="94" fillId="78" borderId="3" xfId="0" applyFont="1" applyFill="1" applyBorder="1" applyAlignment="1">
      <alignment horizontal="center" vertical="center"/>
    </xf>
    <xf numFmtId="0" fontId="94" fillId="78" borderId="7" xfId="0" applyFont="1" applyFill="1" applyBorder="1" applyAlignment="1">
      <alignment horizontal="center" vertical="center"/>
    </xf>
    <xf numFmtId="0" fontId="95" fillId="78" borderId="1" xfId="0" applyFont="1" applyFill="1" applyBorder="1" applyAlignment="1">
      <alignment horizontal="center"/>
    </xf>
    <xf numFmtId="0" fontId="96" fillId="0" borderId="11" xfId="0" applyFont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96" fillId="0" borderId="8" xfId="0" applyFont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center" vertical="center"/>
    </xf>
    <xf numFmtId="0" fontId="98" fillId="3" borderId="13" xfId="0" applyFont="1" applyFill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/>
    </xf>
    <xf numFmtId="0" fontId="98" fillId="31" borderId="1" xfId="0" applyFont="1" applyFill="1" applyBorder="1" applyAlignment="1">
      <alignment horizontal="center" vertical="center"/>
    </xf>
    <xf numFmtId="0" fontId="154" fillId="0" borderId="25" xfId="0" applyFont="1" applyBorder="1" applyAlignment="1">
      <alignment horizontal="center" vertical="center" wrapText="1"/>
    </xf>
    <xf numFmtId="0" fontId="154" fillId="0" borderId="0" xfId="0" applyFont="1" applyAlignment="1">
      <alignment horizontal="center" vertical="center" wrapText="1"/>
    </xf>
    <xf numFmtId="1" fontId="86" fillId="0" borderId="2" xfId="0" applyNumberFormat="1" applyFont="1" applyBorder="1" applyAlignment="1">
      <alignment horizontal="center" vertical="center"/>
    </xf>
    <xf numFmtId="1" fontId="86" fillId="0" borderId="4" xfId="0" applyNumberFormat="1" applyFont="1" applyBorder="1" applyAlignment="1">
      <alignment horizontal="center" vertical="center"/>
    </xf>
    <xf numFmtId="1" fontId="86" fillId="0" borderId="3" xfId="0" applyNumberFormat="1" applyFont="1" applyBorder="1" applyAlignment="1">
      <alignment horizontal="center" vertical="center"/>
    </xf>
    <xf numFmtId="0" fontId="157" fillId="0" borderId="10" xfId="0" applyFont="1" applyBorder="1" applyAlignment="1">
      <alignment horizontal="center" vertical="center"/>
    </xf>
    <xf numFmtId="0" fontId="157" fillId="0" borderId="6" xfId="0" applyFont="1" applyBorder="1" applyAlignment="1">
      <alignment horizontal="center" vertical="center"/>
    </xf>
    <xf numFmtId="0" fontId="152" fillId="0" borderId="0" xfId="0" applyFont="1" applyAlignment="1">
      <alignment horizontal="center"/>
    </xf>
    <xf numFmtId="0" fontId="99" fillId="0" borderId="12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95" fillId="3" borderId="11" xfId="0" applyFont="1" applyFill="1" applyBorder="1" applyAlignment="1">
      <alignment horizontal="center"/>
    </xf>
    <xf numFmtId="0" fontId="95" fillId="3" borderId="13" xfId="0" applyFont="1" applyFill="1" applyBorder="1" applyAlignment="1">
      <alignment horizontal="center"/>
    </xf>
    <xf numFmtId="0" fontId="95" fillId="3" borderId="8" xfId="0" applyFont="1" applyFill="1" applyBorder="1" applyAlignment="1">
      <alignment horizontal="center"/>
    </xf>
    <xf numFmtId="0" fontId="99" fillId="0" borderId="1" xfId="0" applyFont="1" applyBorder="1" applyAlignment="1">
      <alignment horizontal="center" vertical="center"/>
    </xf>
    <xf numFmtId="0" fontId="99" fillId="0" borderId="7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3" xfId="0" applyFont="1" applyBorder="1" applyAlignment="1">
      <alignment horizontal="center" vertical="center"/>
    </xf>
    <xf numFmtId="0" fontId="99" fillId="0" borderId="12" xfId="2152" applyFont="1" applyBorder="1" applyAlignment="1">
      <alignment horizontal="center" vertical="center"/>
    </xf>
    <xf numFmtId="0" fontId="99" fillId="0" borderId="5" xfId="2152" applyFont="1" applyBorder="1" applyAlignment="1">
      <alignment horizontal="center" vertical="center"/>
    </xf>
    <xf numFmtId="0" fontId="94" fillId="0" borderId="1" xfId="0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center" vertical="center" wrapText="1"/>
    </xf>
    <xf numFmtId="0" fontId="94" fillId="0" borderId="6" xfId="0" applyFont="1" applyFill="1" applyBorder="1" applyAlignment="1">
      <alignment horizontal="center" vertical="center"/>
    </xf>
    <xf numFmtId="0" fontId="94" fillId="0" borderId="10" xfId="0" applyFont="1" applyFill="1" applyBorder="1" applyAlignment="1">
      <alignment horizontal="center" vertical="center" wrapText="1"/>
    </xf>
    <xf numFmtId="0" fontId="94" fillId="0" borderId="6" xfId="0" applyFont="1" applyFill="1" applyBorder="1" applyAlignment="1">
      <alignment horizontal="center" vertical="center" wrapText="1"/>
    </xf>
    <xf numFmtId="0" fontId="94" fillId="0" borderId="7" xfId="0" applyFont="1" applyFill="1" applyBorder="1" applyAlignment="1">
      <alignment horizontal="center" vertical="center" wrapText="1"/>
    </xf>
    <xf numFmtId="0" fontId="96" fillId="0" borderId="11" xfId="0" applyFont="1" applyBorder="1" applyAlignment="1">
      <alignment horizontal="center" vertical="top" wrapText="1"/>
    </xf>
    <xf numFmtId="0" fontId="96" fillId="0" borderId="13" xfId="0" applyFont="1" applyBorder="1" applyAlignment="1">
      <alignment horizontal="center" vertical="top" wrapText="1"/>
    </xf>
    <xf numFmtId="0" fontId="96" fillId="0" borderId="8" xfId="0" applyFont="1" applyBorder="1" applyAlignment="1">
      <alignment horizontal="center" vertical="top" wrapText="1"/>
    </xf>
    <xf numFmtId="170" fontId="94" fillId="0" borderId="11" xfId="6" applyNumberFormat="1" applyFont="1" applyFill="1" applyBorder="1" applyAlignment="1" applyProtection="1">
      <alignment horizontal="center" vertical="center" wrapText="1"/>
      <protection locked="0"/>
    </xf>
    <xf numFmtId="170" fontId="94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95" fillId="3" borderId="11" xfId="0" applyFont="1" applyFill="1" applyBorder="1" applyAlignment="1">
      <alignment horizontal="center" vertical="center"/>
    </xf>
    <xf numFmtId="0" fontId="95" fillId="3" borderId="13" xfId="0" applyFont="1" applyFill="1" applyBorder="1" applyAlignment="1">
      <alignment horizontal="center" vertical="center"/>
    </xf>
    <xf numFmtId="0" fontId="95" fillId="3" borderId="8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left" vertical="center"/>
    </xf>
    <xf numFmtId="0" fontId="98" fillId="3" borderId="13" xfId="0" applyFont="1" applyFill="1" applyBorder="1" applyAlignment="1">
      <alignment horizontal="left" vertical="center"/>
    </xf>
    <xf numFmtId="0" fontId="98" fillId="3" borderId="11" xfId="0" applyFont="1" applyFill="1" applyBorder="1" applyAlignment="1">
      <alignment horizontal="center" vertical="center" wrapText="1"/>
    </xf>
    <xf numFmtId="0" fontId="98" fillId="3" borderId="13" xfId="0" applyFont="1" applyFill="1" applyBorder="1" applyAlignment="1">
      <alignment horizontal="center" vertical="center" wrapText="1"/>
    </xf>
    <xf numFmtId="2" fontId="95" fillId="3" borderId="11" xfId="0" applyNumberFormat="1" applyFont="1" applyFill="1" applyBorder="1" applyAlignment="1">
      <alignment horizontal="center"/>
    </xf>
    <xf numFmtId="2" fontId="95" fillId="3" borderId="13" xfId="0" applyNumberFormat="1" applyFont="1" applyFill="1" applyBorder="1" applyAlignment="1">
      <alignment horizontal="center"/>
    </xf>
    <xf numFmtId="2" fontId="95" fillId="3" borderId="8" xfId="0" applyNumberFormat="1" applyFont="1" applyFill="1" applyBorder="1" applyAlignment="1">
      <alignment horizontal="center"/>
    </xf>
    <xf numFmtId="14" fontId="114" fillId="0" borderId="11" xfId="0" applyNumberFormat="1" applyFont="1" applyBorder="1" applyAlignment="1">
      <alignment horizontal="center"/>
    </xf>
    <xf numFmtId="14" fontId="114" fillId="0" borderId="8" xfId="0" applyNumberFormat="1" applyFont="1" applyBorder="1" applyAlignment="1">
      <alignment horizontal="center"/>
    </xf>
    <xf numFmtId="14" fontId="114" fillId="0" borderId="13" xfId="0" applyNumberFormat="1" applyFont="1" applyBorder="1" applyAlignment="1">
      <alignment horizontal="center"/>
    </xf>
    <xf numFmtId="0" fontId="47" fillId="0" borderId="12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94" fillId="0" borderId="2" xfId="6" applyFont="1" applyBorder="1" applyAlignment="1">
      <alignment horizontal="center" vertical="top" wrapText="1"/>
    </xf>
    <xf numFmtId="0" fontId="94" fillId="0" borderId="3" xfId="6" applyFont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top"/>
    </xf>
    <xf numFmtId="0" fontId="47" fillId="0" borderId="7" xfId="0" applyFont="1" applyBorder="1" applyAlignment="1">
      <alignment horizontal="center" vertical="center"/>
    </xf>
    <xf numFmtId="0" fontId="94" fillId="0" borderId="12" xfId="6" applyFont="1" applyBorder="1" applyAlignment="1">
      <alignment horizontal="center" vertical="center"/>
    </xf>
    <xf numFmtId="0" fontId="94" fillId="0" borderId="5" xfId="6" applyFont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 wrapText="1"/>
    </xf>
    <xf numFmtId="0" fontId="94" fillId="0" borderId="1" xfId="6" applyFont="1" applyBorder="1" applyAlignment="1">
      <alignment horizontal="center" vertical="top" wrapText="1"/>
    </xf>
    <xf numFmtId="0" fontId="94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4" fillId="0" borderId="1" xfId="6" applyFont="1" applyBorder="1" applyAlignment="1">
      <alignment horizontal="center" vertical="center"/>
    </xf>
    <xf numFmtId="0" fontId="98" fillId="31" borderId="11" xfId="0" applyFont="1" applyFill="1" applyBorder="1" applyAlignment="1">
      <alignment horizontal="center" vertical="center" wrapText="1"/>
    </xf>
    <xf numFmtId="0" fontId="98" fillId="31" borderId="13" xfId="0" applyFont="1" applyFill="1" applyBorder="1" applyAlignment="1">
      <alignment horizontal="center" vertical="center" wrapText="1"/>
    </xf>
    <xf numFmtId="0" fontId="98" fillId="31" borderId="8" xfId="0" applyFont="1" applyFill="1" applyBorder="1" applyAlignment="1">
      <alignment horizontal="center" vertical="center" wrapText="1"/>
    </xf>
    <xf numFmtId="0" fontId="94" fillId="0" borderId="3" xfId="6" applyFont="1" applyBorder="1" applyAlignment="1">
      <alignment horizontal="center" vertical="center" wrapText="1"/>
    </xf>
    <xf numFmtId="0" fontId="94" fillId="0" borderId="1" xfId="6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94" fillId="0" borderId="25" xfId="237" applyFont="1" applyBorder="1" applyAlignment="1">
      <alignment horizontal="center" vertical="center"/>
    </xf>
    <xf numFmtId="0" fontId="94" fillId="0" borderId="0" xfId="237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94" fillId="0" borderId="2" xfId="237" applyFont="1" applyBorder="1" applyAlignment="1">
      <alignment horizontal="center" vertical="center"/>
    </xf>
    <xf numFmtId="0" fontId="94" fillId="0" borderId="4" xfId="237" applyFont="1" applyBorder="1" applyAlignment="1">
      <alignment horizontal="center" vertical="center"/>
    </xf>
    <xf numFmtId="0" fontId="94" fillId="0" borderId="3" xfId="237" applyFont="1" applyBorder="1" applyAlignment="1">
      <alignment horizontal="center" vertical="center"/>
    </xf>
    <xf numFmtId="0" fontId="95" fillId="3" borderId="1" xfId="0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95" fillId="3" borderId="1" xfId="0" applyFont="1" applyFill="1" applyBorder="1" applyAlignment="1">
      <alignment horizontal="center" vertical="top"/>
    </xf>
    <xf numFmtId="0" fontId="95" fillId="3" borderId="1" xfId="0" applyFont="1" applyFill="1" applyBorder="1" applyAlignment="1">
      <alignment horizontal="center"/>
    </xf>
    <xf numFmtId="0" fontId="98" fillId="3" borderId="24" xfId="0" applyFont="1" applyFill="1" applyBorder="1" applyAlignment="1">
      <alignment horizontal="center" vertical="center"/>
    </xf>
    <xf numFmtId="0" fontId="98" fillId="3" borderId="0" xfId="0" applyFont="1" applyFill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5" fillId="3" borderId="11" xfId="0" applyFont="1" applyFill="1" applyBorder="1" applyAlignment="1">
      <alignment horizontal="center" vertical="top"/>
    </xf>
    <xf numFmtId="0" fontId="95" fillId="3" borderId="13" xfId="0" applyFont="1" applyFill="1" applyBorder="1" applyAlignment="1">
      <alignment horizontal="center" vertical="top"/>
    </xf>
    <xf numFmtId="0" fontId="95" fillId="3" borderId="8" xfId="0" applyFont="1" applyFill="1" applyBorder="1" applyAlignment="1">
      <alignment horizontal="center" vertical="top"/>
    </xf>
    <xf numFmtId="0" fontId="142" fillId="0" borderId="13" xfId="0" applyFont="1" applyBorder="1" applyAlignment="1">
      <alignment horizontal="center" wrapText="1"/>
    </xf>
    <xf numFmtId="0" fontId="142" fillId="0" borderId="8" xfId="0" applyFont="1" applyBorder="1" applyAlignment="1">
      <alignment horizontal="center" wrapText="1"/>
    </xf>
    <xf numFmtId="0" fontId="158" fillId="0" borderId="11" xfId="0" applyFont="1" applyBorder="1" applyAlignment="1">
      <alignment horizontal="center"/>
    </xf>
    <xf numFmtId="0" fontId="158" fillId="0" borderId="13" xfId="0" applyFont="1" applyBorder="1" applyAlignment="1">
      <alignment horizontal="center"/>
    </xf>
    <xf numFmtId="0" fontId="158" fillId="0" borderId="8" xfId="0" applyFont="1" applyBorder="1" applyAlignment="1">
      <alignment horizontal="center"/>
    </xf>
    <xf numFmtId="0" fontId="152" fillId="0" borderId="11" xfId="0" applyFont="1" applyBorder="1" applyAlignment="1">
      <alignment horizontal="center"/>
    </xf>
    <xf numFmtId="0" fontId="152" fillId="0" borderId="13" xfId="0" applyFont="1" applyBorder="1" applyAlignment="1">
      <alignment horizontal="center"/>
    </xf>
    <xf numFmtId="0" fontId="152" fillId="0" borderId="8" xfId="0" applyFont="1" applyBorder="1" applyAlignment="1">
      <alignment horizontal="center"/>
    </xf>
    <xf numFmtId="0" fontId="158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1" fontId="47" fillId="0" borderId="12" xfId="0" applyNumberFormat="1" applyFont="1" applyBorder="1" applyAlignment="1">
      <alignment horizontal="center" vertical="center"/>
    </xf>
    <xf numFmtId="1" fontId="47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/>
    <xf numFmtId="0" fontId="96" fillId="0" borderId="0" xfId="0" applyFont="1" applyBorder="1" applyAlignment="1">
      <alignment horizontal="center" vertical="top" wrapText="1"/>
    </xf>
    <xf numFmtId="0" fontId="2" fillId="0" borderId="1" xfId="217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8" fillId="3" borderId="10" xfId="0" applyFont="1" applyFill="1" applyBorder="1" applyAlignment="1">
      <alignment horizontal="center" vertical="center"/>
    </xf>
    <xf numFmtId="0" fontId="98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/>
    <xf numFmtId="0" fontId="93" fillId="0" borderId="0" xfId="0" applyFont="1" applyBorder="1" applyAlignment="1">
      <alignment horizontal="center" vertical="top" wrapText="1"/>
    </xf>
    <xf numFmtId="0" fontId="0" fillId="32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95" fillId="31" borderId="1" xfId="0" applyFont="1" applyFill="1" applyBorder="1" applyAlignment="1">
      <alignment horizontal="center"/>
    </xf>
    <xf numFmtId="0" fontId="98" fillId="31" borderId="24" xfId="0" applyFont="1" applyFill="1" applyBorder="1" applyAlignment="1">
      <alignment horizontal="center" vertical="center" wrapText="1"/>
    </xf>
    <xf numFmtId="0" fontId="98" fillId="31" borderId="0" xfId="0" applyFont="1" applyFill="1" applyAlignment="1">
      <alignment horizontal="center" vertical="center" wrapText="1"/>
    </xf>
    <xf numFmtId="0" fontId="152" fillId="0" borderId="0" xfId="0" applyFont="1" applyBorder="1" applyAlignment="1">
      <alignment horizontal="center"/>
    </xf>
    <xf numFmtId="0" fontId="99" fillId="31" borderId="1" xfId="377" applyFont="1" applyFill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97" fillId="2" borderId="0" xfId="1" applyFont="1" applyFill="1" applyAlignment="1">
      <alignment horizontal="center" vertical="center"/>
    </xf>
    <xf numFmtId="0" fontId="98" fillId="3" borderId="9" xfId="0" applyFont="1" applyFill="1" applyBorder="1" applyAlignment="1">
      <alignment horizontal="center" vertical="center"/>
    </xf>
    <xf numFmtId="0" fontId="98" fillId="3" borderId="25" xfId="0" applyFont="1" applyFill="1" applyBorder="1" applyAlignment="1">
      <alignment horizontal="center" vertical="center"/>
    </xf>
    <xf numFmtId="0" fontId="94" fillId="0" borderId="12" xfId="6" applyFont="1" applyBorder="1" applyAlignment="1">
      <alignment horizontal="center" vertical="top"/>
    </xf>
    <xf numFmtId="0" fontId="94" fillId="0" borderId="5" xfId="6" applyFont="1" applyBorder="1" applyAlignment="1">
      <alignment horizontal="center" vertical="top"/>
    </xf>
    <xf numFmtId="1" fontId="94" fillId="0" borderId="2" xfId="0" applyNumberFormat="1" applyFont="1" applyBorder="1" applyAlignment="1">
      <alignment horizontal="center" vertical="top"/>
    </xf>
    <xf numFmtId="1" fontId="94" fillId="0" borderId="4" xfId="0" applyNumberFormat="1" applyFont="1" applyBorder="1" applyAlignment="1">
      <alignment horizontal="center" vertical="top"/>
    </xf>
    <xf numFmtId="1" fontId="94" fillId="0" borderId="3" xfId="0" applyNumberFormat="1" applyFont="1" applyBorder="1" applyAlignment="1">
      <alignment horizontal="center" vertical="top"/>
    </xf>
    <xf numFmtId="0" fontId="96" fillId="0" borderId="1" xfId="0" applyFont="1" applyBorder="1" applyAlignment="1">
      <alignment horizontal="center" vertical="top" wrapText="1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4" fillId="0" borderId="3" xfId="0" applyFont="1" applyBorder="1" applyAlignment="1">
      <alignment horizontal="center" vertical="center"/>
    </xf>
    <xf numFmtId="0" fontId="93" fillId="0" borderId="2" xfId="0" applyFont="1" applyBorder="1" applyAlignment="1">
      <alignment horizontal="center" vertical="center"/>
    </xf>
    <xf numFmtId="0" fontId="93" fillId="0" borderId="4" xfId="0" applyFont="1" applyBorder="1" applyAlignment="1">
      <alignment horizontal="center" vertical="center"/>
    </xf>
    <xf numFmtId="0" fontId="93" fillId="0" borderId="3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13" xfId="0" applyFont="1" applyBorder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9" fillId="31" borderId="25" xfId="0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center"/>
    </xf>
    <xf numFmtId="0" fontId="93" fillId="31" borderId="25" xfId="0" applyFont="1" applyFill="1" applyBorder="1" applyAlignment="1">
      <alignment horizontal="center" vertical="center"/>
    </xf>
    <xf numFmtId="0" fontId="93" fillId="31" borderId="0" xfId="0" applyFont="1" applyFill="1" applyBorder="1" applyAlignment="1">
      <alignment horizontal="center" vertical="center"/>
    </xf>
    <xf numFmtId="0" fontId="93" fillId="31" borderId="9" xfId="0" applyFont="1" applyFill="1" applyBorder="1" applyAlignment="1">
      <alignment horizontal="center" vertical="center"/>
    </xf>
    <xf numFmtId="0" fontId="93" fillId="31" borderId="24" xfId="0" applyFont="1" applyFill="1" applyBorder="1" applyAlignment="1">
      <alignment horizontal="center" vertical="center"/>
    </xf>
    <xf numFmtId="0" fontId="93" fillId="31" borderId="10" xfId="0" applyFont="1" applyFill="1" applyBorder="1" applyAlignment="1">
      <alignment horizontal="center" vertical="center"/>
    </xf>
    <xf numFmtId="0" fontId="98" fillId="31" borderId="11" xfId="0" applyFont="1" applyFill="1" applyBorder="1" applyAlignment="1">
      <alignment horizontal="center" vertical="center"/>
    </xf>
    <xf numFmtId="0" fontId="98" fillId="31" borderId="13" xfId="0" applyFont="1" applyFill="1" applyBorder="1" applyAlignment="1">
      <alignment horizontal="center" vertical="center"/>
    </xf>
    <xf numFmtId="0" fontId="97" fillId="31" borderId="0" xfId="1" applyFont="1" applyFill="1" applyAlignment="1">
      <alignment horizontal="center" vertical="center"/>
    </xf>
    <xf numFmtId="0" fontId="95" fillId="31" borderId="11" xfId="0" applyFont="1" applyFill="1" applyBorder="1" applyAlignment="1">
      <alignment horizontal="center"/>
    </xf>
    <xf numFmtId="0" fontId="95" fillId="31" borderId="13" xfId="0" applyFont="1" applyFill="1" applyBorder="1" applyAlignment="1">
      <alignment horizontal="center"/>
    </xf>
    <xf numFmtId="0" fontId="95" fillId="31" borderId="8" xfId="0" applyFont="1" applyFill="1" applyBorder="1" applyAlignment="1">
      <alignment horizontal="center"/>
    </xf>
    <xf numFmtId="0" fontId="93" fillId="31" borderId="1" xfId="0" applyFont="1" applyFill="1" applyBorder="1" applyAlignment="1">
      <alignment horizontal="center" vertical="center"/>
    </xf>
    <xf numFmtId="0" fontId="93" fillId="31" borderId="2" xfId="0" applyFont="1" applyFill="1" applyBorder="1" applyAlignment="1">
      <alignment horizontal="center" vertical="center"/>
    </xf>
    <xf numFmtId="0" fontId="93" fillId="31" borderId="4" xfId="0" applyFont="1" applyFill="1" applyBorder="1" applyAlignment="1">
      <alignment horizontal="center" vertical="center"/>
    </xf>
    <xf numFmtId="0" fontId="93" fillId="31" borderId="3" xfId="0" applyFont="1" applyFill="1" applyBorder="1" applyAlignment="1">
      <alignment horizontal="center" vertical="center"/>
    </xf>
    <xf numFmtId="0" fontId="99" fillId="31" borderId="12" xfId="0" applyFont="1" applyFill="1" applyBorder="1" applyAlignment="1">
      <alignment horizontal="center" vertical="center"/>
    </xf>
    <xf numFmtId="0" fontId="99" fillId="31" borderId="5" xfId="0" applyFont="1" applyFill="1" applyBorder="1" applyAlignment="1">
      <alignment horizontal="center" vertical="center"/>
    </xf>
    <xf numFmtId="0" fontId="99" fillId="31" borderId="7" xfId="0" applyFont="1" applyFill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47" fillId="31" borderId="25" xfId="2166" applyFont="1" applyFill="1" applyBorder="1" applyAlignment="1">
      <alignment horizontal="center" vertical="center"/>
    </xf>
    <xf numFmtId="0" fontId="47" fillId="31" borderId="0" xfId="2166" applyFont="1" applyFill="1" applyBorder="1" applyAlignment="1">
      <alignment horizontal="center" vertical="center"/>
    </xf>
    <xf numFmtId="0" fontId="47" fillId="31" borderId="11" xfId="2166" applyFont="1" applyFill="1" applyBorder="1" applyAlignment="1">
      <alignment horizontal="center"/>
    </xf>
    <xf numFmtId="0" fontId="47" fillId="31" borderId="8" xfId="2166" applyFont="1" applyFill="1" applyBorder="1" applyAlignment="1">
      <alignment horizontal="center"/>
    </xf>
    <xf numFmtId="0" fontId="47" fillId="31" borderId="1" xfId="2166" applyFont="1" applyFill="1" applyBorder="1" applyAlignment="1">
      <alignment horizontal="center" vertical="center"/>
    </xf>
    <xf numFmtId="0" fontId="96" fillId="31" borderId="11" xfId="0" applyFont="1" applyFill="1" applyBorder="1" applyAlignment="1">
      <alignment horizontal="center" vertical="top" wrapText="1"/>
    </xf>
    <xf numFmtId="0" fontId="96" fillId="31" borderId="13" xfId="0" applyFont="1" applyFill="1" applyBorder="1" applyAlignment="1">
      <alignment horizontal="center" vertical="top" wrapText="1"/>
    </xf>
    <xf numFmtId="0" fontId="96" fillId="31" borderId="8" xfId="0" applyFont="1" applyFill="1" applyBorder="1" applyAlignment="1">
      <alignment horizontal="center" vertical="top" wrapText="1"/>
    </xf>
    <xf numFmtId="0" fontId="95" fillId="31" borderId="8" xfId="0" applyFont="1" applyFill="1" applyBorder="1" applyAlignment="1">
      <alignment horizontal="center" vertical="center"/>
    </xf>
    <xf numFmtId="0" fontId="95" fillId="31" borderId="1" xfId="0" applyFont="1" applyFill="1" applyBorder="1" applyAlignment="1">
      <alignment horizontal="center" vertical="center"/>
    </xf>
    <xf numFmtId="0" fontId="96" fillId="0" borderId="9" xfId="0" applyFont="1" applyBorder="1" applyAlignment="1">
      <alignment horizontal="center" vertical="top" wrapText="1"/>
    </xf>
    <xf numFmtId="0" fontId="96" fillId="0" borderId="25" xfId="0" applyFont="1" applyBorder="1" applyAlignment="1">
      <alignment horizontal="center" vertical="top" wrapText="1"/>
    </xf>
    <xf numFmtId="0" fontId="144" fillId="0" borderId="0" xfId="0" applyFont="1" applyBorder="1" applyAlignment="1">
      <alignment horizontal="right" vertical="center" wrapText="1"/>
    </xf>
    <xf numFmtId="0" fontId="93" fillId="0" borderId="12" xfId="0" applyFont="1" applyBorder="1" applyAlignment="1">
      <alignment horizontal="center" vertical="center"/>
    </xf>
    <xf numFmtId="0" fontId="93" fillId="0" borderId="5" xfId="0" applyFont="1" applyBorder="1" applyAlignment="1">
      <alignment horizontal="center" vertical="center"/>
    </xf>
    <xf numFmtId="0" fontId="93" fillId="0" borderId="25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7" xfId="0" applyFont="1" applyBorder="1" applyAlignment="1">
      <alignment horizontal="center" vertical="center"/>
    </xf>
    <xf numFmtId="0" fontId="171" fillId="31" borderId="0" xfId="0" applyFont="1" applyFill="1" applyBorder="1" applyAlignment="1">
      <alignment vertical="center"/>
    </xf>
    <xf numFmtId="17" fontId="171" fillId="31" borderId="0" xfId="0" applyNumberFormat="1" applyFont="1" applyFill="1" applyBorder="1" applyAlignment="1">
      <alignment vertical="center" wrapText="1"/>
    </xf>
    <xf numFmtId="0" fontId="112" fillId="31" borderId="0" xfId="0" applyFont="1" applyFill="1" applyBorder="1"/>
    <xf numFmtId="2" fontId="112" fillId="31" borderId="0" xfId="0" applyNumberFormat="1" applyFont="1" applyFill="1" applyBorder="1"/>
    <xf numFmtId="0" fontId="167" fillId="2" borderId="0" xfId="1" applyFont="1" applyFill="1" applyBorder="1" applyAlignment="1">
      <alignment horizontal="center" vertical="center"/>
    </xf>
    <xf numFmtId="0" fontId="0" fillId="0" borderId="0" xfId="0" applyBorder="1"/>
    <xf numFmtId="0" fontId="98" fillId="31" borderId="0" xfId="0" applyFont="1" applyFill="1" applyBorder="1" applyAlignment="1">
      <alignment vertical="center"/>
    </xf>
    <xf numFmtId="0" fontId="96" fillId="0" borderId="0" xfId="0" applyFont="1" applyBorder="1" applyAlignment="1">
      <alignment vertical="top" wrapText="1"/>
    </xf>
    <xf numFmtId="0" fontId="0" fillId="76" borderId="0" xfId="0" applyFill="1" applyBorder="1"/>
    <xf numFmtId="0" fontId="169" fillId="0" borderId="0" xfId="0" applyFont="1" applyBorder="1" applyAlignment="1">
      <alignment vertical="center"/>
    </xf>
    <xf numFmtId="0" fontId="170" fillId="0" borderId="0" xfId="0" applyFont="1" applyBorder="1" applyAlignment="1">
      <alignment horizontal="right" vertical="center" wrapText="1"/>
    </xf>
    <xf numFmtId="49" fontId="170" fillId="0" borderId="0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167" fontId="0" fillId="0" borderId="0" xfId="0" applyNumberFormat="1" applyFill="1" applyBorder="1"/>
    <xf numFmtId="0" fontId="95" fillId="3" borderId="3" xfId="0" applyFont="1" applyFill="1" applyBorder="1" applyAlignment="1">
      <alignment horizontal="center"/>
    </xf>
    <xf numFmtId="0" fontId="95" fillId="3" borderId="0" xfId="0" applyFont="1" applyFill="1" applyBorder="1" applyAlignment="1"/>
    <xf numFmtId="0" fontId="0" fillId="0" borderId="47" xfId="0" applyBorder="1"/>
  </cellXfs>
  <cellStyles count="2177">
    <cellStyle name="_x0005__x001c_" xfId="309"/>
    <cellStyle name="20% — акцент1" xfId="965" builtinId="30" customBuiltin="1"/>
    <cellStyle name="20% - Акцент1 10" xfId="991"/>
    <cellStyle name="20% - Акцент1 11" xfId="992"/>
    <cellStyle name="20% - Акцент1 12" xfId="993"/>
    <cellStyle name="20% - Акцент1 13" xfId="994"/>
    <cellStyle name="20% - Акцент1 14" xfId="995"/>
    <cellStyle name="20% - Акцент1 15" xfId="996"/>
    <cellStyle name="20% - Акцент1 16" xfId="997"/>
    <cellStyle name="20% - Акцент1 17" xfId="998"/>
    <cellStyle name="20% - Акцент1 18" xfId="999"/>
    <cellStyle name="20% - Акцент1 19" xfId="1000"/>
    <cellStyle name="20% - Акцент1 2" xfId="28"/>
    <cellStyle name="20% — акцент1 2" xfId="261"/>
    <cellStyle name="20% - Акцент1 2 2" xfId="29"/>
    <cellStyle name="20% - Акцент1 2 2 2" xfId="1001"/>
    <cellStyle name="20% - Акцент1 2 3" xfId="1002"/>
    <cellStyle name="20% - Акцент1 20" xfId="1003"/>
    <cellStyle name="20% - Акцент1 21" xfId="1004"/>
    <cellStyle name="20% - Акцент1 22" xfId="1005"/>
    <cellStyle name="20% - Акцент1 23" xfId="1006"/>
    <cellStyle name="20% - Акцент1 24" xfId="1007"/>
    <cellStyle name="20% - Акцент1 3" xfId="30"/>
    <cellStyle name="20% — акцент1 3" xfId="286"/>
    <cellStyle name="20% - Акцент1 3 2" xfId="1009"/>
    <cellStyle name="20% - Акцент1 3 3" xfId="1008"/>
    <cellStyle name="20% - Акцент1 4" xfId="31"/>
    <cellStyle name="20% - Акцент1 4 2" xfId="1011"/>
    <cellStyle name="20% - Акцент1 4 3" xfId="1010"/>
    <cellStyle name="20% - Акцент1 5" xfId="1012"/>
    <cellStyle name="20% - Акцент1 6" xfId="1013"/>
    <cellStyle name="20% - Акцент1 7" xfId="1014"/>
    <cellStyle name="20% - Акцент1 8" xfId="1015"/>
    <cellStyle name="20% - Акцент1 9" xfId="1016"/>
    <cellStyle name="20% — акцент2" xfId="969" builtinId="34" customBuiltin="1"/>
    <cellStyle name="20% - Акцент2 10" xfId="1018"/>
    <cellStyle name="20% - Акцент2 11" xfId="1019"/>
    <cellStyle name="20% - Акцент2 12" xfId="1020"/>
    <cellStyle name="20% - Акцент2 13" xfId="1021"/>
    <cellStyle name="20% - Акцент2 14" xfId="1022"/>
    <cellStyle name="20% - Акцент2 15" xfId="1023"/>
    <cellStyle name="20% - Акцент2 16" xfId="1024"/>
    <cellStyle name="20% - Акцент2 17" xfId="1025"/>
    <cellStyle name="20% - Акцент2 18" xfId="1026"/>
    <cellStyle name="20% - Акцент2 19" xfId="1027"/>
    <cellStyle name="20% - Акцент2 2" xfId="32"/>
    <cellStyle name="20% — акцент2 2" xfId="262"/>
    <cellStyle name="20% - Акцент2 2 2" xfId="33"/>
    <cellStyle name="20% - Акцент2 2 2 2" xfId="1028"/>
    <cellStyle name="20% - Акцент2 2 3" xfId="1029"/>
    <cellStyle name="20% - Акцент2 20" xfId="1030"/>
    <cellStyle name="20% - Акцент2 21" xfId="1031"/>
    <cellStyle name="20% - Акцент2 22" xfId="1032"/>
    <cellStyle name="20% - Акцент2 23" xfId="1033"/>
    <cellStyle name="20% - Акцент2 24" xfId="1034"/>
    <cellStyle name="20% - Акцент2 3" xfId="34"/>
    <cellStyle name="20% — акцент2 3" xfId="293"/>
    <cellStyle name="20% - Акцент2 3 2" xfId="1036"/>
    <cellStyle name="20% - Акцент2 3 3" xfId="1035"/>
    <cellStyle name="20% - Акцент2 4" xfId="35"/>
    <cellStyle name="20% — акцент2 4" xfId="1017"/>
    <cellStyle name="20% - Акцент2 4 2" xfId="1038"/>
    <cellStyle name="20% - Акцент2 4 3" xfId="1037"/>
    <cellStyle name="20% - Акцент2 5" xfId="1039"/>
    <cellStyle name="20% — акцент2 5" xfId="2169"/>
    <cellStyle name="20% - Акцент2 6" xfId="1040"/>
    <cellStyle name="20% — акцент2 6" xfId="2174"/>
    <cellStyle name="20% - Акцент2 7" xfId="1041"/>
    <cellStyle name="20% - Акцент2 8" xfId="1042"/>
    <cellStyle name="20% - Акцент2 9" xfId="1043"/>
    <cellStyle name="20% — акцент3" xfId="377" builtinId="38"/>
    <cellStyle name="20% - Акцент3 10" xfId="1044"/>
    <cellStyle name="20% - Акцент3 11" xfId="1045"/>
    <cellStyle name="20% - Акцент3 12" xfId="1046"/>
    <cellStyle name="20% - Акцент3 13" xfId="1047"/>
    <cellStyle name="20% - Акцент3 14" xfId="1048"/>
    <cellStyle name="20% - Акцент3 15" xfId="1049"/>
    <cellStyle name="20% - Акцент3 16" xfId="1050"/>
    <cellStyle name="20% - Акцент3 17" xfId="1051"/>
    <cellStyle name="20% - Акцент3 18" xfId="1052"/>
    <cellStyle name="20% - Акцент3 19" xfId="1053"/>
    <cellStyle name="20% - Акцент3 2" xfId="36"/>
    <cellStyle name="20% — акцент3 2" xfId="263"/>
    <cellStyle name="20% - Акцент3 2 2" xfId="37"/>
    <cellStyle name="20% - Акцент3 2 2 2" xfId="1054"/>
    <cellStyle name="20% - Акцент3 2 3" xfId="1055"/>
    <cellStyle name="20% - Акцент3 20" xfId="1056"/>
    <cellStyle name="20% - Акцент3 21" xfId="1057"/>
    <cellStyle name="20% - Акцент3 22" xfId="1058"/>
    <cellStyle name="20% - Акцент3 23" xfId="1059"/>
    <cellStyle name="20% - Акцент3 24" xfId="1060"/>
    <cellStyle name="20% - Акцент3 3" xfId="38"/>
    <cellStyle name="20% — акцент3 3" xfId="285"/>
    <cellStyle name="20% - Акцент3 3 2" xfId="1062"/>
    <cellStyle name="20% - Акцент3 3 3" xfId="1061"/>
    <cellStyle name="20% - Акцент3 4" xfId="39"/>
    <cellStyle name="20% — акцент3 4" xfId="987"/>
    <cellStyle name="20% - Акцент3 4 2" xfId="1064"/>
    <cellStyle name="20% - Акцент3 4 3" xfId="1063"/>
    <cellStyle name="20% - Акцент3 5" xfId="1065"/>
    <cellStyle name="20% — акцент3 5" xfId="2170"/>
    <cellStyle name="20% - Акцент3 6" xfId="1066"/>
    <cellStyle name="20% — акцент3 6" xfId="2175"/>
    <cellStyle name="20% - Акцент3 7" xfId="1067"/>
    <cellStyle name="20% - Акцент3 8" xfId="1068"/>
    <cellStyle name="20% - Акцент3 9" xfId="1069"/>
    <cellStyle name="20% — акцент4" xfId="976" builtinId="42" customBuiltin="1"/>
    <cellStyle name="20% - Акцент4 10" xfId="1070"/>
    <cellStyle name="20% - Акцент4 11" xfId="1071"/>
    <cellStyle name="20% - Акцент4 12" xfId="1072"/>
    <cellStyle name="20% - Акцент4 13" xfId="1073"/>
    <cellStyle name="20% - Акцент4 14" xfId="1074"/>
    <cellStyle name="20% - Акцент4 15" xfId="1075"/>
    <cellStyle name="20% - Акцент4 16" xfId="1076"/>
    <cellStyle name="20% - Акцент4 17" xfId="1077"/>
    <cellStyle name="20% - Акцент4 18" xfId="1078"/>
    <cellStyle name="20% - Акцент4 19" xfId="1079"/>
    <cellStyle name="20% - Акцент4 2" xfId="40"/>
    <cellStyle name="20% — акцент4 2" xfId="264"/>
    <cellStyle name="20% - Акцент4 2 2" xfId="41"/>
    <cellStyle name="20% - Акцент4 2 2 2" xfId="1080"/>
    <cellStyle name="20% - Акцент4 2 3" xfId="1081"/>
    <cellStyle name="20% - Акцент4 20" xfId="1082"/>
    <cellStyle name="20% - Акцент4 21" xfId="1083"/>
    <cellStyle name="20% - Акцент4 22" xfId="1084"/>
    <cellStyle name="20% - Акцент4 23" xfId="1085"/>
    <cellStyle name="20% - Акцент4 24" xfId="1086"/>
    <cellStyle name="20% - Акцент4 3" xfId="42"/>
    <cellStyle name="20% — акцент4 3" xfId="292"/>
    <cellStyle name="20% - Акцент4 3 2" xfId="1088"/>
    <cellStyle name="20% - Акцент4 3 3" xfId="1087"/>
    <cellStyle name="20% - Акцент4 4" xfId="43"/>
    <cellStyle name="20% — акцент4 4" xfId="1090"/>
    <cellStyle name="20% - Акцент4 4 2" xfId="1091"/>
    <cellStyle name="20% - Акцент4 4 3" xfId="1089"/>
    <cellStyle name="20% - Акцент4 5" xfId="1092"/>
    <cellStyle name="20% - Акцент4 6" xfId="1093"/>
    <cellStyle name="20% - Акцент4 7" xfId="1094"/>
    <cellStyle name="20% - Акцент4 8" xfId="1095"/>
    <cellStyle name="20% - Акцент4 9" xfId="1096"/>
    <cellStyle name="20% — акцент5" xfId="979" builtinId="46" customBuiltin="1"/>
    <cellStyle name="20% - Акцент5 10" xfId="248"/>
    <cellStyle name="20% - Акцент5 11" xfId="1097"/>
    <cellStyle name="20% - Акцент5 12" xfId="1098"/>
    <cellStyle name="20% - Акцент5 13" xfId="1099"/>
    <cellStyle name="20% - Акцент5 14" xfId="1100"/>
    <cellStyle name="20% - Акцент5 15" xfId="1101"/>
    <cellStyle name="20% - Акцент5 16" xfId="1102"/>
    <cellStyle name="20% - Акцент5 17" xfId="1103"/>
    <cellStyle name="20% - Акцент5 18" xfId="1104"/>
    <cellStyle name="20% - Акцент5 19" xfId="1105"/>
    <cellStyle name="20% - Акцент5 2" xfId="44"/>
    <cellStyle name="20% — акцент5 2" xfId="265"/>
    <cellStyle name="20% - Акцент5 2 2" xfId="45"/>
    <cellStyle name="20% - Акцент5 20" xfId="1106"/>
    <cellStyle name="20% - Акцент5 21" xfId="1107"/>
    <cellStyle name="20% - Акцент5 22" xfId="1108"/>
    <cellStyle name="20% - Акцент5 23" xfId="1109"/>
    <cellStyle name="20% - Акцент5 24" xfId="1110"/>
    <cellStyle name="20% - Акцент5 3" xfId="46"/>
    <cellStyle name="20% — акцент5 3" xfId="284"/>
    <cellStyle name="20% - Акцент5 3 2" xfId="1111"/>
    <cellStyle name="20% - Акцент5 4" xfId="47"/>
    <cellStyle name="20% - Акцент5 4 2" xfId="1112"/>
    <cellStyle name="20% - Акцент5 5" xfId="1113"/>
    <cellStyle name="20% - Акцент5 6" xfId="1114"/>
    <cellStyle name="20% - Акцент5 7" xfId="1115"/>
    <cellStyle name="20% - Акцент5 8" xfId="1116"/>
    <cellStyle name="20% - Акцент5 9" xfId="1117"/>
    <cellStyle name="20% — акцент6" xfId="983" builtinId="50" customBuiltin="1"/>
    <cellStyle name="20% - Акцент6 10" xfId="1118"/>
    <cellStyle name="20% - Акцент6 11" xfId="1119"/>
    <cellStyle name="20% - Акцент6 12" xfId="1120"/>
    <cellStyle name="20% - Акцент6 13" xfId="1121"/>
    <cellStyle name="20% - Акцент6 14" xfId="1122"/>
    <cellStyle name="20% - Акцент6 15" xfId="1123"/>
    <cellStyle name="20% - Акцент6 16" xfId="1124"/>
    <cellStyle name="20% - Акцент6 17" xfId="1125"/>
    <cellStyle name="20% - Акцент6 18" xfId="1126"/>
    <cellStyle name="20% - Акцент6 19" xfId="1127"/>
    <cellStyle name="20% - Акцент6 2" xfId="48"/>
    <cellStyle name="20% — акцент6 2" xfId="266"/>
    <cellStyle name="20% - Акцент6 2 2" xfId="49"/>
    <cellStyle name="20% - Акцент6 2 2 2" xfId="1128"/>
    <cellStyle name="20% - Акцент6 2 3" xfId="1129"/>
    <cellStyle name="20% - Акцент6 20" xfId="1130"/>
    <cellStyle name="20% - Акцент6 21" xfId="1131"/>
    <cellStyle name="20% - Акцент6 22" xfId="1132"/>
    <cellStyle name="20% - Акцент6 23" xfId="1133"/>
    <cellStyle name="20% - Акцент6 24" xfId="1134"/>
    <cellStyle name="20% - Акцент6 3" xfId="50"/>
    <cellStyle name="20% — акцент6 3" xfId="291"/>
    <cellStyle name="20% - Акцент6 3 2" xfId="1136"/>
    <cellStyle name="20% - Акцент6 3 3" xfId="1135"/>
    <cellStyle name="20% - Акцент6 4" xfId="51"/>
    <cellStyle name="20% - Акцент6 4 2" xfId="1138"/>
    <cellStyle name="20% - Акцент6 4 3" xfId="1137"/>
    <cellStyle name="20% - Акцент6 5" xfId="1139"/>
    <cellStyle name="20% - Акцент6 6" xfId="1140"/>
    <cellStyle name="20% - Акцент6 7" xfId="1141"/>
    <cellStyle name="20% - Акцент6 8" xfId="1142"/>
    <cellStyle name="20% - Акцент6 9" xfId="1143"/>
    <cellStyle name="40% — акцент1" xfId="966" builtinId="31" customBuiltin="1"/>
    <cellStyle name="40% - Акцент1 10" xfId="1144"/>
    <cellStyle name="40% - Акцент1 11" xfId="1145"/>
    <cellStyle name="40% - Акцент1 12" xfId="1146"/>
    <cellStyle name="40% - Акцент1 13" xfId="1147"/>
    <cellStyle name="40% - Акцент1 14" xfId="1148"/>
    <cellStyle name="40% - Акцент1 15" xfId="1149"/>
    <cellStyle name="40% - Акцент1 16" xfId="1150"/>
    <cellStyle name="40% - Акцент1 17" xfId="1151"/>
    <cellStyle name="40% - Акцент1 18" xfId="1152"/>
    <cellStyle name="40% - Акцент1 19" xfId="1153"/>
    <cellStyle name="40% - Акцент1 2" xfId="52"/>
    <cellStyle name="40% — акцент1 2" xfId="267"/>
    <cellStyle name="40% - Акцент1 2 2" xfId="53"/>
    <cellStyle name="40% - Акцент1 2 2 2" xfId="1154"/>
    <cellStyle name="40% - Акцент1 2 3" xfId="1155"/>
    <cellStyle name="40% - Акцент1 20" xfId="1156"/>
    <cellStyle name="40% - Акцент1 21" xfId="1157"/>
    <cellStyle name="40% - Акцент1 22" xfId="1158"/>
    <cellStyle name="40% - Акцент1 23" xfId="1159"/>
    <cellStyle name="40% - Акцент1 24" xfId="1160"/>
    <cellStyle name="40% - Акцент1 3" xfId="54"/>
    <cellStyle name="40% — акцент1 3" xfId="283"/>
    <cellStyle name="40% - Акцент1 3 2" xfId="1162"/>
    <cellStyle name="40% - Акцент1 3 3" xfId="1161"/>
    <cellStyle name="40% - Акцент1 4" xfId="55"/>
    <cellStyle name="40% - Акцент1 4 2" xfId="1164"/>
    <cellStyle name="40% - Акцент1 4 3" xfId="1163"/>
    <cellStyle name="40% - Акцент1 5" xfId="1165"/>
    <cellStyle name="40% - Акцент1 6" xfId="1166"/>
    <cellStyle name="40% - Акцент1 7" xfId="1167"/>
    <cellStyle name="40% - Акцент1 8" xfId="1168"/>
    <cellStyle name="40% - Акцент1 9" xfId="1169"/>
    <cellStyle name="40% — акцент2" xfId="970" builtinId="35" customBuiltin="1"/>
    <cellStyle name="40% - Акцент2 10" xfId="1170"/>
    <cellStyle name="40% - Акцент2 11" xfId="1171"/>
    <cellStyle name="40% - Акцент2 12" xfId="1172"/>
    <cellStyle name="40% - Акцент2 13" xfId="1173"/>
    <cellStyle name="40% - Акцент2 14" xfId="1174"/>
    <cellStyle name="40% - Акцент2 15" xfId="1175"/>
    <cellStyle name="40% - Акцент2 16" xfId="1176"/>
    <cellStyle name="40% - Акцент2 17" xfId="1177"/>
    <cellStyle name="40% - Акцент2 18" xfId="1178"/>
    <cellStyle name="40% - Акцент2 19" xfId="1179"/>
    <cellStyle name="40% - Акцент2 2" xfId="56"/>
    <cellStyle name="40% — акцент2 2" xfId="268"/>
    <cellStyle name="40% - Акцент2 2 2" xfId="57"/>
    <cellStyle name="40% - Акцент2 20" xfId="1180"/>
    <cellStyle name="40% - Акцент2 21" xfId="1181"/>
    <cellStyle name="40% - Акцент2 22" xfId="1182"/>
    <cellStyle name="40% - Акцент2 23" xfId="1183"/>
    <cellStyle name="40% - Акцент2 24" xfId="1184"/>
    <cellStyle name="40% - Акцент2 3" xfId="58"/>
    <cellStyle name="40% — акцент2 3" xfId="310"/>
    <cellStyle name="40% - Акцент2 3 2" xfId="1185"/>
    <cellStyle name="40% - Акцент2 4" xfId="59"/>
    <cellStyle name="40% - Акцент2 4 2" xfId="1186"/>
    <cellStyle name="40% - Акцент2 5" xfId="1187"/>
    <cellStyle name="40% - Акцент2 6" xfId="1188"/>
    <cellStyle name="40% - Акцент2 7" xfId="1189"/>
    <cellStyle name="40% - Акцент2 8" xfId="1190"/>
    <cellStyle name="40% - Акцент2 9" xfId="1191"/>
    <cellStyle name="40% — акцент3" xfId="973" builtinId="39" customBuiltin="1"/>
    <cellStyle name="40% - Акцент3 10" xfId="1192"/>
    <cellStyle name="40% - Акцент3 11" xfId="1193"/>
    <cellStyle name="40% - Акцент3 12" xfId="1194"/>
    <cellStyle name="40% - Акцент3 13" xfId="1195"/>
    <cellStyle name="40% - Акцент3 14" xfId="1196"/>
    <cellStyle name="40% - Акцент3 15" xfId="1197"/>
    <cellStyle name="40% - Акцент3 16" xfId="1198"/>
    <cellStyle name="40% - Акцент3 17" xfId="1199"/>
    <cellStyle name="40% - Акцент3 18" xfId="1200"/>
    <cellStyle name="40% - Акцент3 19" xfId="1201"/>
    <cellStyle name="40% - Акцент3 2" xfId="60"/>
    <cellStyle name="40% — акцент3 2" xfId="269"/>
    <cellStyle name="40% - Акцент3 2 2" xfId="61"/>
    <cellStyle name="40% - Акцент3 2 2 2" xfId="1202"/>
    <cellStyle name="40% - Акцент3 2 3" xfId="1203"/>
    <cellStyle name="40% - Акцент3 20" xfId="1204"/>
    <cellStyle name="40% - Акцент3 21" xfId="1205"/>
    <cellStyle name="40% - Акцент3 22" xfId="1206"/>
    <cellStyle name="40% - Акцент3 23" xfId="1207"/>
    <cellStyle name="40% - Акцент3 24" xfId="1208"/>
    <cellStyle name="40% - Акцент3 3" xfId="62"/>
    <cellStyle name="40% — акцент3 3" xfId="299"/>
    <cellStyle name="40% - Акцент3 3 2" xfId="1210"/>
    <cellStyle name="40% - Акцент3 3 3" xfId="1209"/>
    <cellStyle name="40% - Акцент3 4" xfId="63"/>
    <cellStyle name="40% - Акцент3 4 2" xfId="1212"/>
    <cellStyle name="40% - Акцент3 4 3" xfId="1211"/>
    <cellStyle name="40% - Акцент3 5" xfId="1213"/>
    <cellStyle name="40% - Акцент3 6" xfId="1214"/>
    <cellStyle name="40% - Акцент3 7" xfId="1215"/>
    <cellStyle name="40% - Акцент3 8" xfId="1216"/>
    <cellStyle name="40% - Акцент3 9" xfId="1217"/>
    <cellStyle name="40% - Акцент4 10" xfId="1218"/>
    <cellStyle name="40% - Акцент4 11" xfId="1219"/>
    <cellStyle name="40% - Акцент4 12" xfId="1220"/>
    <cellStyle name="40% - Акцент4 13" xfId="1221"/>
    <cellStyle name="40% - Акцент4 14" xfId="1222"/>
    <cellStyle name="40% - Акцент4 15" xfId="1223"/>
    <cellStyle name="40% - Акцент4 16" xfId="1224"/>
    <cellStyle name="40% - Акцент4 17" xfId="1225"/>
    <cellStyle name="40% - Акцент4 18" xfId="1226"/>
    <cellStyle name="40% - Акцент4 19" xfId="1227"/>
    <cellStyle name="40% - Акцент4 2" xfId="64"/>
    <cellStyle name="40% — акцент4 2" xfId="270"/>
    <cellStyle name="40% - Акцент4 2 2" xfId="65"/>
    <cellStyle name="40% - Акцент4 2 2 2" xfId="1228"/>
    <cellStyle name="40% - Акцент4 2 3" xfId="1229"/>
    <cellStyle name="40% - Акцент4 20" xfId="1230"/>
    <cellStyle name="40% - Акцент4 21" xfId="1231"/>
    <cellStyle name="40% - Акцент4 22" xfId="1232"/>
    <cellStyle name="40% - Акцент4 23" xfId="1233"/>
    <cellStyle name="40% - Акцент4 24" xfId="1234"/>
    <cellStyle name="40% - Акцент4 3" xfId="66"/>
    <cellStyle name="40% — акцент4 3" xfId="259"/>
    <cellStyle name="40% - Акцент4 3 2" xfId="1236"/>
    <cellStyle name="40% - Акцент4 3 3" xfId="1235"/>
    <cellStyle name="40% - Акцент4 4" xfId="67"/>
    <cellStyle name="40% — акцент4 4" xfId="988"/>
    <cellStyle name="40% - Акцент4 4 2" xfId="1238"/>
    <cellStyle name="40% - Акцент4 4 3" xfId="1237"/>
    <cellStyle name="40% - Акцент4 5" xfId="1239"/>
    <cellStyle name="40% — акцент4 5" xfId="2150"/>
    <cellStyle name="40% - Акцент4 6" xfId="1240"/>
    <cellStyle name="40% - Акцент4 7" xfId="1241"/>
    <cellStyle name="40% - Акцент4 8" xfId="1242"/>
    <cellStyle name="40% - Акцент4 9" xfId="1243"/>
    <cellStyle name="40% — акцент5" xfId="980" builtinId="47" customBuiltin="1"/>
    <cellStyle name="40% - Акцент5 10" xfId="1244"/>
    <cellStyle name="40% - Акцент5 11" xfId="1245"/>
    <cellStyle name="40% - Акцент5 12" xfId="1246"/>
    <cellStyle name="40% - Акцент5 13" xfId="1247"/>
    <cellStyle name="40% - Акцент5 14" xfId="1248"/>
    <cellStyle name="40% - Акцент5 15" xfId="1249"/>
    <cellStyle name="40% - Акцент5 16" xfId="1250"/>
    <cellStyle name="40% - Акцент5 17" xfId="1251"/>
    <cellStyle name="40% - Акцент5 18" xfId="1252"/>
    <cellStyle name="40% - Акцент5 19" xfId="1253"/>
    <cellStyle name="40% - Акцент5 2" xfId="68"/>
    <cellStyle name="40% — акцент5 2" xfId="271"/>
    <cellStyle name="40% - Акцент5 2 2" xfId="69"/>
    <cellStyle name="40% - Акцент5 2 2 2" xfId="1254"/>
    <cellStyle name="40% - Акцент5 2 3" xfId="1255"/>
    <cellStyle name="40% - Акцент5 20" xfId="1256"/>
    <cellStyle name="40% - Акцент5 21" xfId="1257"/>
    <cellStyle name="40% - Акцент5 22" xfId="1258"/>
    <cellStyle name="40% - Акцент5 23" xfId="1259"/>
    <cellStyle name="40% - Акцент5 24" xfId="1260"/>
    <cellStyle name="40% - Акцент5 3" xfId="70"/>
    <cellStyle name="40% — акцент5 3" xfId="290"/>
    <cellStyle name="40% - Акцент5 3 2" xfId="1262"/>
    <cellStyle name="40% - Акцент5 3 3" xfId="1261"/>
    <cellStyle name="40% - Акцент5 4" xfId="71"/>
    <cellStyle name="40% - Акцент5 4 2" xfId="1264"/>
    <cellStyle name="40% - Акцент5 4 3" xfId="1263"/>
    <cellStyle name="40% - Акцент5 5" xfId="1265"/>
    <cellStyle name="40% - Акцент5 6" xfId="1266"/>
    <cellStyle name="40% - Акцент5 7" xfId="1267"/>
    <cellStyle name="40% - Акцент5 8" xfId="1268"/>
    <cellStyle name="40% - Акцент5 9" xfId="1269"/>
    <cellStyle name="40% — акцент6" xfId="984" builtinId="51" customBuiltin="1"/>
    <cellStyle name="40% - Акцент6 10" xfId="1270"/>
    <cellStyle name="40% - Акцент6 11" xfId="1271"/>
    <cellStyle name="40% - Акцент6 12" xfId="1272"/>
    <cellStyle name="40% - Акцент6 13" xfId="1273"/>
    <cellStyle name="40% - Акцент6 14" xfId="1274"/>
    <cellStyle name="40% - Акцент6 15" xfId="1275"/>
    <cellStyle name="40% - Акцент6 16" xfId="1276"/>
    <cellStyle name="40% - Акцент6 17" xfId="1277"/>
    <cellStyle name="40% - Акцент6 18" xfId="1278"/>
    <cellStyle name="40% - Акцент6 19" xfId="1279"/>
    <cellStyle name="40% - Акцент6 2" xfId="72"/>
    <cellStyle name="40% — акцент6 2" xfId="272"/>
    <cellStyle name="40% - Акцент6 2 2" xfId="73"/>
    <cellStyle name="40% - Акцент6 2 2 2" xfId="1280"/>
    <cellStyle name="40% - Акцент6 2 3" xfId="1281"/>
    <cellStyle name="40% - Акцент6 20" xfId="1282"/>
    <cellStyle name="40% - Акцент6 21" xfId="1283"/>
    <cellStyle name="40% - Акцент6 22" xfId="1284"/>
    <cellStyle name="40% - Акцент6 23" xfId="1285"/>
    <cellStyle name="40% - Акцент6 24" xfId="1286"/>
    <cellStyle name="40% - Акцент6 3" xfId="74"/>
    <cellStyle name="40% — акцент6 3" xfId="282"/>
    <cellStyle name="40% - Акцент6 3 2" xfId="1288"/>
    <cellStyle name="40% - Акцент6 3 3" xfId="1287"/>
    <cellStyle name="40% - Акцент6 4" xfId="75"/>
    <cellStyle name="40% - Акцент6 4 2" xfId="1290"/>
    <cellStyle name="40% - Акцент6 4 3" xfId="1289"/>
    <cellStyle name="40% - Акцент6 5" xfId="1291"/>
    <cellStyle name="40% - Акцент6 6" xfId="1292"/>
    <cellStyle name="40% - Акцент6 7" xfId="1293"/>
    <cellStyle name="40% - Акцент6 8" xfId="1294"/>
    <cellStyle name="40% - Акцент6 9" xfId="1295"/>
    <cellStyle name="60% — акцент1" xfId="967" builtinId="32" customBuiltin="1"/>
    <cellStyle name="60% - Акцент1 10" xfId="1296"/>
    <cellStyle name="60% - Акцент1 11" xfId="1297"/>
    <cellStyle name="60% - Акцент1 12" xfId="1298"/>
    <cellStyle name="60% - Акцент1 13" xfId="1299"/>
    <cellStyle name="60% - Акцент1 14" xfId="1300"/>
    <cellStyle name="60% - Акцент1 15" xfId="1301"/>
    <cellStyle name="60% - Акцент1 16" xfId="1302"/>
    <cellStyle name="60% - Акцент1 17" xfId="1303"/>
    <cellStyle name="60% - Акцент1 18" xfId="1304"/>
    <cellStyle name="60% - Акцент1 19" xfId="1305"/>
    <cellStyle name="60% - Акцент1 2" xfId="76"/>
    <cellStyle name="60% — акцент1 2" xfId="273"/>
    <cellStyle name="60% - Акцент1 2 2" xfId="77"/>
    <cellStyle name="60% - Акцент1 2 2 2" xfId="1306"/>
    <cellStyle name="60% - Акцент1 2 3" xfId="1307"/>
    <cellStyle name="60% - Акцент1 20" xfId="1308"/>
    <cellStyle name="60% - Акцент1 21" xfId="1309"/>
    <cellStyle name="60% - Акцент1 22" xfId="1310"/>
    <cellStyle name="60% - Акцент1 23" xfId="1311"/>
    <cellStyle name="60% - Акцент1 24" xfId="1312"/>
    <cellStyle name="60% - Акцент1 3" xfId="78"/>
    <cellStyle name="60% — акцент1 3" xfId="289"/>
    <cellStyle name="60% - Акцент1 3 2" xfId="1314"/>
    <cellStyle name="60% - Акцент1 3 3" xfId="1313"/>
    <cellStyle name="60% - Акцент1 4" xfId="79"/>
    <cellStyle name="60% - Акцент1 4 2" xfId="1316"/>
    <cellStyle name="60% - Акцент1 4 3" xfId="1315"/>
    <cellStyle name="60% - Акцент1 5" xfId="1317"/>
    <cellStyle name="60% - Акцент1 6" xfId="1318"/>
    <cellStyle name="60% - Акцент1 7" xfId="1319"/>
    <cellStyle name="60% - Акцент1 8" xfId="1320"/>
    <cellStyle name="60% - Акцент1 9" xfId="1321"/>
    <cellStyle name="60% — акцент2" xfId="971" builtinId="36" customBuiltin="1"/>
    <cellStyle name="60% - Акцент2 10" xfId="1322"/>
    <cellStyle name="60% - Акцент2 11" xfId="1323"/>
    <cellStyle name="60% - Акцент2 12" xfId="1324"/>
    <cellStyle name="60% - Акцент2 13" xfId="1325"/>
    <cellStyle name="60% - Акцент2 14" xfId="1326"/>
    <cellStyle name="60% - Акцент2 15" xfId="1327"/>
    <cellStyle name="60% - Акцент2 16" xfId="1328"/>
    <cellStyle name="60% - Акцент2 17" xfId="1329"/>
    <cellStyle name="60% - Акцент2 18" xfId="1330"/>
    <cellStyle name="60% - Акцент2 19" xfId="1331"/>
    <cellStyle name="60% - Акцент2 2" xfId="80"/>
    <cellStyle name="60% — акцент2 2" xfId="274"/>
    <cellStyle name="60% - Акцент2 2 2" xfId="81"/>
    <cellStyle name="60% - Акцент2 2 2 2" xfId="1332"/>
    <cellStyle name="60% - Акцент2 2 3" xfId="1333"/>
    <cellStyle name="60% - Акцент2 20" xfId="1334"/>
    <cellStyle name="60% - Акцент2 21" xfId="1335"/>
    <cellStyle name="60% - Акцент2 22" xfId="1336"/>
    <cellStyle name="60% - Акцент2 23" xfId="1337"/>
    <cellStyle name="60% - Акцент2 24" xfId="1338"/>
    <cellStyle name="60% - Акцент2 3" xfId="82"/>
    <cellStyle name="60% — акцент2 3" xfId="281"/>
    <cellStyle name="60% - Акцент2 3 2" xfId="1340"/>
    <cellStyle name="60% - Акцент2 3 3" xfId="1339"/>
    <cellStyle name="60% - Акцент2 4" xfId="83"/>
    <cellStyle name="60% - Акцент2 4 2" xfId="1342"/>
    <cellStyle name="60% - Акцент2 4 3" xfId="1341"/>
    <cellStyle name="60% - Акцент2 5" xfId="1343"/>
    <cellStyle name="60% - Акцент2 6" xfId="1344"/>
    <cellStyle name="60% - Акцент2 7" xfId="1345"/>
    <cellStyle name="60% - Акцент2 8" xfId="1346"/>
    <cellStyle name="60% - Акцент2 9" xfId="1347"/>
    <cellStyle name="60% — акцент3" xfId="974" builtinId="40" customBuiltin="1"/>
    <cellStyle name="60% - Акцент3 10" xfId="1348"/>
    <cellStyle name="60% - Акцент3 11" xfId="1349"/>
    <cellStyle name="60% - Акцент3 12" xfId="1350"/>
    <cellStyle name="60% - Акцент3 13" xfId="1351"/>
    <cellStyle name="60% - Акцент3 14" xfId="1352"/>
    <cellStyle name="60% - Акцент3 15" xfId="1353"/>
    <cellStyle name="60% - Акцент3 16" xfId="1354"/>
    <cellStyle name="60% - Акцент3 17" xfId="1355"/>
    <cellStyle name="60% - Акцент3 18" xfId="1356"/>
    <cellStyle name="60% - Акцент3 19" xfId="1357"/>
    <cellStyle name="60% - Акцент3 2" xfId="84"/>
    <cellStyle name="60% — акцент3 2" xfId="275"/>
    <cellStyle name="60% - Акцент3 2 2" xfId="85"/>
    <cellStyle name="60% - Акцент3 2 2 2" xfId="1358"/>
    <cellStyle name="60% - Акцент3 2 3" xfId="1359"/>
    <cellStyle name="60% - Акцент3 20" xfId="1360"/>
    <cellStyle name="60% - Акцент3 21" xfId="1361"/>
    <cellStyle name="60% - Акцент3 22" xfId="1362"/>
    <cellStyle name="60% - Акцент3 23" xfId="1363"/>
    <cellStyle name="60% - Акцент3 24" xfId="1364"/>
    <cellStyle name="60% - Акцент3 3" xfId="86"/>
    <cellStyle name="60% — акцент3 3" xfId="288"/>
    <cellStyle name="60% - Акцент3 3 2" xfId="1366"/>
    <cellStyle name="60% - Акцент3 3 3" xfId="1365"/>
    <cellStyle name="60% - Акцент3 4" xfId="87"/>
    <cellStyle name="60% - Акцент3 4 2" xfId="1368"/>
    <cellStyle name="60% - Акцент3 4 3" xfId="1367"/>
    <cellStyle name="60% - Акцент3 5" xfId="1369"/>
    <cellStyle name="60% - Акцент3 6" xfId="1370"/>
    <cellStyle name="60% - Акцент3 7" xfId="1371"/>
    <cellStyle name="60% - Акцент3 8" xfId="1372"/>
    <cellStyle name="60% - Акцент3 9" xfId="1373"/>
    <cellStyle name="60% — акцент4" xfId="977" builtinId="44" customBuiltin="1"/>
    <cellStyle name="60% - Акцент4 10" xfId="1374"/>
    <cellStyle name="60% - Акцент4 11" xfId="1375"/>
    <cellStyle name="60% - Акцент4 12" xfId="1376"/>
    <cellStyle name="60% - Акцент4 13" xfId="1377"/>
    <cellStyle name="60% - Акцент4 14" xfId="1378"/>
    <cellStyle name="60% - Акцент4 15" xfId="1379"/>
    <cellStyle name="60% - Акцент4 16" xfId="1380"/>
    <cellStyle name="60% - Акцент4 17" xfId="1381"/>
    <cellStyle name="60% - Акцент4 18" xfId="1382"/>
    <cellStyle name="60% - Акцент4 19" xfId="1383"/>
    <cellStyle name="60% - Акцент4 2" xfId="88"/>
    <cellStyle name="60% — акцент4 2" xfId="276"/>
    <cellStyle name="60% - Акцент4 2 2" xfId="89"/>
    <cellStyle name="60% - Акцент4 2 2 2" xfId="1384"/>
    <cellStyle name="60% - Акцент4 2 3" xfId="1385"/>
    <cellStyle name="60% - Акцент4 20" xfId="1386"/>
    <cellStyle name="60% - Акцент4 21" xfId="1387"/>
    <cellStyle name="60% - Акцент4 22" xfId="1388"/>
    <cellStyle name="60% - Акцент4 23" xfId="1389"/>
    <cellStyle name="60% - Акцент4 24" xfId="1390"/>
    <cellStyle name="60% - Акцент4 3" xfId="90"/>
    <cellStyle name="60% — акцент4 3" xfId="280"/>
    <cellStyle name="60% - Акцент4 3 2" xfId="1392"/>
    <cellStyle name="60% - Акцент4 3 3" xfId="1391"/>
    <cellStyle name="60% - Акцент4 4" xfId="91"/>
    <cellStyle name="60% - Акцент4 4 2" xfId="1394"/>
    <cellStyle name="60% - Акцент4 4 3" xfId="1393"/>
    <cellStyle name="60% - Акцент4 5" xfId="1395"/>
    <cellStyle name="60% - Акцент4 6" xfId="1396"/>
    <cellStyle name="60% - Акцент4 7" xfId="1397"/>
    <cellStyle name="60% - Акцент4 8" xfId="1398"/>
    <cellStyle name="60% - Акцент4 9" xfId="1399"/>
    <cellStyle name="60% — акцент5" xfId="981" builtinId="48" customBuiltin="1"/>
    <cellStyle name="60% - Акцент5 10" xfId="1400"/>
    <cellStyle name="60% - Акцент5 11" xfId="1401"/>
    <cellStyle name="60% - Акцент5 12" xfId="1402"/>
    <cellStyle name="60% - Акцент5 13" xfId="1403"/>
    <cellStyle name="60% - Акцент5 14" xfId="1404"/>
    <cellStyle name="60% - Акцент5 15" xfId="1405"/>
    <cellStyle name="60% - Акцент5 16" xfId="1406"/>
    <cellStyle name="60% - Акцент5 17" xfId="1407"/>
    <cellStyle name="60% - Акцент5 18" xfId="1408"/>
    <cellStyle name="60% - Акцент5 19" xfId="1409"/>
    <cellStyle name="60% - Акцент5 2" xfId="92"/>
    <cellStyle name="60% — акцент5 2" xfId="277"/>
    <cellStyle name="60% - Акцент5 2 2" xfId="93"/>
    <cellStyle name="60% - Акцент5 2 2 2" xfId="1410"/>
    <cellStyle name="60% - Акцент5 2 3" xfId="1411"/>
    <cellStyle name="60% - Акцент5 20" xfId="1412"/>
    <cellStyle name="60% - Акцент5 21" xfId="1413"/>
    <cellStyle name="60% - Акцент5 22" xfId="1414"/>
    <cellStyle name="60% - Акцент5 23" xfId="1415"/>
    <cellStyle name="60% - Акцент5 24" xfId="1416"/>
    <cellStyle name="60% - Акцент5 3" xfId="94"/>
    <cellStyle name="60% — акцент5 3" xfId="287"/>
    <cellStyle name="60% - Акцент5 3 2" xfId="1418"/>
    <cellStyle name="60% - Акцент5 3 3" xfId="1417"/>
    <cellStyle name="60% - Акцент5 4" xfId="95"/>
    <cellStyle name="60% - Акцент5 4 2" xfId="1420"/>
    <cellStyle name="60% - Акцент5 4 3" xfId="1419"/>
    <cellStyle name="60% - Акцент5 5" xfId="1421"/>
    <cellStyle name="60% - Акцент5 6" xfId="1422"/>
    <cellStyle name="60% - Акцент5 7" xfId="1423"/>
    <cellStyle name="60% - Акцент5 8" xfId="1424"/>
    <cellStyle name="60% - Акцент5 9" xfId="1425"/>
    <cellStyle name="60% — акцент6" xfId="985" builtinId="52" customBuiltin="1"/>
    <cellStyle name="60% - Акцент6 10" xfId="1426"/>
    <cellStyle name="60% - Акцент6 11" xfId="1427"/>
    <cellStyle name="60% - Акцент6 12" xfId="1428"/>
    <cellStyle name="60% - Акцент6 13" xfId="1429"/>
    <cellStyle name="60% - Акцент6 14" xfId="1430"/>
    <cellStyle name="60% - Акцент6 15" xfId="1431"/>
    <cellStyle name="60% - Акцент6 16" xfId="1432"/>
    <cellStyle name="60% - Акцент6 17" xfId="1433"/>
    <cellStyle name="60% - Акцент6 18" xfId="1434"/>
    <cellStyle name="60% - Акцент6 19" xfId="1435"/>
    <cellStyle name="60% - Акцент6 2" xfId="96"/>
    <cellStyle name="60% — акцент6 2" xfId="278"/>
    <cellStyle name="60% - Акцент6 2 2" xfId="97"/>
    <cellStyle name="60% - Акцент6 2 2 2" xfId="1436"/>
    <cellStyle name="60% - Акцент6 2 3" xfId="1437"/>
    <cellStyle name="60% - Акцент6 20" xfId="1438"/>
    <cellStyle name="60% - Акцент6 21" xfId="1439"/>
    <cellStyle name="60% - Акцент6 22" xfId="1440"/>
    <cellStyle name="60% - Акцент6 23" xfId="1441"/>
    <cellStyle name="60% - Акцент6 24" xfId="1442"/>
    <cellStyle name="60% - Акцент6 3" xfId="98"/>
    <cellStyle name="60% — акцент6 3" xfId="279"/>
    <cellStyle name="60% - Акцент6 3 2" xfId="1444"/>
    <cellStyle name="60% - Акцент6 3 3" xfId="1443"/>
    <cellStyle name="60% - Акцент6 4" xfId="99"/>
    <cellStyle name="60% - Акцент6 4 2" xfId="1446"/>
    <cellStyle name="60% - Акцент6 4 3" xfId="1445"/>
    <cellStyle name="60% - Акцент6 5" xfId="1447"/>
    <cellStyle name="60% - Акцент6 6" xfId="1448"/>
    <cellStyle name="60% - Акцент6 7" xfId="1449"/>
    <cellStyle name="60% - Акцент6 8" xfId="1450"/>
    <cellStyle name="60% - Акцент6 9" xfId="1451"/>
    <cellStyle name="bold_center_style" xfId="366"/>
    <cellStyle name="center_style" xfId="325"/>
    <cellStyle name="center_style 2" xfId="355"/>
    <cellStyle name="center_style 3" xfId="356"/>
    <cellStyle name="center_style 7" xfId="944"/>
    <cellStyle name="Comma 2" xfId="943"/>
    <cellStyle name="Normal 2" xfId="26"/>
    <cellStyle name="Normal 2 2" xfId="100"/>
    <cellStyle name="Normal 3" xfId="375"/>
    <cellStyle name="normбlnм_laroux" xfId="101"/>
    <cellStyle name="Number2DecimalStyle 2" xfId="102"/>
    <cellStyle name="Percent 2" xfId="376"/>
    <cellStyle name="right_style" xfId="326"/>
    <cellStyle name="right_style 3" xfId="945"/>
    <cellStyle name="SAPBEXaggData" xfId="1452"/>
    <cellStyle name="SAPBEXaggDataEmph" xfId="1453"/>
    <cellStyle name="SAPBEXaggItem" xfId="1454"/>
    <cellStyle name="SAPBEXaggItemX" xfId="1455"/>
    <cellStyle name="SAPBEXchaText" xfId="1456"/>
    <cellStyle name="SAPBEXexcBad7" xfId="1457"/>
    <cellStyle name="SAPBEXexcBad8" xfId="1458"/>
    <cellStyle name="SAPBEXexcBad9" xfId="1459"/>
    <cellStyle name="SAPBEXexcCritical4" xfId="1460"/>
    <cellStyle name="SAPBEXexcCritical5" xfId="1461"/>
    <cellStyle name="SAPBEXexcCritical6" xfId="1462"/>
    <cellStyle name="SAPBEXexcGood1" xfId="1463"/>
    <cellStyle name="SAPBEXexcGood2" xfId="1464"/>
    <cellStyle name="SAPBEXexcGood3" xfId="1465"/>
    <cellStyle name="SAPBEXfilterDrill" xfId="1466"/>
    <cellStyle name="SAPBEXfilterItem" xfId="1467"/>
    <cellStyle name="SAPBEXfilterText" xfId="1468"/>
    <cellStyle name="SAPBEXformats" xfId="1469"/>
    <cellStyle name="SAPBEXheaderItem" xfId="1470"/>
    <cellStyle name="SAPBEXheaderText" xfId="1471"/>
    <cellStyle name="SAPBEXHLevel0" xfId="1472"/>
    <cellStyle name="SAPBEXHLevel0X" xfId="1473"/>
    <cellStyle name="SAPBEXHLevel1" xfId="1474"/>
    <cellStyle name="SAPBEXHLevel1X" xfId="1475"/>
    <cellStyle name="SAPBEXHLevel2" xfId="1476"/>
    <cellStyle name="SAPBEXHLevel2X" xfId="1477"/>
    <cellStyle name="SAPBEXHLevel3" xfId="1478"/>
    <cellStyle name="SAPBEXHLevel3X" xfId="1479"/>
    <cellStyle name="SAPBEXresData" xfId="1480"/>
    <cellStyle name="SAPBEXresDataEmph" xfId="1481"/>
    <cellStyle name="SAPBEXresItem" xfId="1482"/>
    <cellStyle name="SAPBEXresItemX" xfId="1483"/>
    <cellStyle name="SAPBEXstdData" xfId="1484"/>
    <cellStyle name="SAPBEXstdDataEmph" xfId="1485"/>
    <cellStyle name="SAPBEXstdItem" xfId="1486"/>
    <cellStyle name="SAPBEXstdItemX" xfId="1487"/>
    <cellStyle name="SAPBEXtitle" xfId="1488"/>
    <cellStyle name="SAPBEXundefined" xfId="1489"/>
    <cellStyle name="style1456848769266" xfId="416"/>
    <cellStyle name="style1456848769282" xfId="13"/>
    <cellStyle name="style1456848769297" xfId="18"/>
    <cellStyle name="style1456848769329" xfId="417"/>
    <cellStyle name="style1456848769344" xfId="418"/>
    <cellStyle name="style1456848769422" xfId="16"/>
    <cellStyle name="style1456848769438" xfId="17"/>
    <cellStyle name="style1456848769485" xfId="19"/>
    <cellStyle name="style1456848769500" xfId="20"/>
    <cellStyle name="style1456848769641" xfId="420"/>
    <cellStyle name="style1456848769812" xfId="15"/>
    <cellStyle name="style1456848770046" xfId="14"/>
    <cellStyle name="style1456848770764" xfId="419"/>
    <cellStyle name="style1459340164439" xfId="411"/>
    <cellStyle name="style1459340164479" xfId="407"/>
    <cellStyle name="style1459340164529" xfId="403"/>
    <cellStyle name="style1459340164549" xfId="410"/>
    <cellStyle name="style1459340164569" xfId="409"/>
    <cellStyle name="style1459340164599" xfId="408"/>
    <cellStyle name="style1459340164619" xfId="406"/>
    <cellStyle name="style1459340164649" xfId="405"/>
    <cellStyle name="style1459340164669" xfId="404"/>
    <cellStyle name="style1459340164709" xfId="402"/>
    <cellStyle name="style1459340164729" xfId="401"/>
    <cellStyle name="style1459340164750" xfId="400"/>
    <cellStyle name="style1459340164832" xfId="399"/>
    <cellStyle name="style1459340164852" xfId="395"/>
    <cellStyle name="style1459340164872" xfId="390"/>
    <cellStyle name="style1459340164892" xfId="398"/>
    <cellStyle name="style1459340164912" xfId="397"/>
    <cellStyle name="style1459340164932" xfId="396"/>
    <cellStyle name="style1459340164952" xfId="394"/>
    <cellStyle name="style1459340164972" xfId="392"/>
    <cellStyle name="style1459340164992" xfId="391"/>
    <cellStyle name="style1459340165012" xfId="389"/>
    <cellStyle name="style1459340165032" xfId="388"/>
    <cellStyle name="style1459340165052" xfId="387"/>
    <cellStyle name="style1459340168034" xfId="393"/>
    <cellStyle name="style1461653219459" xfId="424"/>
    <cellStyle name="style1461653219521" xfId="422"/>
    <cellStyle name="style1461653219583" xfId="423"/>
    <cellStyle name="style1461653221315" xfId="425"/>
    <cellStyle name="style1461653223437" xfId="421"/>
    <cellStyle name="style1464602900329" xfId="426"/>
    <cellStyle name="style1464602900389" xfId="428"/>
    <cellStyle name="style1464602900449" xfId="429"/>
    <cellStyle name="style1464602902616" xfId="430"/>
    <cellStyle name="style1464602905400" xfId="427"/>
    <cellStyle name="style1466164310138" xfId="431"/>
    <cellStyle name="style1466164310208" xfId="412"/>
    <cellStyle name="style1466164310308" xfId="413"/>
    <cellStyle name="style1466164313018" xfId="433"/>
    <cellStyle name="style1466164316357" xfId="432"/>
    <cellStyle name="style1468998008963" xfId="434"/>
    <cellStyle name="style1468998009034" xfId="21"/>
    <cellStyle name="style1468998009141" xfId="22"/>
    <cellStyle name="style1474461973305" xfId="435"/>
    <cellStyle name="style1474461973375" xfId="436"/>
    <cellStyle name="style1474461973466" xfId="437"/>
    <cellStyle name="style1474461973809" xfId="438"/>
    <cellStyle name="style1474461974273" xfId="439"/>
    <cellStyle name="style1477549651332" xfId="440"/>
    <cellStyle name="style1477549651410" xfId="414"/>
    <cellStyle name="style1477549651519" xfId="415"/>
    <cellStyle name="style1477564880642" xfId="441"/>
    <cellStyle name="style1477564880705" xfId="23"/>
    <cellStyle name="style1477564880783" xfId="24"/>
    <cellStyle name="style1477564881173" xfId="443"/>
    <cellStyle name="style1477564881610" xfId="442"/>
    <cellStyle name="style1479428006896" xfId="444"/>
    <cellStyle name="style1479428006928" xfId="445"/>
    <cellStyle name="style1479428006959" xfId="446"/>
    <cellStyle name="style1479428006974" xfId="447"/>
    <cellStyle name="style1479428007006" xfId="448"/>
    <cellStyle name="style1479428007021" xfId="449"/>
    <cellStyle name="style1479428007037" xfId="450"/>
    <cellStyle name="style1479428007099" xfId="451"/>
    <cellStyle name="style1479428007115" xfId="452"/>
    <cellStyle name="style1479428007162" xfId="453"/>
    <cellStyle name="style1479428007193" xfId="454"/>
    <cellStyle name="style1479428007208" xfId="455"/>
    <cellStyle name="style1479428007255" xfId="456"/>
    <cellStyle name="style1479428007302" xfId="457"/>
    <cellStyle name="style1479428007318" xfId="458"/>
    <cellStyle name="style1479428007411" xfId="459"/>
    <cellStyle name="style1479428007442" xfId="460"/>
    <cellStyle name="style1479428007458" xfId="461"/>
    <cellStyle name="style1479428007474" xfId="462"/>
    <cellStyle name="style1479428007489" xfId="463"/>
    <cellStyle name="style1479428007505" xfId="464"/>
    <cellStyle name="style1479428007520" xfId="465"/>
    <cellStyle name="style1479428007552" xfId="466"/>
    <cellStyle name="style1479428007567" xfId="467"/>
    <cellStyle name="style1479428007614" xfId="468"/>
    <cellStyle name="style1479428007630" xfId="469"/>
    <cellStyle name="style1479428007645" xfId="470"/>
    <cellStyle name="style1479428007692" xfId="471"/>
    <cellStyle name="style1479428007708" xfId="472"/>
    <cellStyle name="style1479428007723" xfId="473"/>
    <cellStyle name="style1479428007786" xfId="474"/>
    <cellStyle name="style1479428008180" xfId="475"/>
    <cellStyle name="style1479428008726" xfId="476"/>
    <cellStyle name="style1479428009553" xfId="477"/>
    <cellStyle name="style1479428009631" xfId="478"/>
    <cellStyle name="style1479428012457" xfId="479"/>
    <cellStyle name="style1479428013934" xfId="480"/>
    <cellStyle name="style1479428014904" xfId="481"/>
    <cellStyle name="style1479428016345" xfId="482"/>
    <cellStyle name="style1479428019581" xfId="483"/>
    <cellStyle name="style1479428019596" xfId="484"/>
    <cellStyle name="style1479428019643" xfId="485"/>
    <cellStyle name="style1479428019705" xfId="486"/>
    <cellStyle name="style1479428019721" xfId="487"/>
    <cellStyle name="style1479428019768" xfId="488"/>
    <cellStyle name="style1479428023164" xfId="489"/>
    <cellStyle name="style1482406622740" xfId="490"/>
    <cellStyle name="style1482406622862" xfId="492"/>
    <cellStyle name="style1482406622932" xfId="493"/>
    <cellStyle name="style1482406623357" xfId="494"/>
    <cellStyle name="style1482406623980" xfId="491"/>
    <cellStyle name="style1506938642469" xfId="498"/>
    <cellStyle name="style1506938642679" xfId="496"/>
    <cellStyle name="style1506938642949" xfId="497"/>
    <cellStyle name="style1527675479216" xfId="499"/>
    <cellStyle name="style1527675479373" xfId="500"/>
    <cellStyle name="style1527675479478" xfId="501"/>
    <cellStyle name="style1527675479568" xfId="502"/>
    <cellStyle name="style1527675479666" xfId="503"/>
    <cellStyle name="style1527675479796" xfId="504"/>
    <cellStyle name="style1527675479953" xfId="505"/>
    <cellStyle name="style1527675480089" xfId="506"/>
    <cellStyle name="style1527675480189" xfId="507"/>
    <cellStyle name="style1527675480313" xfId="508"/>
    <cellStyle name="style1527675480450" xfId="509"/>
    <cellStyle name="style1527675480550" xfId="510"/>
    <cellStyle name="style1527675480622" xfId="511"/>
    <cellStyle name="style1527675480732" xfId="512"/>
    <cellStyle name="style1527675480813" xfId="513"/>
    <cellStyle name="style1527675480917" xfId="514"/>
    <cellStyle name="style1527675481050" xfId="515"/>
    <cellStyle name="style1527675481121" xfId="516"/>
    <cellStyle name="style1527675481211" xfId="517"/>
    <cellStyle name="style1527675481285" xfId="518"/>
    <cellStyle name="style1527675481362" xfId="519"/>
    <cellStyle name="style1527675481457" xfId="520"/>
    <cellStyle name="style1527675481590" xfId="521"/>
    <cellStyle name="style1527675481670" xfId="522"/>
    <cellStyle name="style1527675481740" xfId="523"/>
    <cellStyle name="style1527675481815" xfId="524"/>
    <cellStyle name="style1527675481904" xfId="525"/>
    <cellStyle name="style1527675481981" xfId="526"/>
    <cellStyle name="style1527675482238" xfId="527"/>
    <cellStyle name="style1527675482724" xfId="528"/>
    <cellStyle name="style1527675482818" xfId="529"/>
    <cellStyle name="style1527675482938" xfId="530"/>
    <cellStyle name="style1527675483166" xfId="531"/>
    <cellStyle name="style1527675483238" xfId="532"/>
    <cellStyle name="style1527675483341" xfId="533"/>
    <cellStyle name="style1527675483433" xfId="534"/>
    <cellStyle name="style1527675483505" xfId="535"/>
    <cellStyle name="style1527675483579" xfId="536"/>
    <cellStyle name="style1527675483652" xfId="537"/>
    <cellStyle name="style1527675483731" xfId="538"/>
    <cellStyle name="style1527675483816" xfId="539"/>
    <cellStyle name="style1527675484201" xfId="540"/>
    <cellStyle name="style1527675484277" xfId="541"/>
    <cellStyle name="style1535721707818" xfId="542"/>
    <cellStyle name="style1535721707938" xfId="543"/>
    <cellStyle name="style1535721708053" xfId="544"/>
    <cellStyle name="style1535721708170" xfId="545"/>
    <cellStyle name="style1535721708253" xfId="546"/>
    <cellStyle name="style1535721708335" xfId="547"/>
    <cellStyle name="style1535721708420" xfId="548"/>
    <cellStyle name="style1535721708502" xfId="549"/>
    <cellStyle name="style1535721708587" xfId="550"/>
    <cellStyle name="style1535721708666" xfId="551"/>
    <cellStyle name="style1535721708738" xfId="552"/>
    <cellStyle name="style1535721708844" xfId="553"/>
    <cellStyle name="style1535721708949" xfId="554"/>
    <cellStyle name="style1535721709042" xfId="555"/>
    <cellStyle name="style1535721709122" xfId="556"/>
    <cellStyle name="style1535721709187" xfId="557"/>
    <cellStyle name="style1535721709266" xfId="558"/>
    <cellStyle name="style1535721709330" xfId="559"/>
    <cellStyle name="style1535721709403" xfId="560"/>
    <cellStyle name="style1535721709463" xfId="561"/>
    <cellStyle name="style1535721709526" xfId="562"/>
    <cellStyle name="style1535721709587" xfId="563"/>
    <cellStyle name="style1535721709670" xfId="564"/>
    <cellStyle name="style1535721709733" xfId="565"/>
    <cellStyle name="style1535721709792" xfId="566"/>
    <cellStyle name="style1535721709852" xfId="567"/>
    <cellStyle name="style1535721709913" xfId="568"/>
    <cellStyle name="style1535721709977" xfId="569"/>
    <cellStyle name="style1535721710202" xfId="570"/>
    <cellStyle name="style1535721710594" xfId="571"/>
    <cellStyle name="style1535721710677" xfId="572"/>
    <cellStyle name="style1535721710740" xfId="573"/>
    <cellStyle name="style1535721710815" xfId="574"/>
    <cellStyle name="style1535721711161" xfId="575"/>
    <cellStyle name="style1535721711265" xfId="576"/>
    <cellStyle name="style1535721711394" xfId="577"/>
    <cellStyle name="style1535721711454" xfId="578"/>
    <cellStyle name="style1535721711522" xfId="579"/>
    <cellStyle name="style1535721711590" xfId="580"/>
    <cellStyle name="style1535721711654" xfId="581"/>
    <cellStyle name="style1535721711729" xfId="582"/>
    <cellStyle name="style1535721712097" xfId="583"/>
    <cellStyle name="style1535721712193" xfId="584"/>
    <cellStyle name="style1543744863111" xfId="585"/>
    <cellStyle name="style1543744863266" xfId="586"/>
    <cellStyle name="style1543744863398" xfId="587"/>
    <cellStyle name="style1543744863521" xfId="588"/>
    <cellStyle name="style1543744863641" xfId="589"/>
    <cellStyle name="style1543744863755" xfId="590"/>
    <cellStyle name="style1543744863943" xfId="591"/>
    <cellStyle name="style1543744864112" xfId="592"/>
    <cellStyle name="style1543744864250" xfId="593"/>
    <cellStyle name="style1543744864394" xfId="594"/>
    <cellStyle name="style1543744864554" xfId="595"/>
    <cellStyle name="style1543744864693" xfId="596"/>
    <cellStyle name="style1543744864800" xfId="597"/>
    <cellStyle name="style1543744864924" xfId="598"/>
    <cellStyle name="style1543744865011" xfId="599"/>
    <cellStyle name="style1543744865090" xfId="600"/>
    <cellStyle name="style1543744865196" xfId="601"/>
    <cellStyle name="style1543744865281" xfId="602"/>
    <cellStyle name="style1543744865402" xfId="603"/>
    <cellStyle name="style1543744865527" xfId="604"/>
    <cellStyle name="style1543744865637" xfId="605"/>
    <cellStyle name="style1543744865730" xfId="606"/>
    <cellStyle name="style1543744865841" xfId="607"/>
    <cellStyle name="style1543744865933" xfId="608"/>
    <cellStyle name="style1543744866034" xfId="609"/>
    <cellStyle name="style1543744866134" xfId="610"/>
    <cellStyle name="style1543744866224" xfId="611"/>
    <cellStyle name="style1543744866314" xfId="612"/>
    <cellStyle name="style1543744866762" xfId="613"/>
    <cellStyle name="style1543744867525" xfId="614"/>
    <cellStyle name="style1543744867646" xfId="615"/>
    <cellStyle name="style1543744867727" xfId="616"/>
    <cellStyle name="style1543744868064" xfId="617"/>
    <cellStyle name="style1543744868139" xfId="618"/>
    <cellStyle name="style1543744868218" xfId="619"/>
    <cellStyle name="style1543744868339" xfId="620"/>
    <cellStyle name="style1543744868420" xfId="621"/>
    <cellStyle name="style1543744868496" xfId="622"/>
    <cellStyle name="style1543744868571" xfId="623"/>
    <cellStyle name="style1543744868647" xfId="624"/>
    <cellStyle name="style1543744868728" xfId="625"/>
    <cellStyle name="style1543744869129" xfId="626"/>
    <cellStyle name="style1543744869217" xfId="627"/>
    <cellStyle name="style1546184943768" xfId="628"/>
    <cellStyle name="style1546184944072" xfId="629"/>
    <cellStyle name="style1548412240343" xfId="630"/>
    <cellStyle name="style1548412240462" xfId="631"/>
    <cellStyle name="style1548412240552" xfId="632"/>
    <cellStyle name="style1548412240639" xfId="633"/>
    <cellStyle name="style1548412240759" xfId="634"/>
    <cellStyle name="style1548412240860" xfId="635"/>
    <cellStyle name="style1548412240956" xfId="636"/>
    <cellStyle name="style1548412241066" xfId="637"/>
    <cellStyle name="style1548412241182" xfId="638"/>
    <cellStyle name="style1548412241330" xfId="639"/>
    <cellStyle name="style1548412241433" xfId="640"/>
    <cellStyle name="style1548412241557" xfId="641"/>
    <cellStyle name="style1548412241634" xfId="642"/>
    <cellStyle name="style1548412241727" xfId="643"/>
    <cellStyle name="style1548412241798" xfId="644"/>
    <cellStyle name="style1548412241873" xfId="645"/>
    <cellStyle name="style1548412241988" xfId="646"/>
    <cellStyle name="style1548412242062" xfId="647"/>
    <cellStyle name="style1548412242143" xfId="648"/>
    <cellStyle name="style1548412242211" xfId="649"/>
    <cellStyle name="style1548412242291" xfId="650"/>
    <cellStyle name="style1548412242373" xfId="651"/>
    <cellStyle name="style1548412242480" xfId="652"/>
    <cellStyle name="style1548412242551" xfId="653"/>
    <cellStyle name="style1548412242638" xfId="654"/>
    <cellStyle name="style1548412242714" xfId="655"/>
    <cellStyle name="style1548412243690" xfId="656"/>
    <cellStyle name="style1548412243931" xfId="657"/>
    <cellStyle name="style1548412243999" xfId="658"/>
    <cellStyle name="style1548412244070" xfId="659"/>
    <cellStyle name="style1548412244169" xfId="660"/>
    <cellStyle name="style1548412244236" xfId="661"/>
    <cellStyle name="style1548412244325" xfId="662"/>
    <cellStyle name="style1548412244701" xfId="663"/>
    <cellStyle name="style1551707826640" xfId="664"/>
    <cellStyle name="style1551707826733" xfId="665"/>
    <cellStyle name="style1551707826890" xfId="666"/>
    <cellStyle name="style1551707826984" xfId="667"/>
    <cellStyle name="style1551707827062" xfId="668"/>
    <cellStyle name="style1551707827140" xfId="669"/>
    <cellStyle name="style1551707827202" xfId="670"/>
    <cellStyle name="style1551707827313" xfId="671"/>
    <cellStyle name="style1551707827391" xfId="672"/>
    <cellStyle name="style1551707827485" xfId="673"/>
    <cellStyle name="style1551707827579" xfId="674"/>
    <cellStyle name="style1551707827657" xfId="675"/>
    <cellStyle name="style1551707827813" xfId="676"/>
    <cellStyle name="style1551707827879" xfId="677"/>
    <cellStyle name="style1551707827957" xfId="678"/>
    <cellStyle name="style1551707828091" xfId="679"/>
    <cellStyle name="style1551707828231" xfId="680"/>
    <cellStyle name="style1551707828329" xfId="681"/>
    <cellStyle name="style1551707828565" xfId="682"/>
    <cellStyle name="style1551707828628" xfId="683"/>
    <cellStyle name="style1551707828725" xfId="684"/>
    <cellStyle name="style1551707828798" xfId="685"/>
    <cellStyle name="style1551707828880" xfId="686"/>
    <cellStyle name="style1551707828942" xfId="687"/>
    <cellStyle name="style1551707829020" xfId="688"/>
    <cellStyle name="style1551707829098" xfId="689"/>
    <cellStyle name="style1551707829208" xfId="690"/>
    <cellStyle name="style1551707829301" xfId="691"/>
    <cellStyle name="style1551707829448" xfId="692"/>
    <cellStyle name="style1551707829573" xfId="693"/>
    <cellStyle name="style1551707829667" xfId="694"/>
    <cellStyle name="style1551707829839" xfId="695"/>
    <cellStyle name="style1551707830014" xfId="696"/>
    <cellStyle name="style1551707830134" xfId="697"/>
    <cellStyle name="style1551707830358" xfId="698"/>
    <cellStyle name="style1551707856669" xfId="699"/>
    <cellStyle name="style1551707856754" xfId="700"/>
    <cellStyle name="style1551707856863" xfId="701"/>
    <cellStyle name="style1551707856928" xfId="702"/>
    <cellStyle name="style1551707870263" xfId="703"/>
    <cellStyle name="style1551707870325" xfId="704"/>
    <cellStyle name="style1551707870450" xfId="705"/>
    <cellStyle name="style1551707870544" xfId="706"/>
    <cellStyle name="style1551707870592" xfId="707"/>
    <cellStyle name="style1551707870639" xfId="708"/>
    <cellStyle name="style1551707870741" xfId="709"/>
    <cellStyle name="style1551707870959" xfId="710"/>
    <cellStyle name="style1551707871006" xfId="711"/>
    <cellStyle name="style1551707871084" xfId="712"/>
    <cellStyle name="style1551707871258" xfId="713"/>
    <cellStyle name="style1551707880575" xfId="714"/>
    <cellStyle name="style1559247566211" xfId="715"/>
    <cellStyle name="style1559247566352" xfId="716"/>
    <cellStyle name="style1559247566477" xfId="717"/>
    <cellStyle name="style1559247566586" xfId="718"/>
    <cellStyle name="style1559247566695" xfId="719"/>
    <cellStyle name="style1559247566805" xfId="720"/>
    <cellStyle name="style1559247566899" xfId="721"/>
    <cellStyle name="style1559247567008" xfId="722"/>
    <cellStyle name="style1559247567149" xfId="723"/>
    <cellStyle name="style1559247567305" xfId="724"/>
    <cellStyle name="style1559247567430" xfId="725"/>
    <cellStyle name="style1559247567539" xfId="726"/>
    <cellStyle name="style1559247567633" xfId="727"/>
    <cellStyle name="style1559247567742" xfId="728"/>
    <cellStyle name="style1559247567836" xfId="729"/>
    <cellStyle name="style1559247567945" xfId="730"/>
    <cellStyle name="style1559247568039" xfId="731"/>
    <cellStyle name="style1559247568133" xfId="732"/>
    <cellStyle name="style1559247568227" xfId="733"/>
    <cellStyle name="style1559247568320" xfId="734"/>
    <cellStyle name="style1559247568414" xfId="735"/>
    <cellStyle name="style1559247568508" xfId="736"/>
    <cellStyle name="style1559247568602" xfId="737"/>
    <cellStyle name="style1559247568695" xfId="738"/>
    <cellStyle name="style1559247568773" xfId="739"/>
    <cellStyle name="style1559247568867" xfId="740"/>
    <cellStyle name="style1559247568961" xfId="741"/>
    <cellStyle name="style1559247569023" xfId="742"/>
    <cellStyle name="style1559247569102" xfId="743"/>
    <cellStyle name="style1559247569180" xfId="744"/>
    <cellStyle name="style1559247569242" xfId="745"/>
    <cellStyle name="style1559247569305" xfId="746"/>
    <cellStyle name="style1559247569539" xfId="747"/>
    <cellStyle name="style1559247569945" xfId="748"/>
    <cellStyle name="style1559247570055" xfId="749"/>
    <cellStyle name="style1559247570117" xfId="750"/>
    <cellStyle name="style1559247570351" xfId="751"/>
    <cellStyle name="style1559247570414" xfId="752"/>
    <cellStyle name="style1559247570476" xfId="753"/>
    <cellStyle name="style1559247570555" xfId="754"/>
    <cellStyle name="style1559247570648" xfId="755"/>
    <cellStyle name="style1559247570726" xfId="756"/>
    <cellStyle name="style1559247570805" xfId="757"/>
    <cellStyle name="style1559247570883" xfId="758"/>
    <cellStyle name="style1559247570961" xfId="759"/>
    <cellStyle name="style1559247571023" xfId="760"/>
    <cellStyle name="style1559247571070" xfId="761"/>
    <cellStyle name="style1559247571148" xfId="762"/>
    <cellStyle name="style1559247571211" xfId="763"/>
    <cellStyle name="style1559247571258" xfId="764"/>
    <cellStyle name="style1559247571601" xfId="765"/>
    <cellStyle name="style1559247571664" xfId="766"/>
    <cellStyle name="style1569814022562" xfId="767"/>
    <cellStyle name="style1569814022680" xfId="768"/>
    <cellStyle name="style1569814022781" xfId="769"/>
    <cellStyle name="style1569814022879" xfId="770"/>
    <cellStyle name="style1569814022981" xfId="771"/>
    <cellStyle name="style1569814023057" xfId="772"/>
    <cellStyle name="style1569814023128" xfId="773"/>
    <cellStyle name="style1569814023219" xfId="774"/>
    <cellStyle name="style1569814023324" xfId="775"/>
    <cellStyle name="style1569814023412" xfId="776"/>
    <cellStyle name="style1569814023506" xfId="777"/>
    <cellStyle name="style1569814023601" xfId="778"/>
    <cellStyle name="style1569814023711" xfId="779"/>
    <cellStyle name="style1569814023833" xfId="780"/>
    <cellStyle name="style1569814023937" xfId="781"/>
    <cellStyle name="style1569814024045" xfId="782"/>
    <cellStyle name="style1569814024148" xfId="783"/>
    <cellStyle name="style1569814024238" xfId="784"/>
    <cellStyle name="style1569814024336" xfId="785"/>
    <cellStyle name="style1569814024427" xfId="786"/>
    <cellStyle name="style1569814024520" xfId="787"/>
    <cellStyle name="style1569814024609" xfId="788"/>
    <cellStyle name="style1569814024696" xfId="789"/>
    <cellStyle name="style1569814024799" xfId="790"/>
    <cellStyle name="style1569814024893" xfId="791"/>
    <cellStyle name="style1569814024993" xfId="792"/>
    <cellStyle name="style1569814025085" xfId="793"/>
    <cellStyle name="style1569814025153" xfId="794"/>
    <cellStyle name="style1569814025245" xfId="795"/>
    <cellStyle name="style1569814025335" xfId="796"/>
    <cellStyle name="style1569814025424" xfId="797"/>
    <cellStyle name="style1569814025491" xfId="798"/>
    <cellStyle name="style1569814025681" xfId="799"/>
    <cellStyle name="style1569814026073" xfId="800"/>
    <cellStyle name="style1569814026183" xfId="801"/>
    <cellStyle name="style1569814026401" xfId="802"/>
    <cellStyle name="style1569814026521" xfId="803"/>
    <cellStyle name="style1569814026607" xfId="804"/>
    <cellStyle name="style1569814026677" xfId="805"/>
    <cellStyle name="style1569814026777" xfId="806"/>
    <cellStyle name="style1569814026874" xfId="807"/>
    <cellStyle name="style1569814026964" xfId="808"/>
    <cellStyle name="style1569814027055" xfId="809"/>
    <cellStyle name="style1569814027159" xfId="810"/>
    <cellStyle name="style1569814027259" xfId="811"/>
    <cellStyle name="style1569814027354" xfId="812"/>
    <cellStyle name="style1569814027449" xfId="813"/>
    <cellStyle name="style1569814027551" xfId="814"/>
    <cellStyle name="style1569814027631" xfId="815"/>
    <cellStyle name="style1569814027701" xfId="816"/>
    <cellStyle name="style1569814028036" xfId="817"/>
    <cellStyle name="style1569814028109" xfId="818"/>
    <cellStyle name="style1572274447625" xfId="357"/>
    <cellStyle name="style1572274447705" xfId="358"/>
    <cellStyle name="style1572274562961" xfId="821"/>
    <cellStyle name="style1572274563083" xfId="824"/>
    <cellStyle name="style1572274563278" xfId="822"/>
    <cellStyle name="style1572274563431" xfId="825"/>
    <cellStyle name="style1572274564183" xfId="823"/>
    <cellStyle name="style1572274564296" xfId="826"/>
    <cellStyle name="style1572274564465" xfId="819"/>
    <cellStyle name="style1572274564578" xfId="827"/>
    <cellStyle name="style1572274564746" xfId="820"/>
    <cellStyle name="style1572274564862" xfId="828"/>
    <cellStyle name="style1582804734536" xfId="829"/>
    <cellStyle name="style1582804734838" xfId="830"/>
    <cellStyle name="style1588103327845" xfId="359"/>
    <cellStyle name="style1590749267545" xfId="360"/>
    <cellStyle name="style1592572823978" xfId="832"/>
    <cellStyle name="style1592572824079" xfId="833"/>
    <cellStyle name="style1592572824198" xfId="834"/>
    <cellStyle name="style1592572824315" xfId="835"/>
    <cellStyle name="style1592572824402" xfId="836"/>
    <cellStyle name="style1592572824471" xfId="837"/>
    <cellStyle name="style1592572824555" xfId="838"/>
    <cellStyle name="style1592572824641" xfId="839"/>
    <cellStyle name="style1592572824724" xfId="840"/>
    <cellStyle name="style1592572824813" xfId="841"/>
    <cellStyle name="style1592572824897" xfId="842"/>
    <cellStyle name="style1592572824983" xfId="843"/>
    <cellStyle name="style1592572825121" xfId="844"/>
    <cellStyle name="style1592572825205" xfId="845"/>
    <cellStyle name="style1592572825318" xfId="846"/>
    <cellStyle name="style1592572825467" xfId="847"/>
    <cellStyle name="style1592572825606" xfId="848"/>
    <cellStyle name="style1592572825692" xfId="849"/>
    <cellStyle name="style1592572825895" xfId="850"/>
    <cellStyle name="style1592572825978" xfId="851"/>
    <cellStyle name="style1592572826075" xfId="852"/>
    <cellStyle name="style1592572826158" xfId="853"/>
    <cellStyle name="style1592572826242" xfId="854"/>
    <cellStyle name="style1592572826336" xfId="855"/>
    <cellStyle name="style1592572826450" xfId="856"/>
    <cellStyle name="style1592572826533" xfId="857"/>
    <cellStyle name="style1592572826638" xfId="858"/>
    <cellStyle name="style1592572826724" xfId="859"/>
    <cellStyle name="style1592572826857" xfId="860"/>
    <cellStyle name="style1592572826953" xfId="861"/>
    <cellStyle name="style1592572827039" xfId="862"/>
    <cellStyle name="style1592572827178" xfId="863"/>
    <cellStyle name="style1592572827275" xfId="864"/>
    <cellStyle name="style1592572827363" xfId="865"/>
    <cellStyle name="style1592572827526" xfId="866"/>
    <cellStyle name="style1592572852643" xfId="867"/>
    <cellStyle name="style1592572852726" xfId="868"/>
    <cellStyle name="style1592572852816" xfId="869"/>
    <cellStyle name="style1592572852898" xfId="870"/>
    <cellStyle name="style1592572864446" xfId="871"/>
    <cellStyle name="style1592572864531" xfId="872"/>
    <cellStyle name="style1592572864667" xfId="873"/>
    <cellStyle name="style1592572864761" xfId="874"/>
    <cellStyle name="style1592572864829" xfId="875"/>
    <cellStyle name="style1592572864892" xfId="876"/>
    <cellStyle name="style1592572865007" xfId="877"/>
    <cellStyle name="style1592572865216" xfId="878"/>
    <cellStyle name="style1592572865280" xfId="879"/>
    <cellStyle name="style1592572865350" xfId="880"/>
    <cellStyle name="style1592572865461" xfId="881"/>
    <cellStyle name="style1592572874710" xfId="882"/>
    <cellStyle name="style1595507049751" xfId="361"/>
    <cellStyle name="style1598360073423" xfId="883"/>
    <cellStyle name="style1598360073565" xfId="884"/>
    <cellStyle name="style1598360073704" xfId="885"/>
    <cellStyle name="style1598360073805" xfId="886"/>
    <cellStyle name="style1598360073897" xfId="887"/>
    <cellStyle name="style1598360073977" xfId="888"/>
    <cellStyle name="style1598360074060" xfId="889"/>
    <cellStyle name="style1598360074164" xfId="890"/>
    <cellStyle name="style1598360074258" xfId="891"/>
    <cellStyle name="style1598360074356" xfId="892"/>
    <cellStyle name="style1598360074467" xfId="893"/>
    <cellStyle name="style1598360074568" xfId="894"/>
    <cellStyle name="style1598360074756" xfId="895"/>
    <cellStyle name="style1598360074852" xfId="896"/>
    <cellStyle name="style1598360074971" xfId="897"/>
    <cellStyle name="style1598360075137" xfId="898"/>
    <cellStyle name="style1598360075343" xfId="899"/>
    <cellStyle name="style1598360075456" xfId="900"/>
    <cellStyle name="style1598360075720" xfId="901"/>
    <cellStyle name="style1598360075811" xfId="902"/>
    <cellStyle name="style1598360075917" xfId="903"/>
    <cellStyle name="style1598360076029" xfId="904"/>
    <cellStyle name="style1598360076120" xfId="905"/>
    <cellStyle name="style1598360076228" xfId="906"/>
    <cellStyle name="style1598360076325" xfId="907"/>
    <cellStyle name="style1598360076414" xfId="908"/>
    <cellStyle name="style1598360076531" xfId="909"/>
    <cellStyle name="style1598360076629" xfId="910"/>
    <cellStyle name="style1598360076772" xfId="911"/>
    <cellStyle name="style1598360076878" xfId="912"/>
    <cellStyle name="style1598360076971" xfId="913"/>
    <cellStyle name="style1598360077135" xfId="914"/>
    <cellStyle name="style1598360077256" xfId="915"/>
    <cellStyle name="style1598360077361" xfId="916"/>
    <cellStyle name="style1598360077572" xfId="917"/>
    <cellStyle name="style1598360110054" xfId="918"/>
    <cellStyle name="style1598360110175" xfId="919"/>
    <cellStyle name="style1598360110296" xfId="920"/>
    <cellStyle name="style1598360110498" xfId="921"/>
    <cellStyle name="style1598360125647" xfId="922"/>
    <cellStyle name="style1598360125740" xfId="923"/>
    <cellStyle name="style1598360125890" xfId="924"/>
    <cellStyle name="style1598360125988" xfId="925"/>
    <cellStyle name="style1598360126061" xfId="926"/>
    <cellStyle name="style1598360126128" xfId="927"/>
    <cellStyle name="style1598360126286" xfId="928"/>
    <cellStyle name="style1598360126502" xfId="929"/>
    <cellStyle name="style1598360126587" xfId="930"/>
    <cellStyle name="style1598360126690" xfId="931"/>
    <cellStyle name="style1598360126914" xfId="932"/>
    <cellStyle name="style1598360137672" xfId="933"/>
    <cellStyle name="style1603470674010" xfId="373"/>
    <cellStyle name="tbill" xfId="11"/>
    <cellStyle name="Акцент1" xfId="964" builtinId="29" customBuiltin="1"/>
    <cellStyle name="Акцент1 10" xfId="1490"/>
    <cellStyle name="Акцент1 11" xfId="1491"/>
    <cellStyle name="Акцент1 12" xfId="1492"/>
    <cellStyle name="Акцент1 13" xfId="1493"/>
    <cellStyle name="Акцент1 14" xfId="1494"/>
    <cellStyle name="Акцент1 15" xfId="1495"/>
    <cellStyle name="Акцент1 16" xfId="1496"/>
    <cellStyle name="Акцент1 17" xfId="1497"/>
    <cellStyle name="Акцент1 18" xfId="1498"/>
    <cellStyle name="Акцент1 19" xfId="1499"/>
    <cellStyle name="Акцент1 2" xfId="103"/>
    <cellStyle name="Акцент1 2 2" xfId="104"/>
    <cellStyle name="Акцент1 2 2 2" xfId="1500"/>
    <cellStyle name="Акцент1 2 3" xfId="1501"/>
    <cellStyle name="Акцент1 20" xfId="1502"/>
    <cellStyle name="Акцент1 21" xfId="1503"/>
    <cellStyle name="Акцент1 22" xfId="1504"/>
    <cellStyle name="Акцент1 23" xfId="1505"/>
    <cellStyle name="Акцент1 24" xfId="1506"/>
    <cellStyle name="Акцент1 3" xfId="105"/>
    <cellStyle name="Акцент1 3 2" xfId="1508"/>
    <cellStyle name="Акцент1 3 3" xfId="1507"/>
    <cellStyle name="Акцент1 4" xfId="106"/>
    <cellStyle name="Акцент1 4 2" xfId="1510"/>
    <cellStyle name="Акцент1 4 3" xfId="1509"/>
    <cellStyle name="Акцент1 5" xfId="1511"/>
    <cellStyle name="Акцент1 6" xfId="1512"/>
    <cellStyle name="Акцент1 7" xfId="1513"/>
    <cellStyle name="Акцент1 8" xfId="1514"/>
    <cellStyle name="Акцент1 9" xfId="1515"/>
    <cellStyle name="Акцент2" xfId="968" builtinId="33" customBuiltin="1"/>
    <cellStyle name="Акцент2 10" xfId="1516"/>
    <cellStyle name="Акцент2 11" xfId="1517"/>
    <cellStyle name="Акцент2 12" xfId="1518"/>
    <cellStyle name="Акцент2 13" xfId="1519"/>
    <cellStyle name="Акцент2 14" xfId="1520"/>
    <cellStyle name="Акцент2 15" xfId="1521"/>
    <cellStyle name="Акцент2 16" xfId="1522"/>
    <cellStyle name="Акцент2 17" xfId="1523"/>
    <cellStyle name="Акцент2 18" xfId="1524"/>
    <cellStyle name="Акцент2 19" xfId="1525"/>
    <cellStyle name="Акцент2 2" xfId="107"/>
    <cellStyle name="Акцент2 2 2" xfId="108"/>
    <cellStyle name="Акцент2 2 2 2" xfId="1526"/>
    <cellStyle name="Акцент2 2 3" xfId="1527"/>
    <cellStyle name="Акцент2 20" xfId="1528"/>
    <cellStyle name="Акцент2 21" xfId="1529"/>
    <cellStyle name="Акцент2 22" xfId="1530"/>
    <cellStyle name="Акцент2 23" xfId="1531"/>
    <cellStyle name="Акцент2 24" xfId="1532"/>
    <cellStyle name="Акцент2 3" xfId="109"/>
    <cellStyle name="Акцент2 3 2" xfId="1534"/>
    <cellStyle name="Акцент2 3 3" xfId="1533"/>
    <cellStyle name="Акцент2 4" xfId="110"/>
    <cellStyle name="Акцент2 4 2" xfId="1536"/>
    <cellStyle name="Акцент2 4 3" xfId="1535"/>
    <cellStyle name="Акцент2 5" xfId="1537"/>
    <cellStyle name="Акцент2 6" xfId="1538"/>
    <cellStyle name="Акцент2 7" xfId="1539"/>
    <cellStyle name="Акцент2 8" xfId="1540"/>
    <cellStyle name="Акцент2 9" xfId="1541"/>
    <cellStyle name="Акцент3" xfId="972" builtinId="37" customBuiltin="1"/>
    <cellStyle name="Акцент3 10" xfId="1542"/>
    <cellStyle name="Акцент3 11" xfId="1543"/>
    <cellStyle name="Акцент3 12" xfId="1544"/>
    <cellStyle name="Акцент3 13" xfId="1545"/>
    <cellStyle name="Акцент3 14" xfId="1546"/>
    <cellStyle name="Акцент3 15" xfId="1547"/>
    <cellStyle name="Акцент3 16" xfId="1548"/>
    <cellStyle name="Акцент3 17" xfId="1549"/>
    <cellStyle name="Акцент3 18" xfId="1550"/>
    <cellStyle name="Акцент3 19" xfId="1551"/>
    <cellStyle name="Акцент3 2" xfId="111"/>
    <cellStyle name="Акцент3 2 2" xfId="112"/>
    <cellStyle name="Акцент3 2 2 2" xfId="1552"/>
    <cellStyle name="Акцент3 2 3" xfId="1553"/>
    <cellStyle name="Акцент3 20" xfId="1554"/>
    <cellStyle name="Акцент3 21" xfId="1555"/>
    <cellStyle name="Акцент3 22" xfId="1556"/>
    <cellStyle name="Акцент3 23" xfId="1557"/>
    <cellStyle name="Акцент3 24" xfId="1558"/>
    <cellStyle name="Акцент3 3" xfId="113"/>
    <cellStyle name="Акцент3 3 2" xfId="1560"/>
    <cellStyle name="Акцент3 3 3" xfId="1559"/>
    <cellStyle name="Акцент3 4" xfId="114"/>
    <cellStyle name="Акцент3 4 2" xfId="1562"/>
    <cellStyle name="Акцент3 4 3" xfId="1561"/>
    <cellStyle name="Акцент3 5" xfId="1563"/>
    <cellStyle name="Акцент3 6" xfId="1564"/>
    <cellStyle name="Акцент3 7" xfId="1565"/>
    <cellStyle name="Акцент3 8" xfId="1566"/>
    <cellStyle name="Акцент3 9" xfId="1567"/>
    <cellStyle name="Акцент4" xfId="975" builtinId="41" customBuiltin="1"/>
    <cellStyle name="Акцент4 10" xfId="1568"/>
    <cellStyle name="Акцент4 11" xfId="1569"/>
    <cellStyle name="Акцент4 12" xfId="1570"/>
    <cellStyle name="Акцент4 13" xfId="1571"/>
    <cellStyle name="Акцент4 14" xfId="1572"/>
    <cellStyle name="Акцент4 15" xfId="1573"/>
    <cellStyle name="Акцент4 16" xfId="1574"/>
    <cellStyle name="Акцент4 17" xfId="1575"/>
    <cellStyle name="Акцент4 18" xfId="1576"/>
    <cellStyle name="Акцент4 19" xfId="1577"/>
    <cellStyle name="Акцент4 2" xfId="115"/>
    <cellStyle name="Акцент4 2 2" xfId="116"/>
    <cellStyle name="Акцент4 2 2 2" xfId="1578"/>
    <cellStyle name="Акцент4 2 3" xfId="1579"/>
    <cellStyle name="Акцент4 20" xfId="1580"/>
    <cellStyle name="Акцент4 21" xfId="1581"/>
    <cellStyle name="Акцент4 22" xfId="1582"/>
    <cellStyle name="Акцент4 23" xfId="1583"/>
    <cellStyle name="Акцент4 24" xfId="1584"/>
    <cellStyle name="Акцент4 3" xfId="117"/>
    <cellStyle name="Акцент4 3 2" xfId="1586"/>
    <cellStyle name="Акцент4 3 3" xfId="1585"/>
    <cellStyle name="Акцент4 4" xfId="118"/>
    <cellStyle name="Акцент4 4 2" xfId="1588"/>
    <cellStyle name="Акцент4 4 3" xfId="1587"/>
    <cellStyle name="Акцент4 5" xfId="1589"/>
    <cellStyle name="Акцент4 6" xfId="1590"/>
    <cellStyle name="Акцент4 7" xfId="1591"/>
    <cellStyle name="Акцент4 8" xfId="1592"/>
    <cellStyle name="Акцент4 9" xfId="1593"/>
    <cellStyle name="Акцент5" xfId="978" builtinId="45" customBuiltin="1"/>
    <cellStyle name="Акцент5 10" xfId="1594"/>
    <cellStyle name="Акцент5 11" xfId="1595"/>
    <cellStyle name="Акцент5 12" xfId="1596"/>
    <cellStyle name="Акцент5 13" xfId="1597"/>
    <cellStyle name="Акцент5 14" xfId="1598"/>
    <cellStyle name="Акцент5 15" xfId="1599"/>
    <cellStyle name="Акцент5 16" xfId="1600"/>
    <cellStyle name="Акцент5 17" xfId="1601"/>
    <cellStyle name="Акцент5 18" xfId="1602"/>
    <cellStyle name="Акцент5 19" xfId="1603"/>
    <cellStyle name="Акцент5 2" xfId="119"/>
    <cellStyle name="Акцент5 2 2" xfId="120"/>
    <cellStyle name="Акцент5 20" xfId="1604"/>
    <cellStyle name="Акцент5 21" xfId="1605"/>
    <cellStyle name="Акцент5 22" xfId="1606"/>
    <cellStyle name="Акцент5 23" xfId="1607"/>
    <cellStyle name="Акцент5 24" xfId="1608"/>
    <cellStyle name="Акцент5 3" xfId="121"/>
    <cellStyle name="Акцент5 3 2" xfId="1609"/>
    <cellStyle name="Акцент5 4" xfId="122"/>
    <cellStyle name="Акцент5 4 2" xfId="1610"/>
    <cellStyle name="Акцент5 5" xfId="1611"/>
    <cellStyle name="Акцент5 6" xfId="1612"/>
    <cellStyle name="Акцент5 7" xfId="1613"/>
    <cellStyle name="Акцент5 8" xfId="1614"/>
    <cellStyle name="Акцент5 9" xfId="1615"/>
    <cellStyle name="Акцент6" xfId="982" builtinId="49" customBuiltin="1"/>
    <cellStyle name="Акцент6 10" xfId="1616"/>
    <cellStyle name="Акцент6 11" xfId="1617"/>
    <cellStyle name="Акцент6 12" xfId="1618"/>
    <cellStyle name="Акцент6 13" xfId="1619"/>
    <cellStyle name="Акцент6 14" xfId="1620"/>
    <cellStyle name="Акцент6 15" xfId="1621"/>
    <cellStyle name="Акцент6 16" xfId="1622"/>
    <cellStyle name="Акцент6 17" xfId="1623"/>
    <cellStyle name="Акцент6 18" xfId="1624"/>
    <cellStyle name="Акцент6 19" xfId="1625"/>
    <cellStyle name="Акцент6 2" xfId="123"/>
    <cellStyle name="Акцент6 2 2" xfId="124"/>
    <cellStyle name="Акцент6 2 2 2" xfId="1626"/>
    <cellStyle name="Акцент6 2 3" xfId="1627"/>
    <cellStyle name="Акцент6 20" xfId="1628"/>
    <cellStyle name="Акцент6 21" xfId="1629"/>
    <cellStyle name="Акцент6 22" xfId="1630"/>
    <cellStyle name="Акцент6 23" xfId="1631"/>
    <cellStyle name="Акцент6 24" xfId="1632"/>
    <cellStyle name="Акцент6 3" xfId="125"/>
    <cellStyle name="Акцент6 3 2" xfId="1634"/>
    <cellStyle name="Акцент6 3 3" xfId="1633"/>
    <cellStyle name="Акцент6 4" xfId="126"/>
    <cellStyle name="Акцент6 4 2" xfId="1636"/>
    <cellStyle name="Акцент6 4 3" xfId="1635"/>
    <cellStyle name="Акцент6 5" xfId="1637"/>
    <cellStyle name="Акцент6 6" xfId="1638"/>
    <cellStyle name="Акцент6 7" xfId="1639"/>
    <cellStyle name="Акцент6 8" xfId="1640"/>
    <cellStyle name="Акцент6 9" xfId="1641"/>
    <cellStyle name="Ввод " xfId="956" builtinId="20" customBuiltin="1"/>
    <cellStyle name="Ввод  10" xfId="1642"/>
    <cellStyle name="Ввод  11" xfId="1643"/>
    <cellStyle name="Ввод  12" xfId="1644"/>
    <cellStyle name="Ввод  13" xfId="1645"/>
    <cellStyle name="Ввод  14" xfId="1646"/>
    <cellStyle name="Ввод  15" xfId="1647"/>
    <cellStyle name="Ввод  16" xfId="1648"/>
    <cellStyle name="Ввод  17" xfId="1649"/>
    <cellStyle name="Ввод  18" xfId="1650"/>
    <cellStyle name="Ввод  19" xfId="1651"/>
    <cellStyle name="Ввод  2" xfId="127"/>
    <cellStyle name="Ввод  2 2" xfId="128"/>
    <cellStyle name="Ввод  2 2 2" xfId="1652"/>
    <cellStyle name="Ввод  2 3" xfId="1653"/>
    <cellStyle name="Ввод  20" xfId="1654"/>
    <cellStyle name="Ввод  21" xfId="1655"/>
    <cellStyle name="Ввод  22" xfId="1656"/>
    <cellStyle name="Ввод  23" xfId="1657"/>
    <cellStyle name="Ввод  24" xfId="1658"/>
    <cellStyle name="Ввод  3" xfId="129"/>
    <cellStyle name="Ввод  3 2" xfId="1660"/>
    <cellStyle name="Ввод  3 3" xfId="1659"/>
    <cellStyle name="Ввод  4" xfId="130"/>
    <cellStyle name="Ввод  4 2" xfId="1662"/>
    <cellStyle name="Ввод  4 3" xfId="1661"/>
    <cellStyle name="Ввод  5" xfId="1663"/>
    <cellStyle name="Ввод  6" xfId="1664"/>
    <cellStyle name="Ввод  7" xfId="1665"/>
    <cellStyle name="Ввод  8" xfId="1666"/>
    <cellStyle name="Ввод  9" xfId="1667"/>
    <cellStyle name="Виталий" xfId="131"/>
    <cellStyle name="Виталий 2" xfId="246"/>
    <cellStyle name="Виталий 3" xfId="233"/>
    <cellStyle name="Виталий 4" xfId="370"/>
    <cellStyle name="Вывод" xfId="957" builtinId="21" customBuiltin="1"/>
    <cellStyle name="Вывод 10" xfId="1668"/>
    <cellStyle name="Вывод 11" xfId="1669"/>
    <cellStyle name="Вывод 12" xfId="1670"/>
    <cellStyle name="Вывод 13" xfId="1671"/>
    <cellStyle name="Вывод 14" xfId="1672"/>
    <cellStyle name="Вывод 15" xfId="1673"/>
    <cellStyle name="Вывод 16" xfId="1674"/>
    <cellStyle name="Вывод 17" xfId="1675"/>
    <cellStyle name="Вывод 18" xfId="1676"/>
    <cellStyle name="Вывод 19" xfId="1677"/>
    <cellStyle name="Вывод 2" xfId="132"/>
    <cellStyle name="Вывод 2 2" xfId="133"/>
    <cellStyle name="Вывод 2 2 2" xfId="1678"/>
    <cellStyle name="Вывод 2 3" xfId="1679"/>
    <cellStyle name="Вывод 20" xfId="1680"/>
    <cellStyle name="Вывод 21" xfId="1681"/>
    <cellStyle name="Вывод 22" xfId="1682"/>
    <cellStyle name="Вывод 23" xfId="1683"/>
    <cellStyle name="Вывод 24" xfId="1684"/>
    <cellStyle name="Вывод 3" xfId="134"/>
    <cellStyle name="Вывод 3 2" xfId="1686"/>
    <cellStyle name="Вывод 3 3" xfId="1685"/>
    <cellStyle name="Вывод 4" xfId="135"/>
    <cellStyle name="Вывод 4 2" xfId="1688"/>
    <cellStyle name="Вывод 4 3" xfId="1687"/>
    <cellStyle name="Вывод 5" xfId="1689"/>
    <cellStyle name="Вывод 6" xfId="1690"/>
    <cellStyle name="Вывод 7" xfId="1691"/>
    <cellStyle name="Вывод 8" xfId="1692"/>
    <cellStyle name="Вывод 9" xfId="1693"/>
    <cellStyle name="Вычисление" xfId="958" builtinId="22" customBuiltin="1"/>
    <cellStyle name="Вычисление 10" xfId="1694"/>
    <cellStyle name="Вычисление 11" xfId="1695"/>
    <cellStyle name="Вычисление 12" xfId="1696"/>
    <cellStyle name="Вычисление 13" xfId="1697"/>
    <cellStyle name="Вычисление 14" xfId="1698"/>
    <cellStyle name="Вычисление 15" xfId="1699"/>
    <cellStyle name="Вычисление 16" xfId="1700"/>
    <cellStyle name="Вычисление 17" xfId="1701"/>
    <cellStyle name="Вычисление 18" xfId="1702"/>
    <cellStyle name="Вычисление 19" xfId="1703"/>
    <cellStyle name="Вычисление 2" xfId="136"/>
    <cellStyle name="Вычисление 2 2" xfId="137"/>
    <cellStyle name="Вычисление 2 2 2" xfId="1704"/>
    <cellStyle name="Вычисление 2 3" xfId="1705"/>
    <cellStyle name="Вычисление 20" xfId="1706"/>
    <cellStyle name="Вычисление 21" xfId="1707"/>
    <cellStyle name="Вычисление 22" xfId="1708"/>
    <cellStyle name="Вычисление 23" xfId="1709"/>
    <cellStyle name="Вычисление 24" xfId="1710"/>
    <cellStyle name="Вычисление 3" xfId="138"/>
    <cellStyle name="Вычисление 3 2" xfId="1712"/>
    <cellStyle name="Вычисление 3 3" xfId="1711"/>
    <cellStyle name="Вычисление 4" xfId="139"/>
    <cellStyle name="Вычисление 4 2" xfId="1714"/>
    <cellStyle name="Вычисление 4 3" xfId="1713"/>
    <cellStyle name="Вычисление 5" xfId="1715"/>
    <cellStyle name="Вычисление 6" xfId="1716"/>
    <cellStyle name="Вычисление 7" xfId="1717"/>
    <cellStyle name="Вычисление 8" xfId="1718"/>
    <cellStyle name="Вычисление 9" xfId="1719"/>
    <cellStyle name="Гиперссылка" xfId="1" builtinId="8"/>
    <cellStyle name="Гиперссылка 2" xfId="1720"/>
    <cellStyle name="Денежный 2" xfId="243"/>
    <cellStyle name="Денежный 2 2" xfId="327"/>
    <cellStyle name="Денежный 2 3" xfId="1721"/>
    <cellStyle name="Заголовок 1" xfId="950" builtinId="16" customBuiltin="1"/>
    <cellStyle name="Заголовок 1 10" xfId="1722"/>
    <cellStyle name="Заголовок 1 11" xfId="1723"/>
    <cellStyle name="Заголовок 1 12" xfId="1724"/>
    <cellStyle name="Заголовок 1 13" xfId="1725"/>
    <cellStyle name="Заголовок 1 14" xfId="1726"/>
    <cellStyle name="Заголовок 1 15" xfId="1727"/>
    <cellStyle name="Заголовок 1 16" xfId="1728"/>
    <cellStyle name="Заголовок 1 17" xfId="1729"/>
    <cellStyle name="Заголовок 1 18" xfId="1730"/>
    <cellStyle name="Заголовок 1 19" xfId="1731"/>
    <cellStyle name="Заголовок 1 2" xfId="140"/>
    <cellStyle name="Заголовок 1 2 2" xfId="141"/>
    <cellStyle name="Заголовок 1 2 2 2" xfId="1732"/>
    <cellStyle name="Заголовок 1 2 3" xfId="1733"/>
    <cellStyle name="Заголовок 1 20" xfId="1734"/>
    <cellStyle name="Заголовок 1 21" xfId="1735"/>
    <cellStyle name="Заголовок 1 22" xfId="1736"/>
    <cellStyle name="Заголовок 1 23" xfId="1737"/>
    <cellStyle name="Заголовок 1 24" xfId="1738"/>
    <cellStyle name="Заголовок 1 3" xfId="142"/>
    <cellStyle name="Заголовок 1 3 2" xfId="1740"/>
    <cellStyle name="Заголовок 1 3 3" xfId="1739"/>
    <cellStyle name="Заголовок 1 4" xfId="143"/>
    <cellStyle name="Заголовок 1 4 2" xfId="1742"/>
    <cellStyle name="Заголовок 1 4 3" xfId="1741"/>
    <cellStyle name="Заголовок 1 5" xfId="1743"/>
    <cellStyle name="Заголовок 1 6" xfId="1744"/>
    <cellStyle name="Заголовок 1 7" xfId="1745"/>
    <cellStyle name="Заголовок 1 8" xfId="1746"/>
    <cellStyle name="Заголовок 1 9" xfId="1747"/>
    <cellStyle name="Заголовок 2" xfId="951" builtinId="17" customBuiltin="1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44"/>
    <cellStyle name="Заголовок 2 2 2" xfId="145"/>
    <cellStyle name="Заголовок 2 2 2 2" xfId="1758"/>
    <cellStyle name="Заголовок 2 2 3" xfId="1759"/>
    <cellStyle name="Заголовок 2 20" xfId="1760"/>
    <cellStyle name="Заголовок 2 21" xfId="1761"/>
    <cellStyle name="Заголовок 2 22" xfId="1762"/>
    <cellStyle name="Заголовок 2 23" xfId="1763"/>
    <cellStyle name="Заголовок 2 24" xfId="1764"/>
    <cellStyle name="Заголовок 2 3" xfId="146"/>
    <cellStyle name="Заголовок 2 3 2" xfId="1766"/>
    <cellStyle name="Заголовок 2 3 3" xfId="1765"/>
    <cellStyle name="Заголовок 2 4" xfId="147"/>
    <cellStyle name="Заголовок 2 4 2" xfId="1768"/>
    <cellStyle name="Заголовок 2 4 3" xfId="1767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952" builtinId="18" customBuiltin="1"/>
    <cellStyle name="Заголовок 3 10" xfId="1774"/>
    <cellStyle name="Заголовок 3 11" xfId="1775"/>
    <cellStyle name="Заголовок 3 12" xfId="1776"/>
    <cellStyle name="Заголовок 3 13" xfId="1777"/>
    <cellStyle name="Заголовок 3 14" xfId="1778"/>
    <cellStyle name="Заголовок 3 15" xfId="1779"/>
    <cellStyle name="Заголовок 3 16" xfId="1780"/>
    <cellStyle name="Заголовок 3 17" xfId="1781"/>
    <cellStyle name="Заголовок 3 18" xfId="1782"/>
    <cellStyle name="Заголовок 3 19" xfId="1783"/>
    <cellStyle name="Заголовок 3 2" xfId="148"/>
    <cellStyle name="Заголовок 3 2 2" xfId="149"/>
    <cellStyle name="Заголовок 3 2 2 2" xfId="1784"/>
    <cellStyle name="Заголовок 3 2 3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3" xfId="150"/>
    <cellStyle name="Заголовок 3 3 2" xfId="1792"/>
    <cellStyle name="Заголовок 3 3 3" xfId="1791"/>
    <cellStyle name="Заголовок 3 4" xfId="151"/>
    <cellStyle name="Заголовок 3 4 2" xfId="1794"/>
    <cellStyle name="Заголовок 3 4 3" xfId="1793"/>
    <cellStyle name="Заголовок 3 5" xfId="1795"/>
    <cellStyle name="Заголовок 3 6" xfId="1796"/>
    <cellStyle name="Заголовок 3 7" xfId="1797"/>
    <cellStyle name="Заголовок 3 8" xfId="1798"/>
    <cellStyle name="Заголовок 3 9" xfId="1799"/>
    <cellStyle name="Заголовок 4" xfId="953" builtinId="19" customBuiltin="1"/>
    <cellStyle name="Заголовок 4 10" xfId="1800"/>
    <cellStyle name="Заголовок 4 11" xfId="1801"/>
    <cellStyle name="Заголовок 4 12" xfId="1802"/>
    <cellStyle name="Заголовок 4 13" xfId="1803"/>
    <cellStyle name="Заголовок 4 14" xfId="1804"/>
    <cellStyle name="Заголовок 4 15" xfId="1805"/>
    <cellStyle name="Заголовок 4 16" xfId="1806"/>
    <cellStyle name="Заголовок 4 17" xfId="1807"/>
    <cellStyle name="Заголовок 4 18" xfId="1808"/>
    <cellStyle name="Заголовок 4 19" xfId="1809"/>
    <cellStyle name="Заголовок 4 2" xfId="152"/>
    <cellStyle name="Заголовок 4 2 2" xfId="153"/>
    <cellStyle name="Заголовок 4 2 2 2" xfId="1810"/>
    <cellStyle name="Заголовок 4 2 3" xfId="1811"/>
    <cellStyle name="Заголовок 4 20" xfId="1812"/>
    <cellStyle name="Заголовок 4 21" xfId="1813"/>
    <cellStyle name="Заголовок 4 22" xfId="1814"/>
    <cellStyle name="Заголовок 4 23" xfId="1815"/>
    <cellStyle name="Заголовок 4 24" xfId="1816"/>
    <cellStyle name="Заголовок 4 3" xfId="154"/>
    <cellStyle name="Заголовок 4 3 2" xfId="1818"/>
    <cellStyle name="Заголовок 4 3 3" xfId="1817"/>
    <cellStyle name="Заголовок 4 4" xfId="155"/>
    <cellStyle name="Заголовок 4 4 2" xfId="1820"/>
    <cellStyle name="Заголовок 4 4 3" xfId="1819"/>
    <cellStyle name="Заголовок 4 5" xfId="1821"/>
    <cellStyle name="Заголовок 4 6" xfId="1822"/>
    <cellStyle name="Заголовок 4 7" xfId="1823"/>
    <cellStyle name="Заголовок 4 8" xfId="1824"/>
    <cellStyle name="Заголовок 4 9" xfId="1825"/>
    <cellStyle name="Итог" xfId="963" builtinId="25" customBuiltin="1"/>
    <cellStyle name="Итог 10" xfId="1826"/>
    <cellStyle name="Итог 11" xfId="1827"/>
    <cellStyle name="Итог 12" xfId="1828"/>
    <cellStyle name="Итог 13" xfId="1829"/>
    <cellStyle name="Итог 14" xfId="1830"/>
    <cellStyle name="Итог 15" xfId="1831"/>
    <cellStyle name="Итог 16" xfId="1832"/>
    <cellStyle name="Итог 17" xfId="1833"/>
    <cellStyle name="Итог 18" xfId="1834"/>
    <cellStyle name="Итог 19" xfId="1835"/>
    <cellStyle name="Итог 2" xfId="156"/>
    <cellStyle name="Итог 2 2" xfId="157"/>
    <cellStyle name="Итог 2 2 2" xfId="1836"/>
    <cellStyle name="Итог 2 3" xfId="1837"/>
    <cellStyle name="Итог 20" xfId="1838"/>
    <cellStyle name="Итог 21" xfId="1839"/>
    <cellStyle name="Итог 22" xfId="1840"/>
    <cellStyle name="Итог 23" xfId="1841"/>
    <cellStyle name="Итог 24" xfId="1842"/>
    <cellStyle name="Итог 3" xfId="158"/>
    <cellStyle name="Итог 3 2" xfId="1844"/>
    <cellStyle name="Итог 3 3" xfId="1843"/>
    <cellStyle name="Итог 4" xfId="159"/>
    <cellStyle name="Итог 4 2" xfId="1846"/>
    <cellStyle name="Итог 4 3" xfId="1845"/>
    <cellStyle name="Итог 5" xfId="1847"/>
    <cellStyle name="Итог 6" xfId="1848"/>
    <cellStyle name="Итог 7" xfId="1849"/>
    <cellStyle name="Итог 8" xfId="1850"/>
    <cellStyle name="Итог 9" xfId="1851"/>
    <cellStyle name="Контрольная ячейка" xfId="960" builtinId="23" customBuiltin="1"/>
    <cellStyle name="Контрольная ячейка 10" xfId="1852"/>
    <cellStyle name="Контрольная ячейка 11" xfId="1853"/>
    <cellStyle name="Контрольная ячейка 12" xfId="1854"/>
    <cellStyle name="Контрольная ячейка 13" xfId="1855"/>
    <cellStyle name="Контрольная ячейка 14" xfId="1856"/>
    <cellStyle name="Контрольная ячейка 15" xfId="1857"/>
    <cellStyle name="Контрольная ячейка 16" xfId="1858"/>
    <cellStyle name="Контрольная ячейка 17" xfId="1859"/>
    <cellStyle name="Контрольная ячейка 18" xfId="1860"/>
    <cellStyle name="Контрольная ячейка 19" xfId="1861"/>
    <cellStyle name="Контрольная ячейка 2" xfId="160"/>
    <cellStyle name="Контрольная ячейка 2 2" xfId="161"/>
    <cellStyle name="Контрольная ячейка 20" xfId="1862"/>
    <cellStyle name="Контрольная ячейка 21" xfId="1863"/>
    <cellStyle name="Контрольная ячейка 22" xfId="1864"/>
    <cellStyle name="Контрольная ячейка 23" xfId="1865"/>
    <cellStyle name="Контрольная ячейка 24" xfId="1866"/>
    <cellStyle name="Контрольная ячейка 3" xfId="162"/>
    <cellStyle name="Контрольная ячейка 3 2" xfId="1867"/>
    <cellStyle name="Контрольная ячейка 4" xfId="163"/>
    <cellStyle name="Контрольная ячейка 4 2" xfId="1868"/>
    <cellStyle name="Контрольная ячейка 5" xfId="1869"/>
    <cellStyle name="Контрольная ячейка 6" xfId="1870"/>
    <cellStyle name="Контрольная ячейка 7" xfId="1871"/>
    <cellStyle name="Контрольная ячейка 8" xfId="1872"/>
    <cellStyle name="Контрольная ячейка 9" xfId="1873"/>
    <cellStyle name="Название" xfId="949" builtinId="15" customBuiltin="1"/>
    <cellStyle name="Название 10" xfId="1874"/>
    <cellStyle name="Название 11" xfId="1875"/>
    <cellStyle name="Название 12" xfId="1876"/>
    <cellStyle name="Название 13" xfId="1877"/>
    <cellStyle name="Название 14" xfId="1878"/>
    <cellStyle name="Название 15" xfId="1879"/>
    <cellStyle name="Название 16" xfId="1880"/>
    <cellStyle name="Название 17" xfId="1881"/>
    <cellStyle name="Название 18" xfId="1882"/>
    <cellStyle name="Название 19" xfId="1883"/>
    <cellStyle name="Название 2" xfId="164"/>
    <cellStyle name="Название 2 2" xfId="165"/>
    <cellStyle name="Название 2 2 2" xfId="1884"/>
    <cellStyle name="Название 2 3" xfId="1885"/>
    <cellStyle name="Название 20" xfId="1886"/>
    <cellStyle name="Название 21" xfId="1887"/>
    <cellStyle name="Название 22" xfId="1888"/>
    <cellStyle name="Название 23" xfId="1889"/>
    <cellStyle name="Название 24" xfId="1890"/>
    <cellStyle name="Название 3" xfId="166"/>
    <cellStyle name="Название 3 2" xfId="1892"/>
    <cellStyle name="Название 3 3" xfId="1891"/>
    <cellStyle name="Название 4" xfId="167"/>
    <cellStyle name="Название 4 2" xfId="1894"/>
    <cellStyle name="Название 4 3" xfId="1893"/>
    <cellStyle name="Название 5" xfId="1895"/>
    <cellStyle name="Название 6" xfId="1896"/>
    <cellStyle name="Название 7" xfId="1897"/>
    <cellStyle name="Название 8" xfId="1898"/>
    <cellStyle name="Название 9" xfId="1899"/>
    <cellStyle name="Нейтральный" xfId="5" builtinId="28" customBuiltin="1"/>
    <cellStyle name="Нейтральный 10" xfId="1900"/>
    <cellStyle name="Нейтральный 11" xfId="1901"/>
    <cellStyle name="Нейтральный 12" xfId="1902"/>
    <cellStyle name="Нейтральный 13" xfId="1903"/>
    <cellStyle name="Нейтральный 14" xfId="1904"/>
    <cellStyle name="Нейтральный 15" xfId="1905"/>
    <cellStyle name="Нейтральный 16" xfId="1906"/>
    <cellStyle name="Нейтральный 17" xfId="1907"/>
    <cellStyle name="Нейтральный 18" xfId="1908"/>
    <cellStyle name="Нейтральный 19" xfId="1909"/>
    <cellStyle name="Нейтральный 2" xfId="168"/>
    <cellStyle name="Нейтральный 2 2" xfId="169"/>
    <cellStyle name="Нейтральный 2 2 2" xfId="1910"/>
    <cellStyle name="Нейтральный 2 3" xfId="1911"/>
    <cellStyle name="Нейтральный 20" xfId="1912"/>
    <cellStyle name="Нейтральный 21" xfId="1913"/>
    <cellStyle name="Нейтральный 22" xfId="1914"/>
    <cellStyle name="Нейтральный 23" xfId="1915"/>
    <cellStyle name="Нейтральный 24" xfId="1916"/>
    <cellStyle name="Нейтральный 3" xfId="170"/>
    <cellStyle name="Нейтральный 3 2" xfId="1918"/>
    <cellStyle name="Нейтральный 3 3" xfId="1917"/>
    <cellStyle name="Нейтральный 4" xfId="171"/>
    <cellStyle name="Нейтральный 4 2" xfId="1920"/>
    <cellStyle name="Нейтральный 4 3" xfId="1919"/>
    <cellStyle name="Нейтральный 5" xfId="1921"/>
    <cellStyle name="Нейтральный 6" xfId="1922"/>
    <cellStyle name="Нейтральный 7" xfId="1923"/>
    <cellStyle name="Нейтральный 8" xfId="1924"/>
    <cellStyle name="Нейтральный 9" xfId="1925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6"/>
    <cellStyle name="Обычный 11" xfId="242"/>
    <cellStyle name="Обычный 11 2" xfId="1926"/>
    <cellStyle name="Обычный 12" xfId="311"/>
    <cellStyle name="Обычный 12 2" xfId="1927"/>
    <cellStyle name="Обычный 13" xfId="319"/>
    <cellStyle name="Обычный 13 2" xfId="1928"/>
    <cellStyle name="Обычный 14" xfId="320"/>
    <cellStyle name="Обычный 14 2" xfId="329"/>
    <cellStyle name="Обычный 14 3" xfId="1929"/>
    <cellStyle name="Обычный 14 4" xfId="2164"/>
    <cellStyle name="Обычный 15" xfId="322"/>
    <cellStyle name="Обычный 15 2" xfId="1930"/>
    <cellStyle name="Обычный 16" xfId="230"/>
    <cellStyle name="Обычный 16 2" xfId="330"/>
    <cellStyle name="Обычный 16 3" xfId="1931"/>
    <cellStyle name="Обычный 17" xfId="323"/>
    <cellStyle name="Обычный 17 2" xfId="331"/>
    <cellStyle name="Обычный 17 2 2" xfId="332"/>
    <cellStyle name="Обычный 17 3" xfId="333"/>
    <cellStyle name="Обычный 17 4" xfId="1932"/>
    <cellStyle name="Обычный 18" xfId="352"/>
    <cellStyle name="Обычный 18 2" xfId="1933"/>
    <cellStyle name="Обычный 19" xfId="354"/>
    <cellStyle name="Обычный 19 2" xfId="1934"/>
    <cellStyle name="Обычный 19 3" xfId="2151"/>
    <cellStyle name="Обычный 2" xfId="2"/>
    <cellStyle name="Обычный 2 2" xfId="6"/>
    <cellStyle name="Обычный 2 2 2" xfId="312"/>
    <cellStyle name="Обычный 2 2 3" xfId="305"/>
    <cellStyle name="Обычный 2 2 3 2" xfId="2160"/>
    <cellStyle name="Обычный 2 2 3 2 2" xfId="2168"/>
    <cellStyle name="Обычный 2 2 4" xfId="241"/>
    <cellStyle name="Обычный 2 23" xfId="2159"/>
    <cellStyle name="Обычный 2 3" xfId="252"/>
    <cellStyle name="Обычный 2 3 2" xfId="1936"/>
    <cellStyle name="Обычный 2 4" xfId="301"/>
    <cellStyle name="Обычный 2 4 2" xfId="1937"/>
    <cellStyle name="Обычный 2 5" xfId="232"/>
    <cellStyle name="Обычный 2 5 2" xfId="1938"/>
    <cellStyle name="Обычный 2 5 3" xfId="2161"/>
    <cellStyle name="Обычный 2 5 3 2" xfId="2167"/>
    <cellStyle name="Обычный 2 6" xfId="1939"/>
    <cellStyle name="Обычный 2 7" xfId="1935"/>
    <cellStyle name="Обычный 2 8" xfId="2158"/>
    <cellStyle name="Обычный 2 8 2" xfId="2166"/>
    <cellStyle name="Обычный 20" xfId="365"/>
    <cellStyle name="Обычный 20 2" xfId="1940"/>
    <cellStyle name="Обычный 21" xfId="371"/>
    <cellStyle name="Обычный 21 2" xfId="385"/>
    <cellStyle name="Обычный 21 2 2" xfId="1942"/>
    <cellStyle name="Обычный 21 3" xfId="1941"/>
    <cellStyle name="Обычный 22" xfId="378"/>
    <cellStyle name="Обычный 22 2" xfId="1943"/>
    <cellStyle name="Обычный 23" xfId="380"/>
    <cellStyle name="Обычный 23 2" xfId="1944"/>
    <cellStyle name="Обычный 23 3" xfId="2152"/>
    <cellStyle name="Обычный 24" xfId="386"/>
    <cellStyle name="Обычный 24 2" xfId="1945"/>
    <cellStyle name="Обычный 25" xfId="934"/>
    <cellStyle name="Обычный 25 2" xfId="1946"/>
    <cellStyle name="Обычный 25 3" xfId="2154"/>
    <cellStyle name="Обычный 26" xfId="939"/>
    <cellStyle name="Обычный 26 2" xfId="1947"/>
    <cellStyle name="Обычный 27" xfId="942"/>
    <cellStyle name="Обычный 27 2" xfId="1948"/>
    <cellStyle name="Обычный 28" xfId="946"/>
    <cellStyle name="Обычный 28 2" xfId="1949"/>
    <cellStyle name="Обычный 29" xfId="986"/>
    <cellStyle name="Обычный 29 2" xfId="1950"/>
    <cellStyle name="Обычный 3" xfId="8"/>
    <cellStyle name="Обычный 3 2" xfId="173"/>
    <cellStyle name="Обычный 3 2 2" xfId="237"/>
    <cellStyle name="Обычный 3 2 3" xfId="334"/>
    <cellStyle name="Обычный 3 2 3 2" xfId="384"/>
    <cellStyle name="Обычный 3 2 4" xfId="364"/>
    <cellStyle name="Обычный 3 2 5" xfId="1951"/>
    <cellStyle name="Обычный 3 3" xfId="172"/>
    <cellStyle name="Обычный 3 3 2" xfId="238"/>
    <cellStyle name="Обычный 3 3 3" xfId="335"/>
    <cellStyle name="Обычный 3 3 4" xfId="1952"/>
    <cellStyle name="Обычный 3 4" xfId="10"/>
    <cellStyle name="Обычный 3 4 2" xfId="1953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30" xfId="1954"/>
    <cellStyle name="Обычный 31" xfId="1955"/>
    <cellStyle name="Обычный 32" xfId="1956"/>
    <cellStyle name="Обычный 33" xfId="1957"/>
    <cellStyle name="Обычный 34" xfId="1958"/>
    <cellStyle name="Обычный 35" xfId="1959"/>
    <cellStyle name="Обычный 36" xfId="1960"/>
    <cellStyle name="Обычный 37" xfId="1961"/>
    <cellStyle name="Обычный 38" xfId="1962"/>
    <cellStyle name="Обычный 39" xfId="1963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4"/>
    <cellStyle name="Обычный 41" xfId="1965"/>
    <cellStyle name="Обычный 42" xfId="1966"/>
    <cellStyle name="Обычный 43" xfId="1967"/>
    <cellStyle name="Обычный 44" xfId="1968"/>
    <cellStyle name="Обычный 45" xfId="1969"/>
    <cellStyle name="Обычный 46" xfId="1970"/>
    <cellStyle name="Обычный 47" xfId="1971"/>
    <cellStyle name="Обычный 48" xfId="374"/>
    <cellStyle name="Обычный 49" xfId="1972"/>
    <cellStyle name="Обычный 5" xfId="175"/>
    <cellStyle name="Обычный 5 2" xfId="307"/>
    <cellStyle name="Обычный 5 2 2" xfId="339"/>
    <cellStyle name="Обычный 5 2 3" xfId="1974"/>
    <cellStyle name="Обычный 5 3" xfId="244"/>
    <cellStyle name="Обычный 5 4" xfId="1973"/>
    <cellStyle name="Обычный 50" xfId="990"/>
    <cellStyle name="Обычный 51" xfId="2135"/>
    <cellStyle name="Обычный 51 2" xfId="2157"/>
    <cellStyle name="Обычный 52" xfId="2138"/>
    <cellStyle name="Обычный 53" xfId="2141"/>
    <cellStyle name="Обычный 54" xfId="2148"/>
    <cellStyle name="Обычный 55" xfId="2162"/>
    <cellStyle name="Обычный 56" xfId="2171"/>
    <cellStyle name="Обычный 57" xfId="2172"/>
    <cellStyle name="Обычный 58" xfId="2173"/>
    <cellStyle name="Обычный 6" xfId="176"/>
    <cellStyle name="Обычный 6 2" xfId="251"/>
    <cellStyle name="Обычный 6 2 2" xfId="1976"/>
    <cellStyle name="Обычный 6 3" xfId="313"/>
    <cellStyle name="Обычный 6 3 2" xfId="340"/>
    <cellStyle name="Обычный 6 4" xfId="247"/>
    <cellStyle name="Обычный 6 5" xfId="1975"/>
    <cellStyle name="Обычный 7" xfId="177"/>
    <cellStyle name="Обычный 7 2" xfId="314"/>
    <cellStyle name="Обычный 7 2 2" xfId="341"/>
    <cellStyle name="Обычный 7 3" xfId="258"/>
    <cellStyle name="Обычный 7 4" xfId="1977"/>
    <cellStyle name="Обычный 8" xfId="315"/>
    <cellStyle name="Обычный 8 2" xfId="342"/>
    <cellStyle name="Обычный 8 3" xfId="1978"/>
    <cellStyle name="Обычный 9" xfId="316"/>
    <cellStyle name="Обычный 9 2" xfId="1979"/>
    <cellStyle name="Плохой" xfId="955" builtinId="27" customBuiltin="1"/>
    <cellStyle name="Плохой 10" xfId="1980"/>
    <cellStyle name="Плохой 11" xfId="1981"/>
    <cellStyle name="Плохой 12" xfId="1982"/>
    <cellStyle name="Плохой 13" xfId="1983"/>
    <cellStyle name="Плохой 14" xfId="1984"/>
    <cellStyle name="Плохой 15" xfId="1985"/>
    <cellStyle name="Плохой 16" xfId="1986"/>
    <cellStyle name="Плохой 17" xfId="1987"/>
    <cellStyle name="Плохой 18" xfId="1988"/>
    <cellStyle name="Плохой 19" xfId="1989"/>
    <cellStyle name="Плохой 2" xfId="178"/>
    <cellStyle name="Плохой 2 2" xfId="179"/>
    <cellStyle name="Плохой 2 2 2" xfId="1990"/>
    <cellStyle name="Плохой 2 3" xfId="1991"/>
    <cellStyle name="Плохой 20" xfId="1992"/>
    <cellStyle name="Плохой 21" xfId="1993"/>
    <cellStyle name="Плохой 22" xfId="1994"/>
    <cellStyle name="Плохой 23" xfId="1995"/>
    <cellStyle name="Плохой 24" xfId="1996"/>
    <cellStyle name="Плохой 3" xfId="180"/>
    <cellStyle name="Плохой 3 2" xfId="1998"/>
    <cellStyle name="Плохой 3 3" xfId="1997"/>
    <cellStyle name="Плохой 4" xfId="181"/>
    <cellStyle name="Плохой 4 2" xfId="2000"/>
    <cellStyle name="Плохой 4 3" xfId="1999"/>
    <cellStyle name="Плохой 5" xfId="2001"/>
    <cellStyle name="Плохой 6" xfId="2002"/>
    <cellStyle name="Плохой 7" xfId="2003"/>
    <cellStyle name="Плохой 8" xfId="2004"/>
    <cellStyle name="Плохой 9" xfId="2005"/>
    <cellStyle name="Пояснение" xfId="962" builtinId="53" customBuiltin="1"/>
    <cellStyle name="Пояснение 10" xfId="2006"/>
    <cellStyle name="Пояснение 11" xfId="2007"/>
    <cellStyle name="Пояснение 12" xfId="2008"/>
    <cellStyle name="Пояснение 13" xfId="2009"/>
    <cellStyle name="Пояснение 14" xfId="2010"/>
    <cellStyle name="Пояснение 15" xfId="2011"/>
    <cellStyle name="Пояснение 16" xfId="2012"/>
    <cellStyle name="Пояснение 17" xfId="2013"/>
    <cellStyle name="Пояснение 18" xfId="2014"/>
    <cellStyle name="Пояснение 19" xfId="2015"/>
    <cellStyle name="Пояснение 2" xfId="182"/>
    <cellStyle name="Пояснение 2 2" xfId="183"/>
    <cellStyle name="Пояснение 20" xfId="2016"/>
    <cellStyle name="Пояснение 21" xfId="2017"/>
    <cellStyle name="Пояснение 22" xfId="2018"/>
    <cellStyle name="Пояснение 23" xfId="2019"/>
    <cellStyle name="Пояснение 24" xfId="2020"/>
    <cellStyle name="Пояснение 3" xfId="184"/>
    <cellStyle name="Пояснение 3 2" xfId="2021"/>
    <cellStyle name="Пояснение 4" xfId="185"/>
    <cellStyle name="Пояснение 4 2" xfId="2022"/>
    <cellStyle name="Пояснение 5" xfId="2023"/>
    <cellStyle name="Пояснение 6" xfId="2024"/>
    <cellStyle name="Пояснение 7" xfId="2025"/>
    <cellStyle name="Пояснение 8" xfId="2026"/>
    <cellStyle name="Пояснение 9" xfId="2027"/>
    <cellStyle name="Примечание 10" xfId="2028"/>
    <cellStyle name="Примечание 11" xfId="2029"/>
    <cellStyle name="Примечание 12" xfId="2030"/>
    <cellStyle name="Примечание 13" xfId="2031"/>
    <cellStyle name="Примечание 14" xfId="2032"/>
    <cellStyle name="Примечание 15" xfId="2033"/>
    <cellStyle name="Примечание 16" xfId="2034"/>
    <cellStyle name="Примечание 17" xfId="2035"/>
    <cellStyle name="Примечание 18" xfId="2036"/>
    <cellStyle name="Примечание 19" xfId="2037"/>
    <cellStyle name="Примечание 2" xfId="186"/>
    <cellStyle name="Примечание 2 2" xfId="187"/>
    <cellStyle name="Примечание 2 2 2" xfId="2040"/>
    <cellStyle name="Примечание 2 2 3" xfId="2039"/>
    <cellStyle name="Примечание 2 3" xfId="2041"/>
    <cellStyle name="Примечание 2 4" xfId="2038"/>
    <cellStyle name="Примечание 20" xfId="2042"/>
    <cellStyle name="Примечание 21" xfId="2043"/>
    <cellStyle name="Примечание 22" xfId="2044"/>
    <cellStyle name="Примечание 23" xfId="2045"/>
    <cellStyle name="Примечание 24" xfId="2046"/>
    <cellStyle name="Примечание 25" xfId="2047"/>
    <cellStyle name="Примечание 3" xfId="188"/>
    <cellStyle name="Примечание 3 2" xfId="2049"/>
    <cellStyle name="Примечание 3 3" xfId="2050"/>
    <cellStyle name="Примечание 3 4" xfId="2048"/>
    <cellStyle name="Примечание 4" xfId="189"/>
    <cellStyle name="Примечание 4 2" xfId="2051"/>
    <cellStyle name="Примечание 5" xfId="989"/>
    <cellStyle name="Примечание 5 2" xfId="2052"/>
    <cellStyle name="Примечание 6" xfId="2053"/>
    <cellStyle name="Примечание 7" xfId="2054"/>
    <cellStyle name="Примечание 8" xfId="2055"/>
    <cellStyle name="Примечание 9" xfId="2056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7"/>
    <cellStyle name="Процентный 7" xfId="2136"/>
    <cellStyle name="Процентный 8" xfId="2143"/>
    <cellStyle name="Связанная ячейка" xfId="959" builtinId="24" customBuiltin="1"/>
    <cellStyle name="Связанная ячейка 10" xfId="2057"/>
    <cellStyle name="Связанная ячейка 11" xfId="2058"/>
    <cellStyle name="Связанная ячейка 12" xfId="2059"/>
    <cellStyle name="Связанная ячейка 13" xfId="2060"/>
    <cellStyle name="Связанная ячейка 14" xfId="2061"/>
    <cellStyle name="Связанная ячейка 15" xfId="2062"/>
    <cellStyle name="Связанная ячейка 16" xfId="2063"/>
    <cellStyle name="Связанная ячейка 17" xfId="2064"/>
    <cellStyle name="Связанная ячейка 18" xfId="2065"/>
    <cellStyle name="Связанная ячейка 19" xfId="2066"/>
    <cellStyle name="Связанная ячейка 2" xfId="193"/>
    <cellStyle name="Связанная ячейка 2 2" xfId="194"/>
    <cellStyle name="Связанная ячейка 2 2 2" xfId="2067"/>
    <cellStyle name="Связанная ячейка 2 3" xfId="2068"/>
    <cellStyle name="Связанная ячейка 20" xfId="2069"/>
    <cellStyle name="Связанная ячейка 21" xfId="2070"/>
    <cellStyle name="Связанная ячейка 22" xfId="2071"/>
    <cellStyle name="Связанная ячейка 23" xfId="2072"/>
    <cellStyle name="Связанная ячейка 24" xfId="2073"/>
    <cellStyle name="Связанная ячейка 3" xfId="195"/>
    <cellStyle name="Связанная ячейка 3 2" xfId="2075"/>
    <cellStyle name="Связанная ячейка 3 3" xfId="2074"/>
    <cellStyle name="Связанная ячейка 4" xfId="196"/>
    <cellStyle name="Связанная ячейка 4 2" xfId="2077"/>
    <cellStyle name="Связанная ячейка 4 3" xfId="2076"/>
    <cellStyle name="Связанная ячейка 5" xfId="2078"/>
    <cellStyle name="Связанная ячейка 6" xfId="2079"/>
    <cellStyle name="Связанная ячейка 7" xfId="2080"/>
    <cellStyle name="Связанная ячейка 8" xfId="2081"/>
    <cellStyle name="Связанная ячейка 9" xfId="2082"/>
    <cellStyle name="Стиль 1" xfId="197"/>
    <cellStyle name="Стиль 1 2" xfId="260"/>
    <cellStyle name="Стиль 1 3" xfId="255"/>
    <cellStyle name="Текст предупреждения" xfId="961" builtinId="11" customBuiltin="1"/>
    <cellStyle name="Текст предупреждения 10" xfId="2083"/>
    <cellStyle name="Текст предупреждения 11" xfId="2084"/>
    <cellStyle name="Текст предупреждения 12" xfId="2085"/>
    <cellStyle name="Текст предупреждения 13" xfId="2086"/>
    <cellStyle name="Текст предупреждения 14" xfId="2087"/>
    <cellStyle name="Текст предупреждения 15" xfId="2088"/>
    <cellStyle name="Текст предупреждения 16" xfId="2089"/>
    <cellStyle name="Текст предупреждения 17" xfId="2090"/>
    <cellStyle name="Текст предупреждения 18" xfId="2091"/>
    <cellStyle name="Текст предупреждения 19" xfId="2092"/>
    <cellStyle name="Текст предупреждения 2" xfId="198"/>
    <cellStyle name="Текст предупреждения 2 2" xfId="199"/>
    <cellStyle name="Текст предупреждения 20" xfId="2093"/>
    <cellStyle name="Текст предупреждения 21" xfId="2094"/>
    <cellStyle name="Текст предупреждения 22" xfId="2095"/>
    <cellStyle name="Текст предупреждения 23" xfId="2096"/>
    <cellStyle name="Текст предупреждения 24" xfId="2097"/>
    <cellStyle name="Текст предупреждения 3" xfId="200"/>
    <cellStyle name="Текст предупреждения 3 2" xfId="2098"/>
    <cellStyle name="Текст предупреждения 4" xfId="201"/>
    <cellStyle name="Текст предупреждения 4 2" xfId="2099"/>
    <cellStyle name="Текст предупреждения 5" xfId="2100"/>
    <cellStyle name="Текст предупреждения 6" xfId="2101"/>
    <cellStyle name="Текст предупреждения 7" xfId="2102"/>
    <cellStyle name="Текст предупреждения 8" xfId="2103"/>
    <cellStyle name="Текст предупреждения 9" xfId="2104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1"/>
    <cellStyle name="Финансовый 15" xfId="382"/>
    <cellStyle name="Финансовый 16" xfId="383"/>
    <cellStyle name="Финансовый 17" xfId="935"/>
    <cellStyle name="Финансовый 18" xfId="353"/>
    <cellStyle name="Финансовый 19" xfId="938"/>
    <cellStyle name="Финансовый 19 2" xfId="2155"/>
    <cellStyle name="Финансовый 2" xfId="7"/>
    <cellStyle name="Финансовый 2 10" xfId="2144"/>
    <cellStyle name="Финансовый 2 2" xfId="217"/>
    <cellStyle name="Финансовый 2 2 2" xfId="298"/>
    <cellStyle name="Финансовый 2 2 3" xfId="256"/>
    <cellStyle name="Финансовый 2 2 4" xfId="2105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5"/>
    <cellStyle name="Финансовый 2 7" xfId="936"/>
    <cellStyle name="Финансовый 2 8" xfId="947"/>
    <cellStyle name="Финансовый 2 9" xfId="2139"/>
    <cellStyle name="Финансовый 20" xfId="940"/>
    <cellStyle name="Финансовый 21" xfId="379"/>
    <cellStyle name="Финансовый 22" xfId="941"/>
    <cellStyle name="Финансовый 23" xfId="2137"/>
    <cellStyle name="Финансовый 24" xfId="2142"/>
    <cellStyle name="Финансовый 25" xfId="2147"/>
    <cellStyle name="Финансовый 26" xfId="2145"/>
    <cellStyle name="Финансовый 27" xfId="2149"/>
    <cellStyle name="Финансовый 28" xfId="2176"/>
    <cellStyle name="Финансовый 3" xfId="9"/>
    <cellStyle name="Финансовый 3 10" xfId="2153"/>
    <cellStyle name="Финансовый 3 2" xfId="218"/>
    <cellStyle name="Финансовый 3 3" xfId="235"/>
    <cellStyle name="Финансовый 3 4" xfId="346"/>
    <cellStyle name="Финансовый 3 5" xfId="831"/>
    <cellStyle name="Финансовый 3 6" xfId="948"/>
    <cellStyle name="Финансовый 3 7" xfId="2106"/>
    <cellStyle name="Финансовый 3 8" xfId="2140"/>
    <cellStyle name="Финансовый 3 9" xfId="2146"/>
    <cellStyle name="Финансовый 31" xfId="2163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7"/>
    <cellStyle name="Финансовый 40" xfId="2165"/>
    <cellStyle name="Финансовый 5" xfId="220"/>
    <cellStyle name="Финансовый 5 2" xfId="317"/>
    <cellStyle name="Финансовый 5 2 2" xfId="349"/>
    <cellStyle name="Финансовый 5 3" xfId="2108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4" builtinId="26" customBuiltin="1"/>
    <cellStyle name="Хороший 10" xfId="2109"/>
    <cellStyle name="Хороший 11" xfId="2110"/>
    <cellStyle name="Хороший 12" xfId="2111"/>
    <cellStyle name="Хороший 13" xfId="2112"/>
    <cellStyle name="Хороший 14" xfId="2113"/>
    <cellStyle name="Хороший 15" xfId="2114"/>
    <cellStyle name="Хороший 16" xfId="2115"/>
    <cellStyle name="Хороший 17" xfId="2116"/>
    <cellStyle name="Хороший 18" xfId="2117"/>
    <cellStyle name="Хороший 19" xfId="2118"/>
    <cellStyle name="Хороший 2" xfId="224"/>
    <cellStyle name="Хороший 2 2" xfId="225"/>
    <cellStyle name="Хороший 2 2 2" xfId="2119"/>
    <cellStyle name="Хороший 2 3" xfId="2120"/>
    <cellStyle name="Хороший 20" xfId="2121"/>
    <cellStyle name="Хороший 21" xfId="2122"/>
    <cellStyle name="Хороший 22" xfId="2123"/>
    <cellStyle name="Хороший 23" xfId="2124"/>
    <cellStyle name="Хороший 24" xfId="2125"/>
    <cellStyle name="Хороший 3" xfId="226"/>
    <cellStyle name="Хороший 3 2" xfId="2127"/>
    <cellStyle name="Хороший 3 3" xfId="2126"/>
    <cellStyle name="Хороший 4" xfId="227"/>
    <cellStyle name="Хороший 4 2" xfId="2129"/>
    <cellStyle name="Хороший 4 3" xfId="2128"/>
    <cellStyle name="Хороший 5" xfId="2130"/>
    <cellStyle name="Хороший 6" xfId="2131"/>
    <cellStyle name="Хороший 7" xfId="2132"/>
    <cellStyle name="Хороший 8" xfId="2133"/>
    <cellStyle name="Хороший 9" xfId="2134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0.0%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0.0%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9D9D9"/>
      <color rgb="FFC0C0C0"/>
      <color rgb="FFBFBFBF"/>
      <color rgb="FF16365C"/>
      <color rgb="FFFFC000"/>
      <color rgb="FF256542"/>
      <color rgb="FF2DAAD7"/>
      <color rgb="FFC00000"/>
      <color rgb="FFC0FFFF"/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externalLink" Target="externalLinks/externalLink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'1'!$C$28:$C$47</c:f>
              <c:numCache>
                <c:formatCode>General</c:formatCode>
                <c:ptCount val="20"/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'1'!$B$23:$B$30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'1'!$D$35:$D$54</c:f>
              <c:numCache>
                <c:formatCode>General</c:formatCode>
                <c:ptCount val="20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Қытайдың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'1'!$C$3:$C$22</c:f>
              <c:numCache>
                <c:formatCode>0.0</c:formatCode>
                <c:ptCount val="20"/>
                <c:pt idx="0">
                  <c:v>18.3</c:v>
                </c:pt>
                <c:pt idx="1">
                  <c:v>7.9</c:v>
                </c:pt>
                <c:pt idx="2">
                  <c:v>4.9000000000000004</c:v>
                </c:pt>
                <c:pt idx="3">
                  <c:v>4</c:v>
                </c:pt>
                <c:pt idx="4">
                  <c:v>4.8</c:v>
                </c:pt>
                <c:pt idx="5">
                  <c:v>0.4</c:v>
                </c:pt>
                <c:pt idx="6">
                  <c:v>3.9</c:v>
                </c:pt>
                <c:pt idx="7">
                  <c:v>2.9</c:v>
                </c:pt>
                <c:pt idx="8">
                  <c:v>4.5</c:v>
                </c:pt>
                <c:pt idx="9">
                  <c:v>6.3</c:v>
                </c:pt>
                <c:pt idx="10">
                  <c:v>4.9000000000000004</c:v>
                </c:pt>
                <c:pt idx="11">
                  <c:v>4.4000000000000004</c:v>
                </c:pt>
                <c:pt idx="12">
                  <c:v>3.8</c:v>
                </c:pt>
                <c:pt idx="13">
                  <c:v>4.4000000000000004</c:v>
                </c:pt>
                <c:pt idx="14">
                  <c:v>4.7</c:v>
                </c:pt>
                <c:pt idx="15">
                  <c:v>4.8</c:v>
                </c:pt>
                <c:pt idx="16">
                  <c:v>4.5999999999999996</c:v>
                </c:pt>
                <c:pt idx="17">
                  <c:v>4.4000000000000004</c:v>
                </c:pt>
                <c:pt idx="18">
                  <c:v>4</c:v>
                </c:pt>
                <c:pt idx="19">
                  <c:v>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ser>
          <c:idx val="1"/>
          <c:order val="1"/>
          <c:tx>
            <c:strRef>
              <c:f>'1'!$D$2</c:f>
              <c:strCache>
                <c:ptCount val="1"/>
                <c:pt idx="0">
                  <c:v>ЕО-ның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'1'!$D$3:$D$22</c:f>
              <c:numCache>
                <c:formatCode>0.0</c:formatCode>
                <c:ptCount val="20"/>
                <c:pt idx="0">
                  <c:v>-0.2</c:v>
                </c:pt>
                <c:pt idx="1">
                  <c:v>14.6</c:v>
                </c:pt>
                <c:pt idx="2">
                  <c:v>4.9000000000000004</c:v>
                </c:pt>
                <c:pt idx="3">
                  <c:v>5.4</c:v>
                </c:pt>
                <c:pt idx="4">
                  <c:v>5.8</c:v>
                </c:pt>
                <c:pt idx="5">
                  <c:v>4.2</c:v>
                </c:pt>
                <c:pt idx="6">
                  <c:v>2.6</c:v>
                </c:pt>
                <c:pt idx="7">
                  <c:v>1.4</c:v>
                </c:pt>
                <c:pt idx="8">
                  <c:v>1.3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0.6</c:v>
                </c:pt>
                <c:pt idx="13">
                  <c:v>0.7</c:v>
                </c:pt>
                <c:pt idx="14">
                  <c:v>1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1.4</c:v>
                </c:pt>
                <c:pt idx="19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Ресейдың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'1'!$E$3:$E$22</c:f>
              <c:numCache>
                <c:formatCode>0.0</c:formatCode>
                <c:ptCount val="20"/>
                <c:pt idx="0">
                  <c:v>0.5</c:v>
                </c:pt>
                <c:pt idx="1">
                  <c:v>11.2</c:v>
                </c:pt>
                <c:pt idx="2">
                  <c:v>5</c:v>
                </c:pt>
                <c:pt idx="3">
                  <c:v>5.8</c:v>
                </c:pt>
                <c:pt idx="4">
                  <c:v>3</c:v>
                </c:pt>
                <c:pt idx="5">
                  <c:v>-4.5</c:v>
                </c:pt>
                <c:pt idx="6">
                  <c:v>-3.5</c:v>
                </c:pt>
                <c:pt idx="7">
                  <c:v>-2.7</c:v>
                </c:pt>
                <c:pt idx="8">
                  <c:v>-1.8</c:v>
                </c:pt>
                <c:pt idx="9">
                  <c:v>4.9000000000000004</c:v>
                </c:pt>
                <c:pt idx="10">
                  <c:v>3.9</c:v>
                </c:pt>
                <c:pt idx="11">
                  <c:v>2.8</c:v>
                </c:pt>
                <c:pt idx="12">
                  <c:v>2</c:v>
                </c:pt>
                <c:pt idx="13">
                  <c:v>1.8</c:v>
                </c:pt>
                <c:pt idx="14">
                  <c:v>1.2</c:v>
                </c:pt>
                <c:pt idx="15">
                  <c:v>1</c:v>
                </c:pt>
                <c:pt idx="16">
                  <c:v>1.3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1"/>
        <c:axPos val="r"/>
        <c:numFmt formatCode="#,##0" sourceLinked="0"/>
        <c:majorTickMark val="out"/>
        <c:minorTickMark val="none"/>
        <c:tickLblPos val="nextTo"/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10 жылдық АҚШ МБҚ табыстылығы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'14'!$A$3:$A$1001</c:f>
              <c:numCache>
                <c:formatCode>m/d/yyyy</c:formatCode>
                <c:ptCount val="999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</c:numCache>
            </c:numRef>
          </c:cat>
          <c:val>
            <c:numRef>
              <c:f>'14'!$C$3:$C$1001</c:f>
              <c:numCache>
                <c:formatCode>0.0</c:formatCode>
                <c:ptCount val="999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  <c:pt idx="935">
                  <c:v>4.1890000000000001</c:v>
                </c:pt>
                <c:pt idx="936">
                  <c:v>4.0620000000000003</c:v>
                </c:pt>
                <c:pt idx="937">
                  <c:v>4.0780000000000003</c:v>
                </c:pt>
                <c:pt idx="938">
                  <c:v>4.024</c:v>
                </c:pt>
                <c:pt idx="939">
                  <c:v>4.0119999999999996</c:v>
                </c:pt>
                <c:pt idx="940">
                  <c:v>4.0819999999999999</c:v>
                </c:pt>
                <c:pt idx="941">
                  <c:v>4.1680000000000001</c:v>
                </c:pt>
                <c:pt idx="942">
                  <c:v>4.1820000000000004</c:v>
                </c:pt>
                <c:pt idx="943">
                  <c:v>4.2210000000000001</c:v>
                </c:pt>
                <c:pt idx="944">
                  <c:v>4.258</c:v>
                </c:pt>
                <c:pt idx="945">
                  <c:v>4.3079999999999998</c:v>
                </c:pt>
                <c:pt idx="946">
                  <c:v>4.2510000000000003</c:v>
                </c:pt>
                <c:pt idx="947">
                  <c:v>4.3419999999999996</c:v>
                </c:pt>
                <c:pt idx="948">
                  <c:v>4.3280000000000003</c:v>
                </c:pt>
                <c:pt idx="949">
                  <c:v>4.1980000000000004</c:v>
                </c:pt>
                <c:pt idx="950">
                  <c:v>4.2350000000000003</c:v>
                </c:pt>
                <c:pt idx="951">
                  <c:v>4.2389999999999999</c:v>
                </c:pt>
                <c:pt idx="952">
                  <c:v>4.2119999999999997</c:v>
                </c:pt>
                <c:pt idx="953">
                  <c:v>4.1219999999999999</c:v>
                </c:pt>
                <c:pt idx="954">
                  <c:v>4.1180000000000003</c:v>
                </c:pt>
                <c:pt idx="955">
                  <c:v>4.0910000000000002</c:v>
                </c:pt>
                <c:pt idx="956">
                  <c:v>4.173</c:v>
                </c:pt>
                <c:pt idx="958">
                  <c:v>4.2679999999999998</c:v>
                </c:pt>
                <c:pt idx="959">
                  <c:v>4.29</c:v>
                </c:pt>
                <c:pt idx="960">
                  <c:v>4.2619999999999996</c:v>
                </c:pt>
                <c:pt idx="961">
                  <c:v>4.2560000000000002</c:v>
                </c:pt>
                <c:pt idx="962">
                  <c:v>4.2880000000000003</c:v>
                </c:pt>
                <c:pt idx="963">
                  <c:v>4.2640000000000002</c:v>
                </c:pt>
                <c:pt idx="964">
                  <c:v>4.2480000000000002</c:v>
                </c:pt>
                <c:pt idx="965">
                  <c:v>4.29</c:v>
                </c:pt>
                <c:pt idx="966">
                  <c:v>4.3220000000000001</c:v>
                </c:pt>
                <c:pt idx="967">
                  <c:v>4.319</c:v>
                </c:pt>
                <c:pt idx="968">
                  <c:v>4.367</c:v>
                </c:pt>
                <c:pt idx="969">
                  <c:v>4.3470000000000004</c:v>
                </c:pt>
                <c:pt idx="970">
                  <c:v>4.4800000000000004</c:v>
                </c:pt>
                <c:pt idx="971">
                  <c:v>4.4400000000000004</c:v>
                </c:pt>
                <c:pt idx="972">
                  <c:v>4.5419999999999998</c:v>
                </c:pt>
                <c:pt idx="973">
                  <c:v>4.5579999999999998</c:v>
                </c:pt>
                <c:pt idx="974">
                  <c:v>4.6260000000000003</c:v>
                </c:pt>
                <c:pt idx="975">
                  <c:v>4.5970000000000004</c:v>
                </c:pt>
                <c:pt idx="976">
                  <c:v>4.5709999999999997</c:v>
                </c:pt>
                <c:pt idx="977">
                  <c:v>4.6829999999999998</c:v>
                </c:pt>
                <c:pt idx="978">
                  <c:v>4.8019999999999996</c:v>
                </c:pt>
                <c:pt idx="979">
                  <c:v>4.7350000000000003</c:v>
                </c:pt>
                <c:pt idx="980">
                  <c:v>4.7160000000000002</c:v>
                </c:pt>
                <c:pt idx="981">
                  <c:v>4.782</c:v>
                </c:pt>
                <c:pt idx="983">
                  <c:v>4.6550000000000002</c:v>
                </c:pt>
                <c:pt idx="984">
                  <c:v>4.5970000000000004</c:v>
                </c:pt>
                <c:pt idx="985">
                  <c:v>4.7110000000000003</c:v>
                </c:pt>
                <c:pt idx="986">
                  <c:v>4.6289999999999996</c:v>
                </c:pt>
                <c:pt idx="987">
                  <c:v>4.71</c:v>
                </c:pt>
                <c:pt idx="988">
                  <c:v>4.8470000000000004</c:v>
                </c:pt>
                <c:pt idx="989">
                  <c:v>4.9020000000000001</c:v>
                </c:pt>
                <c:pt idx="990">
                  <c:v>4.9880000000000004</c:v>
                </c:pt>
                <c:pt idx="991">
                  <c:v>4.9240000000000004</c:v>
                </c:pt>
                <c:pt idx="992">
                  <c:v>4.8380000000000001</c:v>
                </c:pt>
                <c:pt idx="993">
                  <c:v>4.84</c:v>
                </c:pt>
                <c:pt idx="994">
                  <c:v>4.9530000000000003</c:v>
                </c:pt>
                <c:pt idx="995">
                  <c:v>4.8449999999999998</c:v>
                </c:pt>
                <c:pt idx="996">
                  <c:v>4.8449999999999998</c:v>
                </c:pt>
                <c:pt idx="997">
                  <c:v>4.8769999999999998</c:v>
                </c:pt>
                <c:pt idx="998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'14'!$A$3:$A$1001</c:f>
              <c:numCache>
                <c:formatCode>m/d/yyyy</c:formatCode>
                <c:ptCount val="999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</c:numCache>
            </c:numRef>
          </c:cat>
          <c:val>
            <c:numRef>
              <c:f>'14'!$B$3:$B$1001</c:f>
              <c:numCache>
                <c:formatCode>0.0</c:formatCode>
                <c:ptCount val="999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  <c:pt idx="935">
                  <c:v>102.542</c:v>
                </c:pt>
                <c:pt idx="936">
                  <c:v>102.017</c:v>
                </c:pt>
                <c:pt idx="937">
                  <c:v>102.047</c:v>
                </c:pt>
                <c:pt idx="938">
                  <c:v>102.52800000000001</c:v>
                </c:pt>
                <c:pt idx="939">
                  <c:v>102.49</c:v>
                </c:pt>
                <c:pt idx="940">
                  <c:v>102.524</c:v>
                </c:pt>
                <c:pt idx="941">
                  <c:v>102.842</c:v>
                </c:pt>
                <c:pt idx="942">
                  <c:v>103.19</c:v>
                </c:pt>
                <c:pt idx="943">
                  <c:v>103.209</c:v>
                </c:pt>
                <c:pt idx="944">
                  <c:v>103.431</c:v>
                </c:pt>
                <c:pt idx="945">
                  <c:v>103.572</c:v>
                </c:pt>
                <c:pt idx="946">
                  <c:v>103.375</c:v>
                </c:pt>
                <c:pt idx="947">
                  <c:v>103.3</c:v>
                </c:pt>
                <c:pt idx="948">
                  <c:v>103.563</c:v>
                </c:pt>
                <c:pt idx="949">
                  <c:v>103.419</c:v>
                </c:pt>
                <c:pt idx="950">
                  <c:v>103.982</c:v>
                </c:pt>
                <c:pt idx="951">
                  <c:v>104.077</c:v>
                </c:pt>
                <c:pt idx="952">
                  <c:v>104.05800000000001</c:v>
                </c:pt>
                <c:pt idx="953">
                  <c:v>103.53100000000001</c:v>
                </c:pt>
                <c:pt idx="954">
                  <c:v>103.157</c:v>
                </c:pt>
                <c:pt idx="955">
                  <c:v>103.619</c:v>
                </c:pt>
                <c:pt idx="956">
                  <c:v>104.236</c:v>
                </c:pt>
                <c:pt idx="957">
                  <c:v>104.236</c:v>
                </c:pt>
                <c:pt idx="958">
                  <c:v>104.807</c:v>
                </c:pt>
                <c:pt idx="959">
                  <c:v>104.861</c:v>
                </c:pt>
                <c:pt idx="960">
                  <c:v>105.059</c:v>
                </c:pt>
                <c:pt idx="961">
                  <c:v>105.09</c:v>
                </c:pt>
                <c:pt idx="962">
                  <c:v>104.569</c:v>
                </c:pt>
                <c:pt idx="963">
                  <c:v>104.711</c:v>
                </c:pt>
                <c:pt idx="964">
                  <c:v>104.76600000000001</c:v>
                </c:pt>
                <c:pt idx="965">
                  <c:v>105.405</c:v>
                </c:pt>
                <c:pt idx="966">
                  <c:v>105.322</c:v>
                </c:pt>
                <c:pt idx="967">
                  <c:v>105.202</c:v>
                </c:pt>
                <c:pt idx="968">
                  <c:v>105.157</c:v>
                </c:pt>
                <c:pt idx="969">
                  <c:v>105.12</c:v>
                </c:pt>
                <c:pt idx="970">
                  <c:v>105.363</c:v>
                </c:pt>
                <c:pt idx="971">
                  <c:v>105.583</c:v>
                </c:pt>
                <c:pt idx="972">
                  <c:v>105.998</c:v>
                </c:pt>
                <c:pt idx="973">
                  <c:v>106.23099999999999</c:v>
                </c:pt>
                <c:pt idx="974">
                  <c:v>106.666</c:v>
                </c:pt>
                <c:pt idx="975">
                  <c:v>106.224</c:v>
                </c:pt>
                <c:pt idx="976">
                  <c:v>106.224</c:v>
                </c:pt>
                <c:pt idx="977">
                  <c:v>106.904</c:v>
                </c:pt>
                <c:pt idx="978">
                  <c:v>107</c:v>
                </c:pt>
                <c:pt idx="979">
                  <c:v>106.79900000000001</c:v>
                </c:pt>
                <c:pt idx="980">
                  <c:v>106.33199999999999</c:v>
                </c:pt>
                <c:pt idx="981">
                  <c:v>106.044</c:v>
                </c:pt>
                <c:pt idx="982">
                  <c:v>106.083</c:v>
                </c:pt>
                <c:pt idx="983">
                  <c:v>105.825</c:v>
                </c:pt>
                <c:pt idx="984">
                  <c:v>105.82</c:v>
                </c:pt>
                <c:pt idx="985">
                  <c:v>106.599</c:v>
                </c:pt>
                <c:pt idx="986">
                  <c:v>106.648</c:v>
                </c:pt>
                <c:pt idx="987">
                  <c:v>106.24299999999999</c:v>
                </c:pt>
                <c:pt idx="988">
                  <c:v>106.25</c:v>
                </c:pt>
                <c:pt idx="989">
                  <c:v>106.565</c:v>
                </c:pt>
                <c:pt idx="990">
                  <c:v>106.253</c:v>
                </c:pt>
                <c:pt idx="991">
                  <c:v>106.163</c:v>
                </c:pt>
                <c:pt idx="992">
                  <c:v>105.536</c:v>
                </c:pt>
                <c:pt idx="993">
                  <c:v>106.27</c:v>
                </c:pt>
                <c:pt idx="994">
                  <c:v>106.52800000000001</c:v>
                </c:pt>
                <c:pt idx="995">
                  <c:v>106.602</c:v>
                </c:pt>
                <c:pt idx="996">
                  <c:v>106.559</c:v>
                </c:pt>
                <c:pt idx="997">
                  <c:v>106.12</c:v>
                </c:pt>
                <c:pt idx="998">
                  <c:v>106.663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2"/>
          <c:order val="1"/>
          <c:tx>
            <c:strRef>
              <c:f>'15'!$C$2</c:f>
              <c:strCache>
                <c:ptCount val="1"/>
                <c:pt idx="0">
                  <c:v>ЕМ валюта индексі 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'15'!$A$3:$A$987</c:f>
              <c:numCache>
                <c:formatCode>m/d/yyyy</c:formatCode>
                <c:ptCount val="985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</c:numCache>
            </c:numRef>
          </c:cat>
          <c:val>
            <c:numRef>
              <c:f>'15'!$C$3:$C$987</c:f>
              <c:numCache>
                <c:formatCode>0.0</c:formatCode>
                <c:ptCount val="985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  <c:pt idx="921">
                  <c:v>101.16437574687552</c:v>
                </c:pt>
                <c:pt idx="922">
                  <c:v>101.22382556582382</c:v>
                </c:pt>
                <c:pt idx="923">
                  <c:v>101.13254907612544</c:v>
                </c:pt>
                <c:pt idx="924">
                  <c:v>100.75062902712438</c:v>
                </c:pt>
                <c:pt idx="925">
                  <c:v>100.90375734865783</c:v>
                </c:pt>
                <c:pt idx="926">
                  <c:v>101.05148114119598</c:v>
                </c:pt>
                <c:pt idx="927">
                  <c:v>100.73981996913379</c:v>
                </c:pt>
                <c:pt idx="928">
                  <c:v>100.39092759732621</c:v>
                </c:pt>
                <c:pt idx="929">
                  <c:v>100.19456304383039</c:v>
                </c:pt>
                <c:pt idx="930">
                  <c:v>100.20597260504267</c:v>
                </c:pt>
                <c:pt idx="931">
                  <c:v>99.983185909792056</c:v>
                </c:pt>
                <c:pt idx="932">
                  <c:v>100.16814090207558</c:v>
                </c:pt>
                <c:pt idx="933">
                  <c:v>100.05344478673094</c:v>
                </c:pt>
                <c:pt idx="934">
                  <c:v>100.38252055222242</c:v>
                </c:pt>
                <c:pt idx="935">
                  <c:v>100.53384736409075</c:v>
                </c:pt>
                <c:pt idx="936">
                  <c:v>100.88934527133702</c:v>
                </c:pt>
                <c:pt idx="937">
                  <c:v>100.713397827379</c:v>
                </c:pt>
                <c:pt idx="938">
                  <c:v>100.77044563344047</c:v>
                </c:pt>
                <c:pt idx="939">
                  <c:v>100.82328991695006</c:v>
                </c:pt>
                <c:pt idx="940">
                  <c:v>100.85391558125674</c:v>
                </c:pt>
                <c:pt idx="941">
                  <c:v>100.72901091114319</c:v>
                </c:pt>
                <c:pt idx="942">
                  <c:v>100.86412413602564</c:v>
                </c:pt>
                <c:pt idx="943">
                  <c:v>100.79626727197356</c:v>
                </c:pt>
                <c:pt idx="944">
                  <c:v>100.31766620427884</c:v>
                </c:pt>
                <c:pt idx="945">
                  <c:v>100.21678166303329</c:v>
                </c:pt>
                <c:pt idx="946">
                  <c:v>100.06545485116493</c:v>
                </c:pt>
                <c:pt idx="947">
                  <c:v>100.06965837371683</c:v>
                </c:pt>
                <c:pt idx="948">
                  <c:v>100.4581839581566</c:v>
                </c:pt>
                <c:pt idx="949">
                  <c:v>100.50322169978409</c:v>
                </c:pt>
                <c:pt idx="950">
                  <c:v>100.66595807286471</c:v>
                </c:pt>
                <c:pt idx="951">
                  <c:v>100.77044563344049</c:v>
                </c:pt>
                <c:pt idx="952">
                  <c:v>100.73141292403001</c:v>
                </c:pt>
                <c:pt idx="953">
                  <c:v>100.69718424039313</c:v>
                </c:pt>
                <c:pt idx="954">
                  <c:v>100.64013643433164</c:v>
                </c:pt>
                <c:pt idx="955">
                  <c:v>100.71880235637431</c:v>
                </c:pt>
                <c:pt idx="956">
                  <c:v>100.40473917142532</c:v>
                </c:pt>
                <c:pt idx="957">
                  <c:v>100.53805088664268</c:v>
                </c:pt>
                <c:pt idx="958">
                  <c:v>100.34468884925535</c:v>
                </c:pt>
                <c:pt idx="959">
                  <c:v>100.16814090207561</c:v>
                </c:pt>
                <c:pt idx="960">
                  <c:v>99.977781380796785</c:v>
                </c:pt>
                <c:pt idx="961">
                  <c:v>100.00240201288648</c:v>
                </c:pt>
                <c:pt idx="962">
                  <c:v>100.2221861920286</c:v>
                </c:pt>
                <c:pt idx="963">
                  <c:v>100.04804025773566</c:v>
                </c:pt>
                <c:pt idx="964">
                  <c:v>99.83005758825864</c:v>
                </c:pt>
                <c:pt idx="965">
                  <c:v>99.600064854347622</c:v>
                </c:pt>
                <c:pt idx="966">
                  <c:v>99.749590156550866</c:v>
                </c:pt>
                <c:pt idx="967">
                  <c:v>99.783818840187763</c:v>
                </c:pt>
                <c:pt idx="968">
                  <c:v>99.873894323442741</c:v>
                </c:pt>
                <c:pt idx="969">
                  <c:v>100.11049259279244</c:v>
                </c:pt>
                <c:pt idx="970">
                  <c:v>100.43356332606693</c:v>
                </c:pt>
                <c:pt idx="971">
                  <c:v>100.36870897812337</c:v>
                </c:pt>
                <c:pt idx="972">
                  <c:v>100.14772379253783</c:v>
                </c:pt>
                <c:pt idx="973">
                  <c:v>100.15673134086332</c:v>
                </c:pt>
                <c:pt idx="974">
                  <c:v>100.20477159859931</c:v>
                </c:pt>
                <c:pt idx="975">
                  <c:v>100.11349510890095</c:v>
                </c:pt>
                <c:pt idx="976">
                  <c:v>99.994595471004388</c:v>
                </c:pt>
                <c:pt idx="977">
                  <c:v>100.11709812823113</c:v>
                </c:pt>
                <c:pt idx="978">
                  <c:v>100.2017690824908</c:v>
                </c:pt>
                <c:pt idx="979">
                  <c:v>100.36810847490163</c:v>
                </c:pt>
                <c:pt idx="980">
                  <c:v>100.25461336600036</c:v>
                </c:pt>
                <c:pt idx="981">
                  <c:v>100.1255051733349</c:v>
                </c:pt>
                <c:pt idx="982">
                  <c:v>100.31526419139203</c:v>
                </c:pt>
                <c:pt idx="983">
                  <c:v>100.33928432026002</c:v>
                </c:pt>
                <c:pt idx="984">
                  <c:v>100.3488923718072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'15'!$A$3:$A$987</c:f>
              <c:numCache>
                <c:formatCode>m/d/yyyy</c:formatCode>
                <c:ptCount val="985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</c:numCache>
            </c:numRef>
          </c:cat>
          <c:val>
            <c:numRef>
              <c:f>'15'!$B$3:$B$987</c:f>
              <c:numCache>
                <c:formatCode>0.0</c:formatCode>
                <c:ptCount val="985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  <c:pt idx="921">
                  <c:v>129.00000000000023</c:v>
                </c:pt>
                <c:pt idx="922">
                  <c:v>130.66666666666688</c:v>
                </c:pt>
                <c:pt idx="923">
                  <c:v>129.30303030303054</c:v>
                </c:pt>
                <c:pt idx="924">
                  <c:v>130.56060606060629</c:v>
                </c:pt>
                <c:pt idx="925">
                  <c:v>132.65151515151538</c:v>
                </c:pt>
                <c:pt idx="926">
                  <c:v>130.90909090909116</c:v>
                </c:pt>
                <c:pt idx="927">
                  <c:v>131.53030303030329</c:v>
                </c:pt>
                <c:pt idx="928">
                  <c:v>130.62121212121238</c:v>
                </c:pt>
                <c:pt idx="929">
                  <c:v>128.62121212121238</c:v>
                </c:pt>
                <c:pt idx="930">
                  <c:v>126.43939393939421</c:v>
                </c:pt>
                <c:pt idx="931">
                  <c:v>127.45454545454572</c:v>
                </c:pt>
                <c:pt idx="932">
                  <c:v>128.48484848484873</c:v>
                </c:pt>
                <c:pt idx="933">
                  <c:v>127.96969696969721</c:v>
                </c:pt>
                <c:pt idx="934">
                  <c:v>127.31818181818207</c:v>
                </c:pt>
                <c:pt idx="935">
                  <c:v>126.07575757575782</c:v>
                </c:pt>
                <c:pt idx="936">
                  <c:v>126.30303030303055</c:v>
                </c:pt>
                <c:pt idx="937">
                  <c:v>128.00000000000028</c:v>
                </c:pt>
                <c:pt idx="938">
                  <c:v>127.90909090909119</c:v>
                </c:pt>
                <c:pt idx="939">
                  <c:v>129.53030303030332</c:v>
                </c:pt>
                <c:pt idx="940">
                  <c:v>130.09090909090938</c:v>
                </c:pt>
                <c:pt idx="941">
                  <c:v>131.60606060606091</c:v>
                </c:pt>
                <c:pt idx="942">
                  <c:v>134.16666666666697</c:v>
                </c:pt>
                <c:pt idx="943">
                  <c:v>134.84848484848516</c:v>
                </c:pt>
                <c:pt idx="944">
                  <c:v>136.42424242424275</c:v>
                </c:pt>
                <c:pt idx="945">
                  <c:v>137.27272727272759</c:v>
                </c:pt>
                <c:pt idx="946">
                  <c:v>136.24242424242459</c:v>
                </c:pt>
                <c:pt idx="947">
                  <c:v>137.34848484848521</c:v>
                </c:pt>
                <c:pt idx="948">
                  <c:v>137.33333333333368</c:v>
                </c:pt>
                <c:pt idx="949">
                  <c:v>139.48484848484884</c:v>
                </c:pt>
                <c:pt idx="950">
                  <c:v>139.21212121212156</c:v>
                </c:pt>
                <c:pt idx="951">
                  <c:v>141.96969696969731</c:v>
                </c:pt>
                <c:pt idx="952">
                  <c:v>142.31818181818215</c:v>
                </c:pt>
                <c:pt idx="953">
                  <c:v>143.07575757575793</c:v>
                </c:pt>
                <c:pt idx="954">
                  <c:v>142.93939393939431</c:v>
                </c:pt>
                <c:pt idx="955">
                  <c:v>141.71212121212156</c:v>
                </c:pt>
                <c:pt idx="956">
                  <c:v>141.36363636363672</c:v>
                </c:pt>
                <c:pt idx="957">
                  <c:v>141.31818181818218</c:v>
                </c:pt>
                <c:pt idx="958">
                  <c:v>141.34848484848521</c:v>
                </c:pt>
                <c:pt idx="959">
                  <c:v>142.36363636363672</c:v>
                </c:pt>
                <c:pt idx="960">
                  <c:v>146.28787878787915</c:v>
                </c:pt>
                <c:pt idx="961">
                  <c:v>144.51515151515187</c:v>
                </c:pt>
                <c:pt idx="962">
                  <c:v>144.40909090909128</c:v>
                </c:pt>
                <c:pt idx="963">
                  <c:v>137.43939393939428</c:v>
                </c:pt>
                <c:pt idx="964">
                  <c:v>137.75757575757612</c:v>
                </c:pt>
                <c:pt idx="965">
                  <c:v>130.01515151515187</c:v>
                </c:pt>
                <c:pt idx="966">
                  <c:v>127.3787878787882</c:v>
                </c:pt>
                <c:pt idx="967">
                  <c:v>128.15151515151547</c:v>
                </c:pt>
                <c:pt idx="968">
                  <c:v>133.5606060606064</c:v>
                </c:pt>
                <c:pt idx="969">
                  <c:v>132.80303030303065</c:v>
                </c:pt>
                <c:pt idx="970">
                  <c:v>130.03030303030337</c:v>
                </c:pt>
                <c:pt idx="971">
                  <c:v>130.30303030303065</c:v>
                </c:pt>
                <c:pt idx="972">
                  <c:v>137.71212121212159</c:v>
                </c:pt>
                <c:pt idx="973">
                  <c:v>135.83333333333371</c:v>
                </c:pt>
                <c:pt idx="974">
                  <c:v>136.21212121212159</c:v>
                </c:pt>
                <c:pt idx="975">
                  <c:v>138.636363636364</c:v>
                </c:pt>
                <c:pt idx="976">
                  <c:v>139.96969696969731</c:v>
                </c:pt>
                <c:pt idx="977">
                  <c:v>139.63636363636397</c:v>
                </c:pt>
                <c:pt idx="978">
                  <c:v>136.10606060606094</c:v>
                </c:pt>
                <c:pt idx="979">
                  <c:v>133.43939393939425</c:v>
                </c:pt>
                <c:pt idx="980">
                  <c:v>136.56060606060637</c:v>
                </c:pt>
                <c:pt idx="981">
                  <c:v>133.22727272727306</c:v>
                </c:pt>
                <c:pt idx="982">
                  <c:v>137.09090909090943</c:v>
                </c:pt>
                <c:pt idx="983">
                  <c:v>132.50000000000031</c:v>
                </c:pt>
                <c:pt idx="984">
                  <c:v>132.43939393939425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'16'!$C$3:$C$24</c:f>
              <c:numCache>
                <c:formatCode>#,##0.00</c:formatCode>
                <c:ptCount val="22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'16'!$D$2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'16'!$D$3:$D$24</c:f>
              <c:numCache>
                <c:formatCode>#,##0.00</c:formatCode>
                <c:ptCount val="22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'16'!$E$3:$E$24</c:f>
              <c:numCache>
                <c:formatCode>#,##0.00</c:formatCode>
                <c:ptCount val="22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'16'!$F$2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'16'!$F$3:$F$24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'16'!$G$2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'16'!$A$3:$A$24</c:f>
              <c:numCache>
                <c:formatCode>0</c:formatCode>
                <c:ptCount val="22"/>
                <c:pt idx="0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'16'!$G$3:$G$24</c:f>
              <c:numCache>
                <c:formatCode>#,##0.00</c:formatCode>
                <c:ptCount val="22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31.07.2023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'17'!$A$4:$A$81</c:f>
              <c:numCache>
                <c:formatCode>_-* #\ ##0.0\ _₽_-;\-* #\ ##0.0\ _₽_-;_-* "-"??\ _₽_-;_-@_-</c:formatCode>
                <c:ptCount val="78"/>
                <c:pt idx="0">
                  <c:v>2.4657534246575342E-2</c:v>
                </c:pt>
                <c:pt idx="1">
                  <c:v>3.287671232876712E-2</c:v>
                </c:pt>
                <c:pt idx="2">
                  <c:v>6.3013698630136991E-2</c:v>
                </c:pt>
                <c:pt idx="3">
                  <c:v>7.9452054794520555E-2</c:v>
                </c:pt>
                <c:pt idx="4">
                  <c:v>0.47397260273972602</c:v>
                </c:pt>
                <c:pt idx="5">
                  <c:v>0.47945205479452052</c:v>
                </c:pt>
                <c:pt idx="6">
                  <c:v>0.49315068493150682</c:v>
                </c:pt>
                <c:pt idx="7">
                  <c:v>0.61917808219178083</c:v>
                </c:pt>
                <c:pt idx="8">
                  <c:v>0.68767123287671228</c:v>
                </c:pt>
                <c:pt idx="9">
                  <c:v>0.79452054794520544</c:v>
                </c:pt>
                <c:pt idx="10">
                  <c:v>0.88767123287671235</c:v>
                </c:pt>
                <c:pt idx="11">
                  <c:v>1.0027397260273974</c:v>
                </c:pt>
                <c:pt idx="12">
                  <c:v>1.1260273972602739</c:v>
                </c:pt>
                <c:pt idx="13">
                  <c:v>1.4328767123287671</c:v>
                </c:pt>
                <c:pt idx="14">
                  <c:v>1.5095890410958903</c:v>
                </c:pt>
                <c:pt idx="15">
                  <c:v>1.7205479452054795</c:v>
                </c:pt>
                <c:pt idx="16">
                  <c:v>1.8</c:v>
                </c:pt>
                <c:pt idx="17">
                  <c:v>1.8739726027397261</c:v>
                </c:pt>
                <c:pt idx="18">
                  <c:v>1.9342465753424658</c:v>
                </c:pt>
                <c:pt idx="19">
                  <c:v>1.9863013698630136</c:v>
                </c:pt>
                <c:pt idx="20">
                  <c:v>2.0136986301369864</c:v>
                </c:pt>
                <c:pt idx="21">
                  <c:v>2.1452054794520548</c:v>
                </c:pt>
                <c:pt idx="22">
                  <c:v>2.2630136986301368</c:v>
                </c:pt>
                <c:pt idx="23">
                  <c:v>2.2849315068493152</c:v>
                </c:pt>
                <c:pt idx="24">
                  <c:v>2.441095890410959</c:v>
                </c:pt>
                <c:pt idx="25">
                  <c:v>2.8602739726027395</c:v>
                </c:pt>
                <c:pt idx="26">
                  <c:v>2.8849315068493149</c:v>
                </c:pt>
                <c:pt idx="27">
                  <c:v>2.9698630136986299</c:v>
                </c:pt>
                <c:pt idx="28">
                  <c:v>3.0082191780821916</c:v>
                </c:pt>
                <c:pt idx="29">
                  <c:v>3.0657534246575344</c:v>
                </c:pt>
                <c:pt idx="30">
                  <c:v>3.0849315068493151</c:v>
                </c:pt>
                <c:pt idx="31">
                  <c:v>3.2684931506849315</c:v>
                </c:pt>
                <c:pt idx="32">
                  <c:v>3.5506849315068494</c:v>
                </c:pt>
                <c:pt idx="33">
                  <c:v>3.6082191780821917</c:v>
                </c:pt>
                <c:pt idx="34">
                  <c:v>3.7506849315068491</c:v>
                </c:pt>
                <c:pt idx="35">
                  <c:v>3.8356164383561642</c:v>
                </c:pt>
                <c:pt idx="36">
                  <c:v>3.871232876712329</c:v>
                </c:pt>
                <c:pt idx="37">
                  <c:v>4.0767123287671234</c:v>
                </c:pt>
                <c:pt idx="38">
                  <c:v>4.1479452054794521</c:v>
                </c:pt>
                <c:pt idx="39">
                  <c:v>4.161643835616438</c:v>
                </c:pt>
                <c:pt idx="40">
                  <c:v>4.1753424657534248</c:v>
                </c:pt>
                <c:pt idx="41">
                  <c:v>4.2410958904109588</c:v>
                </c:pt>
                <c:pt idx="42">
                  <c:v>4.6356164383561644</c:v>
                </c:pt>
                <c:pt idx="43">
                  <c:v>4.6520547945205477</c:v>
                </c:pt>
                <c:pt idx="44">
                  <c:v>5.0684931506849313</c:v>
                </c:pt>
                <c:pt idx="45">
                  <c:v>5.1698630136986301</c:v>
                </c:pt>
                <c:pt idx="46">
                  <c:v>5.2273972602739729</c:v>
                </c:pt>
                <c:pt idx="47">
                  <c:v>5.2876712328767121</c:v>
                </c:pt>
                <c:pt idx="48">
                  <c:v>5.515068493150685</c:v>
                </c:pt>
                <c:pt idx="49">
                  <c:v>5.5890410958904111</c:v>
                </c:pt>
                <c:pt idx="50">
                  <c:v>5.912328767123288</c:v>
                </c:pt>
                <c:pt idx="51">
                  <c:v>5.9534246575342467</c:v>
                </c:pt>
                <c:pt idx="52">
                  <c:v>6.4219178082191783</c:v>
                </c:pt>
                <c:pt idx="53">
                  <c:v>6.4219178082191783</c:v>
                </c:pt>
                <c:pt idx="54">
                  <c:v>6.5013698630136982</c:v>
                </c:pt>
                <c:pt idx="55">
                  <c:v>7.3506849315068497</c:v>
                </c:pt>
                <c:pt idx="56">
                  <c:v>7.5260273972602736</c:v>
                </c:pt>
                <c:pt idx="57">
                  <c:v>7.6712328767123283</c:v>
                </c:pt>
                <c:pt idx="58">
                  <c:v>7.6767123287671231</c:v>
                </c:pt>
                <c:pt idx="59">
                  <c:v>8.5917808219178085</c:v>
                </c:pt>
                <c:pt idx="60">
                  <c:v>8.6136986301369856</c:v>
                </c:pt>
                <c:pt idx="61">
                  <c:v>8.6821917808219187</c:v>
                </c:pt>
                <c:pt idx="62">
                  <c:v>8.8657534246575338</c:v>
                </c:pt>
                <c:pt idx="63">
                  <c:v>9.5452054794520542</c:v>
                </c:pt>
                <c:pt idx="64">
                  <c:v>9.5972602739726032</c:v>
                </c:pt>
                <c:pt idx="65">
                  <c:v>9.9260273972602739</c:v>
                </c:pt>
                <c:pt idx="66">
                  <c:v>10.402739726027397</c:v>
                </c:pt>
                <c:pt idx="67">
                  <c:v>10.635616438356164</c:v>
                </c:pt>
                <c:pt idx="68">
                  <c:v>11.33972602739726</c:v>
                </c:pt>
                <c:pt idx="69">
                  <c:v>11.452054794520548</c:v>
                </c:pt>
                <c:pt idx="70">
                  <c:v>12.821917808219178</c:v>
                </c:pt>
                <c:pt idx="71">
                  <c:v>12.890410958904109</c:v>
                </c:pt>
                <c:pt idx="72">
                  <c:v>13.30958904109589</c:v>
                </c:pt>
                <c:pt idx="73">
                  <c:v>13.345205479452055</c:v>
                </c:pt>
                <c:pt idx="74">
                  <c:v>15.178082191780822</c:v>
                </c:pt>
                <c:pt idx="75">
                  <c:v>15.767123287671232</c:v>
                </c:pt>
                <c:pt idx="76">
                  <c:v>16.345205479452055</c:v>
                </c:pt>
                <c:pt idx="77">
                  <c:v>20.865753424657534</c:v>
                </c:pt>
              </c:numCache>
            </c:numRef>
          </c:xVal>
          <c:yVal>
            <c:numRef>
              <c:f>'17'!$B$4:$B$81</c:f>
              <c:numCache>
                <c:formatCode>_-* #\ ##0.0\ _₽_-;\-* #\ ##0.0\ _₽_-;_-* "-"??\ _₽_-;_-@_-</c:formatCode>
                <c:ptCount val="78"/>
                <c:pt idx="0">
                  <c:v>16.859135649605108</c:v>
                </c:pt>
                <c:pt idx="1">
                  <c:v>16.845584209458476</c:v>
                </c:pt>
                <c:pt idx="2">
                  <c:v>16.79619283716751</c:v>
                </c:pt>
                <c:pt idx="3">
                  <c:v>16.769447679728767</c:v>
                </c:pt>
                <c:pt idx="4">
                  <c:v>16.16688936338835</c:v>
                </c:pt>
                <c:pt idx="5">
                  <c:v>16.159026539189391</c:v>
                </c:pt>
                <c:pt idx="6">
                  <c:v>16.13942721423982</c:v>
                </c:pt>
                <c:pt idx="7">
                  <c:v>15.962918199494535</c:v>
                </c:pt>
                <c:pt idx="8">
                  <c:v>15.869798859392281</c:v>
                </c:pt>
                <c:pt idx="9">
                  <c:v>15.728346641472491</c:v>
                </c:pt>
                <c:pt idx="10">
                  <c:v>15.608705282528245</c:v>
                </c:pt>
                <c:pt idx="11">
                  <c:v>15.465470902855927</c:v>
                </c:pt>
                <c:pt idx="12">
                  <c:v>15.317385854003041</c:v>
                </c:pt>
                <c:pt idx="13">
                  <c:v>14.971524462383034</c:v>
                </c:pt>
                <c:pt idx="14">
                  <c:v>14.889835683425702</c:v>
                </c:pt>
                <c:pt idx="15">
                  <c:v>14.674398198849637</c:v>
                </c:pt>
                <c:pt idx="16">
                  <c:v>14.59661773617491</c:v>
                </c:pt>
                <c:pt idx="17">
                  <c:v>14.525786702118504</c:v>
                </c:pt>
                <c:pt idx="18">
                  <c:v>14.469175992885619</c:v>
                </c:pt>
                <c:pt idx="19">
                  <c:v>14.421065877731953</c:v>
                </c:pt>
                <c:pt idx="20">
                  <c:v>14.396030987786702</c:v>
                </c:pt>
                <c:pt idx="21">
                  <c:v>14.278547596139868</c:v>
                </c:pt>
                <c:pt idx="22">
                  <c:v>14.176960730684929</c:v>
                </c:pt>
                <c:pt idx="23">
                  <c:v>14.158431005642559</c:v>
                </c:pt>
                <c:pt idx="24">
                  <c:v>14.029660178440029</c:v>
                </c:pt>
                <c:pt idx="25">
                  <c:v>13.710455777551257</c:v>
                </c:pt>
                <c:pt idx="26">
                  <c:v>13.692802704286432</c:v>
                </c:pt>
                <c:pt idx="27">
                  <c:v>13.632899574394951</c:v>
                </c:pt>
                <c:pt idx="28">
                  <c:v>13.606297514304799</c:v>
                </c:pt>
                <c:pt idx="29">
                  <c:v>13.566910391769603</c:v>
                </c:pt>
                <c:pt idx="30">
                  <c:v>13.553917248795223</c:v>
                </c:pt>
                <c:pt idx="31">
                  <c:v>13.432897611511741</c:v>
                </c:pt>
                <c:pt idx="32">
                  <c:v>13.258068053952844</c:v>
                </c:pt>
                <c:pt idx="33">
                  <c:v>13.224000579570516</c:v>
                </c:pt>
                <c:pt idx="34">
                  <c:v>13.141827816660335</c:v>
                </c:pt>
                <c:pt idx="35">
                  <c:v>13.094277420768785</c:v>
                </c:pt>
                <c:pt idx="36">
                  <c:v>13.074647721617506</c:v>
                </c:pt>
                <c:pt idx="37">
                  <c:v>12.96486582498888</c:v>
                </c:pt>
                <c:pt idx="38">
                  <c:v>12.928143231944533</c:v>
                </c:pt>
                <c:pt idx="39">
                  <c:v>12.921157650417125</c:v>
                </c:pt>
                <c:pt idx="40">
                  <c:v>12.914196481188922</c:v>
                </c:pt>
                <c:pt idx="41">
                  <c:v>12.881119437513245</c:v>
                </c:pt>
                <c:pt idx="42">
                  <c:v>12.69380437467551</c:v>
                </c:pt>
                <c:pt idx="43">
                  <c:v>12.686394498025354</c:v>
                </c:pt>
                <c:pt idx="44">
                  <c:v>12.508366507945269</c:v>
                </c:pt>
                <c:pt idx="45">
                  <c:v>12.467704471642737</c:v>
                </c:pt>
                <c:pt idx="46">
                  <c:v>12.445065400087474</c:v>
                </c:pt>
                <c:pt idx="47">
                  <c:v>12.421682162444348</c:v>
                </c:pt>
                <c:pt idx="48">
                  <c:v>12.3364364022313</c:v>
                </c:pt>
                <c:pt idx="49">
                  <c:v>12.30968342741714</c:v>
                </c:pt>
                <c:pt idx="50">
                  <c:v>12.198060653934562</c:v>
                </c:pt>
                <c:pt idx="51">
                  <c:v>12.184463149677494</c:v>
                </c:pt>
                <c:pt idx="52">
                  <c:v>12.038159663615634</c:v>
                </c:pt>
                <c:pt idx="53">
                  <c:v>12.038159663615634</c:v>
                </c:pt>
                <c:pt idx="54">
                  <c:v>12.014848890472996</c:v>
                </c:pt>
                <c:pt idx="55">
                  <c:v>11.789525440869619</c:v>
                </c:pt>
                <c:pt idx="56">
                  <c:v>11.747912951495</c:v>
                </c:pt>
                <c:pt idx="57">
                  <c:v>11.714592213389263</c:v>
                </c:pt>
                <c:pt idx="58">
                  <c:v>11.713354452007319</c:v>
                </c:pt>
                <c:pt idx="59">
                  <c:v>11.524879665956721</c:v>
                </c:pt>
                <c:pt idx="60">
                  <c:v>11.520774284377367</c:v>
                </c:pt>
                <c:pt idx="61">
                  <c:v>11.508057731028099</c:v>
                </c:pt>
                <c:pt idx="62">
                  <c:v>11.474800285936348</c:v>
                </c:pt>
                <c:pt idx="63">
                  <c:v>11.361340585789193</c:v>
                </c:pt>
                <c:pt idx="64">
                  <c:v>11.353227640140261</c:v>
                </c:pt>
                <c:pt idx="65">
                  <c:v>11.303731518039761</c:v>
                </c:pt>
                <c:pt idx="66">
                  <c:v>11.236950686573156</c:v>
                </c:pt>
                <c:pt idx="67">
                  <c:v>11.206301930045303</c:v>
                </c:pt>
                <c:pt idx="68">
                  <c:v>11.120686564805361</c:v>
                </c:pt>
                <c:pt idx="69">
                  <c:v>11.107931611936905</c:v>
                </c:pt>
                <c:pt idx="70">
                  <c:v>10.96938380594592</c:v>
                </c:pt>
                <c:pt idx="71">
                  <c:v>10.96319272065549</c:v>
                </c:pt>
                <c:pt idx="72">
                  <c:v>10.926638129943811</c:v>
                </c:pt>
                <c:pt idx="73">
                  <c:v>10.923634165424478</c:v>
                </c:pt>
                <c:pt idx="74">
                  <c:v>10.787578652400697</c:v>
                </c:pt>
                <c:pt idx="75">
                  <c:v>10.750438725926625</c:v>
                </c:pt>
                <c:pt idx="76">
                  <c:v>10.716558686258404</c:v>
                </c:pt>
                <c:pt idx="77">
                  <c:v>10.516020536693805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31.10.2023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'17'!$C$4:$C$79</c:f>
              <c:numCache>
                <c:formatCode>_-* #\ ##0.0\ _₽_-;\-* #\ ##0.0\ _₽_-;_-* "-"??\ _₽_-;_-@_-</c:formatCode>
                <c:ptCount val="76"/>
                <c:pt idx="0">
                  <c:v>2.7397260273972603E-3</c:v>
                </c:pt>
                <c:pt idx="1">
                  <c:v>4.1095890410958902E-2</c:v>
                </c:pt>
                <c:pt idx="2">
                  <c:v>0.22191780821917809</c:v>
                </c:pt>
                <c:pt idx="3">
                  <c:v>0.23287671232876711</c:v>
                </c:pt>
                <c:pt idx="4">
                  <c:v>0.24657534246575341</c:v>
                </c:pt>
                <c:pt idx="5">
                  <c:v>0.36712328767123287</c:v>
                </c:pt>
                <c:pt idx="6">
                  <c:v>0.43561643835616437</c:v>
                </c:pt>
                <c:pt idx="7">
                  <c:v>0.54794520547945202</c:v>
                </c:pt>
                <c:pt idx="8">
                  <c:v>0.64109589041095894</c:v>
                </c:pt>
                <c:pt idx="9">
                  <c:v>0.75616438356164384</c:v>
                </c:pt>
                <c:pt idx="10">
                  <c:v>0.8794520547945206</c:v>
                </c:pt>
                <c:pt idx="11">
                  <c:v>1.1863013698630136</c:v>
                </c:pt>
                <c:pt idx="12">
                  <c:v>1.263013698630137</c:v>
                </c:pt>
                <c:pt idx="13">
                  <c:v>1.473972602739726</c:v>
                </c:pt>
                <c:pt idx="14">
                  <c:v>1.5534246575342465</c:v>
                </c:pt>
                <c:pt idx="15">
                  <c:v>1.6273972602739726</c:v>
                </c:pt>
                <c:pt idx="16">
                  <c:v>1.6876712328767123</c:v>
                </c:pt>
                <c:pt idx="17">
                  <c:v>1.7397260273972603</c:v>
                </c:pt>
                <c:pt idx="18">
                  <c:v>1.7671232876712328</c:v>
                </c:pt>
                <c:pt idx="19">
                  <c:v>1.8986301369863015</c:v>
                </c:pt>
                <c:pt idx="20">
                  <c:v>2.0164383561643837</c:v>
                </c:pt>
                <c:pt idx="21">
                  <c:v>2.0383561643835617</c:v>
                </c:pt>
                <c:pt idx="22">
                  <c:v>2.1945205479452055</c:v>
                </c:pt>
                <c:pt idx="23">
                  <c:v>2.6136986301369864</c:v>
                </c:pt>
                <c:pt idx="24">
                  <c:v>2.6383561643835618</c:v>
                </c:pt>
                <c:pt idx="25">
                  <c:v>2.7232876712328768</c:v>
                </c:pt>
                <c:pt idx="26">
                  <c:v>2.7616438356164386</c:v>
                </c:pt>
                <c:pt idx="27">
                  <c:v>2.8191780821917809</c:v>
                </c:pt>
                <c:pt idx="28">
                  <c:v>2.8383561643835615</c:v>
                </c:pt>
                <c:pt idx="29">
                  <c:v>3.021917808219178</c:v>
                </c:pt>
                <c:pt idx="30">
                  <c:v>3.3041095890410959</c:v>
                </c:pt>
                <c:pt idx="31">
                  <c:v>3.3616438356164382</c:v>
                </c:pt>
                <c:pt idx="32">
                  <c:v>3.504109589041096</c:v>
                </c:pt>
                <c:pt idx="33">
                  <c:v>3.5890410958904111</c:v>
                </c:pt>
                <c:pt idx="34">
                  <c:v>3.6246575342465754</c:v>
                </c:pt>
                <c:pt idx="35">
                  <c:v>3.8301369863013699</c:v>
                </c:pt>
                <c:pt idx="36">
                  <c:v>3.9013698630136986</c:v>
                </c:pt>
                <c:pt idx="37">
                  <c:v>3.9150684931506849</c:v>
                </c:pt>
                <c:pt idx="38">
                  <c:v>3.9287671232876713</c:v>
                </c:pt>
                <c:pt idx="39">
                  <c:v>3.9945205479452053</c:v>
                </c:pt>
                <c:pt idx="40">
                  <c:v>4.3890410958904109</c:v>
                </c:pt>
                <c:pt idx="41">
                  <c:v>4.4054794520547942</c:v>
                </c:pt>
                <c:pt idx="42">
                  <c:v>4.8219178082191778</c:v>
                </c:pt>
                <c:pt idx="43">
                  <c:v>4.9232876712328766</c:v>
                </c:pt>
                <c:pt idx="44">
                  <c:v>4.9808219178082194</c:v>
                </c:pt>
                <c:pt idx="45">
                  <c:v>5.0410958904109586</c:v>
                </c:pt>
                <c:pt idx="46">
                  <c:v>5.2684931506849315</c:v>
                </c:pt>
                <c:pt idx="47">
                  <c:v>5.3424657534246576</c:v>
                </c:pt>
                <c:pt idx="48">
                  <c:v>5.6657534246575345</c:v>
                </c:pt>
                <c:pt idx="49">
                  <c:v>5.7068493150684931</c:v>
                </c:pt>
                <c:pt idx="50">
                  <c:v>6.1753424657534248</c:v>
                </c:pt>
                <c:pt idx="51">
                  <c:v>6.1753424657534248</c:v>
                </c:pt>
                <c:pt idx="52">
                  <c:v>6.2547945205479456</c:v>
                </c:pt>
                <c:pt idx="53">
                  <c:v>7.1041095890410961</c:v>
                </c:pt>
                <c:pt idx="54">
                  <c:v>7.279452054794521</c:v>
                </c:pt>
                <c:pt idx="55">
                  <c:v>7.4246575342465757</c:v>
                </c:pt>
                <c:pt idx="56">
                  <c:v>7.4301369863013695</c:v>
                </c:pt>
                <c:pt idx="57">
                  <c:v>8.3452054794520549</c:v>
                </c:pt>
                <c:pt idx="58">
                  <c:v>8.367123287671232</c:v>
                </c:pt>
                <c:pt idx="59">
                  <c:v>8.4356164383561651</c:v>
                </c:pt>
                <c:pt idx="60">
                  <c:v>8.6191780821917803</c:v>
                </c:pt>
                <c:pt idx="61">
                  <c:v>9.2986301369863007</c:v>
                </c:pt>
                <c:pt idx="62">
                  <c:v>9.3506849315068497</c:v>
                </c:pt>
                <c:pt idx="63">
                  <c:v>9.6794520547945204</c:v>
                </c:pt>
                <c:pt idx="64">
                  <c:v>10.156164383561643</c:v>
                </c:pt>
                <c:pt idx="65">
                  <c:v>10.389041095890411</c:v>
                </c:pt>
                <c:pt idx="66">
                  <c:v>11.093150684931507</c:v>
                </c:pt>
                <c:pt idx="67">
                  <c:v>11.205479452054794</c:v>
                </c:pt>
                <c:pt idx="68">
                  <c:v>12.575342465753424</c:v>
                </c:pt>
                <c:pt idx="69">
                  <c:v>12.643835616438356</c:v>
                </c:pt>
                <c:pt idx="70">
                  <c:v>13.063013698630137</c:v>
                </c:pt>
                <c:pt idx="71">
                  <c:v>13.098630136986301</c:v>
                </c:pt>
                <c:pt idx="72">
                  <c:v>14.931506849315069</c:v>
                </c:pt>
                <c:pt idx="73">
                  <c:v>15.520547945205479</c:v>
                </c:pt>
                <c:pt idx="74">
                  <c:v>16.098630136986301</c:v>
                </c:pt>
                <c:pt idx="75">
                  <c:v>20.61917808219178</c:v>
                </c:pt>
              </c:numCache>
            </c:numRef>
          </c:xVal>
          <c:yVal>
            <c:numRef>
              <c:f>'17'!$D$4:$D$79</c:f>
              <c:numCache>
                <c:formatCode>_-* #\ ##0.0\ _₽_-;\-* #\ ##0.0\ _₽_-;_-* "-"??\ _₽_-;_-@_-</c:formatCode>
                <c:ptCount val="76"/>
                <c:pt idx="0">
                  <c:v>16.78570816659375</c:v>
                </c:pt>
                <c:pt idx="1">
                  <c:v>16.726027310348357</c:v>
                </c:pt>
                <c:pt idx="2">
                  <c:v>16.454573509958337</c:v>
                </c:pt>
                <c:pt idx="3">
                  <c:v>16.438631710554819</c:v>
                </c:pt>
                <c:pt idx="4">
                  <c:v>16.418784320122583</c:v>
                </c:pt>
                <c:pt idx="5">
                  <c:v>16.247884793864209</c:v>
                </c:pt>
                <c:pt idx="6">
                  <c:v>16.153714173325561</c:v>
                </c:pt>
                <c:pt idx="7">
                  <c:v>16.003703576498008</c:v>
                </c:pt>
                <c:pt idx="8">
                  <c:v>15.883339235712723</c:v>
                </c:pt>
                <c:pt idx="9">
                  <c:v>15.739508487564912</c:v>
                </c:pt>
                <c:pt idx="10">
                  <c:v>15.591120893490395</c:v>
                </c:pt>
                <c:pt idx="11">
                  <c:v>15.245832994393883</c:v>
                </c:pt>
                <c:pt idx="12">
                  <c:v>15.164548534085043</c:v>
                </c:pt>
                <c:pt idx="13">
                  <c:v>14.950685787505691</c:v>
                </c:pt>
                <c:pt idx="14">
                  <c:v>14.873658463629113</c:v>
                </c:pt>
                <c:pt idx="15">
                  <c:v>14.803600091169123</c:v>
                </c:pt>
                <c:pt idx="16">
                  <c:v>14.747667066896962</c:v>
                </c:pt>
                <c:pt idx="17">
                  <c:v>14.700175272420779</c:v>
                </c:pt>
                <c:pt idx="18">
                  <c:v>14.67547765311652</c:v>
                </c:pt>
                <c:pt idx="19">
                  <c:v>14.559720366406093</c:v>
                </c:pt>
                <c:pt idx="20">
                  <c:v>14.45981919422672</c:v>
                </c:pt>
                <c:pt idx="21">
                  <c:v>14.441616519454037</c:v>
                </c:pt>
                <c:pt idx="22">
                  <c:v>14.315287710366364</c:v>
                </c:pt>
                <c:pt idx="23">
                  <c:v>14.003447930948854</c:v>
                </c:pt>
                <c:pt idx="24">
                  <c:v>13.986258220277925</c:v>
                </c:pt>
                <c:pt idx="25">
                  <c:v>13.927972335813177</c:v>
                </c:pt>
                <c:pt idx="26">
                  <c:v>13.902110852487581</c:v>
                </c:pt>
                <c:pt idx="27">
                  <c:v>13.863845714665167</c:v>
                </c:pt>
                <c:pt idx="28">
                  <c:v>13.851229402145048</c:v>
                </c:pt>
                <c:pt idx="29">
                  <c:v>13.733881232553347</c:v>
                </c:pt>
                <c:pt idx="30">
                  <c:v>13.564881686703579</c:v>
                </c:pt>
                <c:pt idx="31">
                  <c:v>13.53202425061637</c:v>
                </c:pt>
                <c:pt idx="32">
                  <c:v>13.452871478695915</c:v>
                </c:pt>
                <c:pt idx="33">
                  <c:v>13.407134812579313</c:v>
                </c:pt>
                <c:pt idx="34">
                  <c:v>13.388268150208194</c:v>
                </c:pt>
                <c:pt idx="35">
                  <c:v>13.282909594884874</c:v>
                </c:pt>
                <c:pt idx="36">
                  <c:v>13.247726393614268</c:v>
                </c:pt>
                <c:pt idx="37">
                  <c:v>13.241037073253924</c:v>
                </c:pt>
                <c:pt idx="38">
                  <c:v>13.23437222428565</c:v>
                </c:pt>
                <c:pt idx="39">
                  <c:v>13.202718171261484</c:v>
                </c:pt>
                <c:pt idx="40">
                  <c:v>13.023936361618782</c:v>
                </c:pt>
                <c:pt idx="41">
                  <c:v>13.016880926515807</c:v>
                </c:pt>
                <c:pt idx="42">
                  <c:v>12.847765873192095</c:v>
                </c:pt>
                <c:pt idx="43">
                  <c:v>12.809248427678433</c:v>
                </c:pt>
                <c:pt idx="44">
                  <c:v>12.787821252441578</c:v>
                </c:pt>
                <c:pt idx="45">
                  <c:v>12.765703256583283</c:v>
                </c:pt>
                <c:pt idx="46">
                  <c:v>12.685187490210414</c:v>
                </c:pt>
                <c:pt idx="47">
                  <c:v>12.659957347111384</c:v>
                </c:pt>
                <c:pt idx="48">
                  <c:v>12.55488980022783</c:v>
                </c:pt>
                <c:pt idx="49">
                  <c:v>12.542113301795554</c:v>
                </c:pt>
                <c:pt idx="50">
                  <c:v>12.404958834114943</c:v>
                </c:pt>
                <c:pt idx="51">
                  <c:v>12.404958834114943</c:v>
                </c:pt>
                <c:pt idx="52">
                  <c:v>12.383159846730351</c:v>
                </c:pt>
                <c:pt idx="53">
                  <c:v>12.173238865687775</c:v>
                </c:pt>
                <c:pt idx="54">
                  <c:v>12.134630831187421</c:v>
                </c:pt>
                <c:pt idx="55">
                  <c:v>12.103752614447249</c:v>
                </c:pt>
                <c:pt idx="56">
                  <c:v>12.1026062178335</c:v>
                </c:pt>
                <c:pt idx="57">
                  <c:v>11.928580433865999</c:v>
                </c:pt>
                <c:pt idx="58">
                  <c:v>11.924801798829709</c:v>
                </c:pt>
                <c:pt idx="59">
                  <c:v>11.913100645067765</c:v>
                </c:pt>
                <c:pt idx="60">
                  <c:v>11.882522353774117</c:v>
                </c:pt>
                <c:pt idx="61">
                  <c:v>11.778461730967816</c:v>
                </c:pt>
                <c:pt idx="62">
                  <c:v>11.771036326323925</c:v>
                </c:pt>
                <c:pt idx="63">
                  <c:v>11.725779826547967</c:v>
                </c:pt>
                <c:pt idx="64">
                  <c:v>11.664842270400722</c:v>
                </c:pt>
                <c:pt idx="65">
                  <c:v>11.636922808842233</c:v>
                </c:pt>
                <c:pt idx="66">
                  <c:v>11.559090650657279</c:v>
                </c:pt>
                <c:pt idx="67">
                  <c:v>11.547515322089087</c:v>
                </c:pt>
                <c:pt idx="68">
                  <c:v>11.42211637669539</c:v>
                </c:pt>
                <c:pt idx="69">
                  <c:v>11.416527163901558</c:v>
                </c:pt>
                <c:pt idx="70">
                  <c:v>11.383551102651456</c:v>
                </c:pt>
                <c:pt idx="71">
                  <c:v>11.380843098651283</c:v>
                </c:pt>
                <c:pt idx="72">
                  <c:v>11.258490103312813</c:v>
                </c:pt>
                <c:pt idx="73">
                  <c:v>11.225190897512704</c:v>
                </c:pt>
                <c:pt idx="74">
                  <c:v>11.194851446536024</c:v>
                </c:pt>
                <c:pt idx="75">
                  <c:v>11.015977085153384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</a:t>
                </a:r>
                <a:r>
                  <a:rPr lang="ru-RU" baseline="0"/>
                  <a:t> кірістілік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'18'!$C$3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'18'!$C$4:$C$25</c:f>
              <c:numCache>
                <c:formatCode>_-* #\ ##0.0\ _₽_-;\-* #\ ##0.0\ _₽_-;_-* "-"??\ _₽_-;_-@_-</c:formatCode>
                <c:ptCount val="22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'18'!$D$3</c:f>
              <c:strCache>
                <c:ptCount val="1"/>
                <c:pt idx="0">
                  <c:v>Қайталама нарық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'18'!$D$4:$D$25</c:f>
              <c:numCache>
                <c:formatCode>_-* #\ ##0.0\ _₽_-;\-* #\ ##0.0\ _₽_-;_-* "-"??\ _₽_-;_-@_-</c:formatCode>
                <c:ptCount val="22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  <c:pt idx="19">
                  <c:v>207.4914274777002</c:v>
                </c:pt>
                <c:pt idx="20">
                  <c:v>300.55820409737998</c:v>
                </c:pt>
                <c:pt idx="21">
                  <c:v>273.25882360747005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[$-43F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ҰБ ноттары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'19'!$C$3:$C$24</c:f>
              <c:numCache>
                <c:formatCode>_-* #\ ##0_-;\-* #\ ##0_-;_-* "-"??_-;_-@_-</c:formatCode>
                <c:ptCount val="22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  <c:pt idx="19">
                  <c:v>92.491</c:v>
                </c:pt>
                <c:pt idx="20">
                  <c:v>80.328999999999994</c:v>
                </c:pt>
                <c:pt idx="21">
                  <c:v>70.509972399999995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ҚМ МБҚ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'19'!$D$3:$D$24</c:f>
              <c:numCache>
                <c:formatCode>_-* #\ ##0_-;\-* #\ ##0_-;_-* "-"??_-;_-@_-</c:formatCode>
                <c:ptCount val="22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  <c:pt idx="19">
                  <c:v>419.90943972256002</c:v>
                </c:pt>
                <c:pt idx="20">
                  <c:v>442.90264061106001</c:v>
                </c:pt>
                <c:pt idx="21">
                  <c:v>436.25900216241996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3F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0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3242592592592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'20'!$A$2:$A$13</c:f>
              <c:strCache>
                <c:ptCount val="12"/>
                <c:pt idx="0">
                  <c:v>МЕУКАМ (12 жыл)</c:v>
                </c:pt>
                <c:pt idx="1">
                  <c:v>МЕУКАМ (13 жыл)</c:v>
                </c:pt>
                <c:pt idx="2">
                  <c:v>МЕУКАМ (11 жыл)</c:v>
                </c:pt>
                <c:pt idx="3">
                  <c:v>МЕККАМ (1 жыл)</c:v>
                </c:pt>
                <c:pt idx="4">
                  <c:v>МЕУКАМ (3 жыл)</c:v>
                </c:pt>
                <c:pt idx="5">
                  <c:v>МЕУКАМ (8 жыл)</c:v>
                </c:pt>
                <c:pt idx="6">
                  <c:v>МЕУКАМ (2 жыл)</c:v>
                </c:pt>
                <c:pt idx="7">
                  <c:v>МЕОКАМ (3 жыл)</c:v>
                </c:pt>
                <c:pt idx="8">
                  <c:v>МЕОКАМ (2 жыл)</c:v>
                </c:pt>
                <c:pt idx="9">
                  <c:v>МЕУКАМ (5 жыл)</c:v>
                </c:pt>
                <c:pt idx="10">
                  <c:v>МЕУКАМ (9 жыл)</c:v>
                </c:pt>
                <c:pt idx="11">
                  <c:v>МЕУКАМ (6 жыл)</c:v>
                </c:pt>
              </c:strCache>
            </c:strRef>
          </c:cat>
          <c:val>
            <c:numRef>
              <c:f>'20'!$B$2:$B$13</c:f>
              <c:numCache>
                <c:formatCode>_-* #\ ##0.0_-;\-* #\ ##0.0_-;_-* "-"??_-;_-@_-</c:formatCode>
                <c:ptCount val="12"/>
                <c:pt idx="0">
                  <c:v>12.9941</c:v>
                </c:pt>
                <c:pt idx="1">
                  <c:v>16.655999999999999</c:v>
                </c:pt>
                <c:pt idx="2">
                  <c:v>35.820100000000004</c:v>
                </c:pt>
                <c:pt idx="3">
                  <c:v>36.206900000000005</c:v>
                </c:pt>
                <c:pt idx="4">
                  <c:v>39.239699999999999</c:v>
                </c:pt>
                <c:pt idx="5">
                  <c:v>41.648899999999998</c:v>
                </c:pt>
                <c:pt idx="6">
                  <c:v>41.887999999999998</c:v>
                </c:pt>
                <c:pt idx="7">
                  <c:v>53.522600000000004</c:v>
                </c:pt>
                <c:pt idx="8">
                  <c:v>64.745599999999996</c:v>
                </c:pt>
                <c:pt idx="9">
                  <c:v>71.080399999999997</c:v>
                </c:pt>
                <c:pt idx="10">
                  <c:v>71.5381</c:v>
                </c:pt>
                <c:pt idx="11">
                  <c:v>81.895399999999995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</a:t>
                </a:r>
                <a:r>
                  <a:rPr lang="kk-KZ" baseline="0">
                    <a:solidFill>
                      <a:schemeClr val="tx1"/>
                    </a:solidFill>
                  </a:rPr>
                  <a:t> теңге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2930962192956E-2"/>
          <c:y val="5.0069604559098632E-2"/>
          <c:w val="0.90751244622061744"/>
          <c:h val="0.7005682414698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'21'!$A$3:$B$24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'21'!$C$3:$C$24</c:f>
              <c:numCache>
                <c:formatCode>0</c:formatCode>
                <c:ptCount val="22"/>
                <c:pt idx="0">
                  <c:v>1.8</c:v>
                </c:pt>
                <c:pt idx="1">
                  <c:v>9.4600000000000009</c:v>
                </c:pt>
                <c:pt idx="3">
                  <c:v>24.77</c:v>
                </c:pt>
                <c:pt idx="4">
                  <c:v>25.52</c:v>
                </c:pt>
                <c:pt idx="5">
                  <c:v>68.06</c:v>
                </c:pt>
                <c:pt idx="6">
                  <c:v>173.51</c:v>
                </c:pt>
                <c:pt idx="7">
                  <c:v>38.270000000000003</c:v>
                </c:pt>
                <c:pt idx="8">
                  <c:v>101.16</c:v>
                </c:pt>
                <c:pt idx="9">
                  <c:v>479.67</c:v>
                </c:pt>
                <c:pt idx="10">
                  <c:v>160.66</c:v>
                </c:pt>
                <c:pt idx="11">
                  <c:v>409.3</c:v>
                </c:pt>
                <c:pt idx="12">
                  <c:v>145.72</c:v>
                </c:pt>
                <c:pt idx="13">
                  <c:v>89.64</c:v>
                </c:pt>
                <c:pt idx="14">
                  <c:v>142.65</c:v>
                </c:pt>
                <c:pt idx="15">
                  <c:v>129.88999999999999</c:v>
                </c:pt>
                <c:pt idx="16">
                  <c:v>90.92</c:v>
                </c:pt>
                <c:pt idx="17">
                  <c:v>142.9</c:v>
                </c:pt>
                <c:pt idx="18">
                  <c:v>37.81</c:v>
                </c:pt>
                <c:pt idx="19">
                  <c:v>88.27</c:v>
                </c:pt>
                <c:pt idx="20">
                  <c:v>441.01</c:v>
                </c:pt>
                <c:pt idx="21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1BF-A23D-BD9A72D9598B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Қайталама нарық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'21'!$A$3:$B$24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'21'!$D$3:$D$24</c:f>
              <c:numCache>
                <c:formatCode>0</c:formatCode>
                <c:ptCount val="22"/>
                <c:pt idx="0">
                  <c:v>26.41</c:v>
                </c:pt>
                <c:pt idx="1">
                  <c:v>82.39</c:v>
                </c:pt>
                <c:pt idx="2">
                  <c:v>58.19</c:v>
                </c:pt>
                <c:pt idx="3">
                  <c:v>157.74</c:v>
                </c:pt>
                <c:pt idx="4">
                  <c:v>102.44</c:v>
                </c:pt>
                <c:pt idx="5">
                  <c:v>145.78</c:v>
                </c:pt>
                <c:pt idx="6">
                  <c:v>64.48</c:v>
                </c:pt>
                <c:pt idx="7">
                  <c:v>56.46</c:v>
                </c:pt>
                <c:pt idx="8">
                  <c:v>38.58</c:v>
                </c:pt>
                <c:pt idx="9">
                  <c:v>77.8</c:v>
                </c:pt>
                <c:pt idx="10">
                  <c:v>47.56</c:v>
                </c:pt>
                <c:pt idx="11">
                  <c:v>137.85</c:v>
                </c:pt>
                <c:pt idx="12">
                  <c:v>38.58</c:v>
                </c:pt>
                <c:pt idx="13">
                  <c:v>22.27</c:v>
                </c:pt>
                <c:pt idx="14">
                  <c:v>27.91</c:v>
                </c:pt>
                <c:pt idx="15">
                  <c:v>90.53</c:v>
                </c:pt>
                <c:pt idx="16">
                  <c:v>53.34</c:v>
                </c:pt>
                <c:pt idx="17">
                  <c:v>46.99</c:v>
                </c:pt>
                <c:pt idx="18">
                  <c:v>53.96</c:v>
                </c:pt>
                <c:pt idx="19">
                  <c:v>53.47</c:v>
                </c:pt>
                <c:pt idx="20">
                  <c:v>81.63</c:v>
                </c:pt>
                <c:pt idx="21">
                  <c:v>68.150000000000006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0-41BF-A23D-BD9A72D9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[$-43F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6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1154855643043"/>
          <c:y val="0.93106569399413308"/>
          <c:w val="0.53891993623908829"/>
          <c:h val="6.8934383202099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'22'!$C$4:$C$37</c15:sqref>
                  </c15:fullRef>
                </c:ext>
              </c:extLst>
              <c:f>('22'!$C$4,'22'!$C$7:$C$37)</c:f>
              <c:numCache>
                <c:formatCode>_-* #\ ##0.00\ _₽_-;\-* #\ ##0.00\ _₽_-;_-* "-"??\ _₽_-;_-@_-</c:formatCode>
                <c:ptCount val="32"/>
                <c:pt idx="0">
                  <c:v>6.5867265484667481</c:v>
                </c:pt>
                <c:pt idx="1">
                  <c:v>10.579221635862577</c:v>
                </c:pt>
                <c:pt idx="2">
                  <c:v>10.828710226190731</c:v>
                </c:pt>
                <c:pt idx="3">
                  <c:v>11.341043273154478</c:v>
                </c:pt>
                <c:pt idx="4">
                  <c:v>10.284944926405817</c:v>
                </c:pt>
                <c:pt idx="5">
                  <c:v>10.053639847051677</c:v>
                </c:pt>
                <c:pt idx="6">
                  <c:v>9.9513362247691024</c:v>
                </c:pt>
                <c:pt idx="7">
                  <c:v>9.7304764077971058</c:v>
                </c:pt>
                <c:pt idx="8">
                  <c:v>8.840113956701634</c:v>
                </c:pt>
                <c:pt idx="9">
                  <c:v>9.3143161553092639</c:v>
                </c:pt>
                <c:pt idx="10">
                  <c:v>7.8308580586425727</c:v>
                </c:pt>
                <c:pt idx="11">
                  <c:v>5.777762695279054</c:v>
                </c:pt>
                <c:pt idx="12">
                  <c:v>4.2644047386509527</c:v>
                </c:pt>
                <c:pt idx="13">
                  <c:v>3.2429739944218805</c:v>
                </c:pt>
                <c:pt idx="14">
                  <c:v>2.8093532992410344</c:v>
                </c:pt>
                <c:pt idx="15">
                  <c:v>3.5698049352798913</c:v>
                </c:pt>
                <c:pt idx="16">
                  <c:v>4.1990518773626624</c:v>
                </c:pt>
                <c:pt idx="17">
                  <c:v>4.4829672956911386</c:v>
                </c:pt>
                <c:pt idx="18">
                  <c:v>5.336494076697468</c:v>
                </c:pt>
                <c:pt idx="19">
                  <c:v>5.8660060564375582</c:v>
                </c:pt>
                <c:pt idx="20">
                  <c:v>7.3995773012880388</c:v>
                </c:pt>
                <c:pt idx="21">
                  <c:v>8.450172273535113</c:v>
                </c:pt>
                <c:pt idx="22">
                  <c:v>9.5353765129644383</c:v>
                </c:pt>
                <c:pt idx="23">
                  <c:v>9.6384477774846804</c:v>
                </c:pt>
                <c:pt idx="24">
                  <c:v>11.45550428161466</c:v>
                </c:pt>
                <c:pt idx="25">
                  <c:v>12.333168690881015</c:v>
                </c:pt>
                <c:pt idx="26">
                  <c:v>13.24</c:v>
                </c:pt>
                <c:pt idx="27">
                  <c:v>12.66</c:v>
                </c:pt>
                <c:pt idx="28">
                  <c:v>12.29</c:v>
                </c:pt>
                <c:pt idx="29">
                  <c:v>12.310454586426523</c:v>
                </c:pt>
                <c:pt idx="30">
                  <c:v>11.994823713025211</c:v>
                </c:pt>
                <c:pt idx="31">
                  <c:v>11.655018887365157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'22'!$D$4:$D$37</c15:sqref>
                  </c15:fullRef>
                </c:ext>
              </c:extLst>
              <c:f>('22'!$D$4,'22'!$D$7:$D$37)</c:f>
              <c:numCache>
                <c:formatCode>_-* #\ ##0.00\ _₽_-;\-* #\ ##0.00\ _₽_-;_-* "-"??\ _₽_-;_-@_-</c:formatCode>
                <c:ptCount val="32"/>
                <c:pt idx="0">
                  <c:v>12.042756686069369</c:v>
                </c:pt>
                <c:pt idx="1">
                  <c:v>9.6525317596925824</c:v>
                </c:pt>
                <c:pt idx="2">
                  <c:v>8.8916396931665815</c:v>
                </c:pt>
                <c:pt idx="3">
                  <c:v>8.3835172270675056</c:v>
                </c:pt>
                <c:pt idx="4">
                  <c:v>7.2778835211184809</c:v>
                </c:pt>
                <c:pt idx="5">
                  <c:v>7.4118693871876014</c:v>
                </c:pt>
                <c:pt idx="6">
                  <c:v>8.1347001393753207</c:v>
                </c:pt>
                <c:pt idx="7">
                  <c:v>7.4748674448154206</c:v>
                </c:pt>
                <c:pt idx="8">
                  <c:v>4.2296780171694497</c:v>
                </c:pt>
                <c:pt idx="9">
                  <c:v>6.4478367660636113</c:v>
                </c:pt>
                <c:pt idx="10">
                  <c:v>5.387940870881649</c:v>
                </c:pt>
                <c:pt idx="11">
                  <c:v>6.1707392883042456</c:v>
                </c:pt>
                <c:pt idx="12">
                  <c:v>4.0739477617138409</c:v>
                </c:pt>
                <c:pt idx="13">
                  <c:v>3.7498106078501259</c:v>
                </c:pt>
                <c:pt idx="14">
                  <c:v>2.7720826661635956</c:v>
                </c:pt>
                <c:pt idx="15">
                  <c:v>3.3447877473556744</c:v>
                </c:pt>
                <c:pt idx="16">
                  <c:v>3.7146891540002724</c:v>
                </c:pt>
                <c:pt idx="17">
                  <c:v>3.4053244840979109</c:v>
                </c:pt>
                <c:pt idx="18">
                  <c:v>3.4599128389950788</c:v>
                </c:pt>
                <c:pt idx="19">
                  <c:v>4.3199430484816084</c:v>
                </c:pt>
                <c:pt idx="20">
                  <c:v>5.141788174998613</c:v>
                </c:pt>
                <c:pt idx="21">
                  <c:v>5.6171692743498953</c:v>
                </c:pt>
                <c:pt idx="22">
                  <c:v>4.643959799088778</c:v>
                </c:pt>
                <c:pt idx="23">
                  <c:v>3.6823108377936009</c:v>
                </c:pt>
                <c:pt idx="24">
                  <c:v>6.8823171331344453</c:v>
                </c:pt>
                <c:pt idx="25">
                  <c:v>5.5928536739542105</c:v>
                </c:pt>
                <c:pt idx="26">
                  <c:v>7.01</c:v>
                </c:pt>
                <c:pt idx="27">
                  <c:v>7.14</c:v>
                </c:pt>
                <c:pt idx="28">
                  <c:v>4.5</c:v>
                </c:pt>
                <c:pt idx="29">
                  <c:v>6.2837519951790615</c:v>
                </c:pt>
                <c:pt idx="30">
                  <c:v>4.464399957263911</c:v>
                </c:pt>
                <c:pt idx="31">
                  <c:v>4.2991103946482649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'22'!$E$4:$E$37</c15:sqref>
                  </c15:fullRef>
                </c:ext>
              </c:extLst>
              <c:f>('22'!$E$4,'22'!$E$7:$E$37)</c:f>
              <c:numCache>
                <c:formatCode>_-* #\ ##0.00\ _₽_-;\-* #\ ##0.00\ _₽_-;_-* "-"??\ _₽_-;_-@_-</c:formatCode>
                <c:ptCount val="32"/>
                <c:pt idx="0">
                  <c:v>-0.21431362137175913</c:v>
                </c:pt>
                <c:pt idx="1">
                  <c:v>-0.6635423030040164</c:v>
                </c:pt>
                <c:pt idx="2">
                  <c:v>-0.69432867260284858</c:v>
                </c:pt>
                <c:pt idx="3">
                  <c:v>5.9506281399312459E-2</c:v>
                </c:pt>
                <c:pt idx="4">
                  <c:v>0.35634605123965513</c:v>
                </c:pt>
                <c:pt idx="5">
                  <c:v>0.6343288890019062</c:v>
                </c:pt>
                <c:pt idx="6">
                  <c:v>0.35786874842410893</c:v>
                </c:pt>
                <c:pt idx="7">
                  <c:v>0.19969565120859248</c:v>
                </c:pt>
                <c:pt idx="8">
                  <c:v>1.2390386154345308</c:v>
                </c:pt>
                <c:pt idx="9">
                  <c:v>1.3600088549754914</c:v>
                </c:pt>
                <c:pt idx="10">
                  <c:v>1.403284493761547</c:v>
                </c:pt>
                <c:pt idx="11">
                  <c:v>1.2638558399162729</c:v>
                </c:pt>
                <c:pt idx="12">
                  <c:v>0.21416725524525904</c:v>
                </c:pt>
                <c:pt idx="13">
                  <c:v>-1.1653486649464922E-2</c:v>
                </c:pt>
                <c:pt idx="14">
                  <c:v>0.55493071501159408</c:v>
                </c:pt>
                <c:pt idx="15">
                  <c:v>-0.55346069292403466</c:v>
                </c:pt>
                <c:pt idx="16">
                  <c:v>-0.84578037082979518</c:v>
                </c:pt>
                <c:pt idx="17">
                  <c:v>-0.83703933230850092</c:v>
                </c:pt>
                <c:pt idx="18">
                  <c:v>-1.176828133068424</c:v>
                </c:pt>
                <c:pt idx="19">
                  <c:v>-0.91839414136870701</c:v>
                </c:pt>
                <c:pt idx="20">
                  <c:v>-1.5098825996099554</c:v>
                </c:pt>
                <c:pt idx="21">
                  <c:v>-0.80368379626727249</c:v>
                </c:pt>
                <c:pt idx="22">
                  <c:v>-1.0610239339971193</c:v>
                </c:pt>
                <c:pt idx="23">
                  <c:v>-1.2163519361227033</c:v>
                </c:pt>
                <c:pt idx="24">
                  <c:v>-0.3605472883056372</c:v>
                </c:pt>
                <c:pt idx="25">
                  <c:v>-0.51821806474147747</c:v>
                </c:pt>
                <c:pt idx="26">
                  <c:v>-0.89</c:v>
                </c:pt>
                <c:pt idx="27">
                  <c:v>-0.72</c:v>
                </c:pt>
                <c:pt idx="28">
                  <c:v>-0.69</c:v>
                </c:pt>
                <c:pt idx="29">
                  <c:v>-1.5111304875857423</c:v>
                </c:pt>
                <c:pt idx="30">
                  <c:v>-1.3987579623315067</c:v>
                </c:pt>
                <c:pt idx="31">
                  <c:v>-1.5543352833332893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'22'!$F$4:$F$37</c15:sqref>
                  </c15:fullRef>
                </c:ext>
              </c:extLst>
              <c:f>('22'!$F$4,'22'!$F$7:$F$37)</c:f>
              <c:numCache>
                <c:formatCode>_-* #\ ##0.00\ _₽_-;\-* #\ ##0.00\ _₽_-;_-* "-"??\ _₽_-;_-@_-</c:formatCode>
                <c:ptCount val="32"/>
                <c:pt idx="0">
                  <c:v>-1.8564682032103941</c:v>
                </c:pt>
                <c:pt idx="1">
                  <c:v>1.9756139123323233</c:v>
                </c:pt>
                <c:pt idx="2">
                  <c:v>3.5912572447780851</c:v>
                </c:pt>
                <c:pt idx="3">
                  <c:v>4.1088715904791524</c:v>
                </c:pt>
                <c:pt idx="4">
                  <c:v>3.2653618816836825</c:v>
                </c:pt>
                <c:pt idx="5">
                  <c:v>2.4387494145707667</c:v>
                </c:pt>
                <c:pt idx="6">
                  <c:v>3.2185850060707915</c:v>
                </c:pt>
                <c:pt idx="7">
                  <c:v>1.7108602224518112</c:v>
                </c:pt>
                <c:pt idx="8">
                  <c:v>2.3208961199991061</c:v>
                </c:pt>
                <c:pt idx="9">
                  <c:v>4.4513423819544577</c:v>
                </c:pt>
                <c:pt idx="10">
                  <c:v>2.7059658211193325</c:v>
                </c:pt>
                <c:pt idx="11">
                  <c:v>2.2964365299998706</c:v>
                </c:pt>
                <c:pt idx="12">
                  <c:v>0.91488835487819831</c:v>
                </c:pt>
                <c:pt idx="13">
                  <c:v>-0.52056346180001523</c:v>
                </c:pt>
                <c:pt idx="14">
                  <c:v>-1.8675496474892022</c:v>
                </c:pt>
                <c:pt idx="15">
                  <c:v>-1.7316811273671036</c:v>
                </c:pt>
                <c:pt idx="16">
                  <c:v>-0.11723932710633755</c:v>
                </c:pt>
                <c:pt idx="17">
                  <c:v>1.7614486055880296</c:v>
                </c:pt>
                <c:pt idx="18">
                  <c:v>0.82730825112303941</c:v>
                </c:pt>
                <c:pt idx="19">
                  <c:v>2.4869607070568724</c:v>
                </c:pt>
                <c:pt idx="20">
                  <c:v>0.51917350718493271</c:v>
                </c:pt>
                <c:pt idx="21">
                  <c:v>-1.5255942444642638</c:v>
                </c:pt>
                <c:pt idx="22">
                  <c:v>-1.1223652196860012</c:v>
                </c:pt>
                <c:pt idx="23">
                  <c:v>-1.0597421421294433</c:v>
                </c:pt>
                <c:pt idx="24">
                  <c:v>-0.89520191580768527</c:v>
                </c:pt>
                <c:pt idx="25">
                  <c:v>-0.92198847003094198</c:v>
                </c:pt>
                <c:pt idx="26">
                  <c:v>-0.59</c:v>
                </c:pt>
                <c:pt idx="27">
                  <c:v>-2.96</c:v>
                </c:pt>
                <c:pt idx="28">
                  <c:v>-4.67</c:v>
                </c:pt>
                <c:pt idx="29">
                  <c:v>-6.7820217068047404</c:v>
                </c:pt>
                <c:pt idx="30">
                  <c:v>-7.1867899399383939</c:v>
                </c:pt>
                <c:pt idx="31">
                  <c:v>-7.6966964081460736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'22'!$I$2:$I$3</c:f>
              <c:strCache>
                <c:ptCount val="2"/>
                <c:pt idx="0">
                  <c:v>депозиттері валютамен қайта бағалау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'22'!$I$4:$I$37</c15:sqref>
                  </c15:fullRef>
                </c:ext>
              </c:extLst>
              <c:f>('22'!$I$4,'22'!$I$7:$I$37)</c:f>
              <c:numCache>
                <c:formatCode>_-* #\ ##0.00\ _₽_-;\-* #\ ##0.00\ _₽_-;_-* "-"??\ _₽_-;_-@_-</c:formatCode>
                <c:ptCount val="32"/>
                <c:pt idx="0">
                  <c:v>4.7924275555698017</c:v>
                </c:pt>
                <c:pt idx="1">
                  <c:v>0.44022343142588649</c:v>
                </c:pt>
                <c:pt idx="2">
                  <c:v>1.8353830433117304</c:v>
                </c:pt>
                <c:pt idx="3">
                  <c:v>2.6187308810175409</c:v>
                </c:pt>
                <c:pt idx="4">
                  <c:v>0.66509839472778087</c:v>
                </c:pt>
                <c:pt idx="5">
                  <c:v>0.54622455688410709</c:v>
                </c:pt>
                <c:pt idx="6">
                  <c:v>-0.63046181041488836</c:v>
                </c:pt>
                <c:pt idx="7">
                  <c:v>-0.54599041286779548</c:v>
                </c:pt>
                <c:pt idx="8">
                  <c:v>0.91812448397670732</c:v>
                </c:pt>
                <c:pt idx="9">
                  <c:v>1.1149893376747131</c:v>
                </c:pt>
                <c:pt idx="10">
                  <c:v>0.90071301105230672</c:v>
                </c:pt>
                <c:pt idx="11">
                  <c:v>7.4302935570195903</c:v>
                </c:pt>
                <c:pt idx="12">
                  <c:v>3.7072200985569053</c:v>
                </c:pt>
                <c:pt idx="13">
                  <c:v>1.5001687240358703</c:v>
                </c:pt>
                <c:pt idx="14">
                  <c:v>-1.1628077862681674</c:v>
                </c:pt>
                <c:pt idx="15">
                  <c:v>3.4406361511163475</c:v>
                </c:pt>
                <c:pt idx="16">
                  <c:v>4.3429998028636625</c:v>
                </c:pt>
                <c:pt idx="17">
                  <c:v>4.08507377686567</c:v>
                </c:pt>
                <c:pt idx="18">
                  <c:v>4.2987121335322485</c:v>
                </c:pt>
                <c:pt idx="19">
                  <c:v>3.5874081957728281</c:v>
                </c:pt>
                <c:pt idx="20">
                  <c:v>2.8992316933294333</c:v>
                </c:pt>
                <c:pt idx="21">
                  <c:v>2.4075843952923091</c:v>
                </c:pt>
                <c:pt idx="22">
                  <c:v>2.081338850279745</c:v>
                </c:pt>
                <c:pt idx="23">
                  <c:v>-3.5855845358154164</c:v>
                </c:pt>
                <c:pt idx="24">
                  <c:v>-1.1153108617997924</c:v>
                </c:pt>
                <c:pt idx="25">
                  <c:v>0.5299643781488077</c:v>
                </c:pt>
                <c:pt idx="26">
                  <c:v>2.5700000000000003</c:v>
                </c:pt>
                <c:pt idx="27">
                  <c:v>-1.2</c:v>
                </c:pt>
                <c:pt idx="28">
                  <c:v>-1.95</c:v>
                </c:pt>
                <c:pt idx="29">
                  <c:v>-0.74811319378631058</c:v>
                </c:pt>
                <c:pt idx="30">
                  <c:v>-0.12708689530244957</c:v>
                </c:pt>
                <c:pt idx="31">
                  <c:v>7.3478591253114067E-2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'22'!$G$2:$G$3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 депозиттері валютамен қайта бағалау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'22'!$A$4:$B$37</c15:sqref>
                        </c15:fullRef>
                        <c15:formulaRef>
                          <c15:sqref>('22'!$A$4:$B$4,'22'!$A$7:$B$37)</c15:sqref>
                        </c15:formulaRef>
                      </c:ext>
                    </c:extLst>
                    <c:multiLvlStrCache>
                      <c:ptCount val="32"/>
                      <c:lvl>
                        <c:pt idx="0">
                          <c:v>1</c:v>
                        </c:pt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6</c:v>
                        </c:pt>
                        <c:pt idx="4">
                          <c:v>7</c:v>
                        </c:pt>
                        <c:pt idx="5">
                          <c:v>8</c:v>
                        </c:pt>
                        <c:pt idx="6">
                          <c:v>9</c:v>
                        </c:pt>
                        <c:pt idx="7">
                          <c:v>10</c:v>
                        </c:pt>
                        <c:pt idx="8">
                          <c:v>11</c:v>
                        </c:pt>
                        <c:pt idx="9">
                          <c:v>12</c:v>
                        </c:pt>
                        <c:pt idx="10">
                          <c:v>1</c:v>
                        </c:pt>
                        <c:pt idx="11">
                          <c:v>2</c:v>
                        </c:pt>
                        <c:pt idx="12">
                          <c:v>3</c:v>
                        </c:pt>
                        <c:pt idx="13">
                          <c:v>4</c:v>
                        </c:pt>
                        <c:pt idx="14">
                          <c:v>5</c:v>
                        </c:pt>
                        <c:pt idx="15">
                          <c:v>6</c:v>
                        </c:pt>
                        <c:pt idx="16">
                          <c:v>7</c:v>
                        </c:pt>
                        <c:pt idx="17">
                          <c:v>8</c:v>
                        </c:pt>
                        <c:pt idx="18">
                          <c:v>9</c:v>
                        </c:pt>
                        <c:pt idx="19">
                          <c:v>10</c:v>
                        </c:pt>
                        <c:pt idx="20">
                          <c:v>11</c:v>
                        </c:pt>
                        <c:pt idx="21">
                          <c:v>12</c:v>
                        </c:pt>
                        <c:pt idx="22">
                          <c:v>1</c:v>
                        </c:pt>
                        <c:pt idx="23">
                          <c:v>2</c:v>
                        </c:pt>
                        <c:pt idx="24">
                          <c:v>3</c:v>
                        </c:pt>
                        <c:pt idx="25">
                          <c:v>4</c:v>
                        </c:pt>
                        <c:pt idx="26">
                          <c:v>5</c:v>
                        </c:pt>
                        <c:pt idx="27">
                          <c:v>6</c:v>
                        </c:pt>
                        <c:pt idx="28">
                          <c:v>7</c:v>
                        </c:pt>
                        <c:pt idx="29">
                          <c:v>8</c:v>
                        </c:pt>
                        <c:pt idx="30">
                          <c:v>9</c:v>
                        </c:pt>
                        <c:pt idx="31">
                          <c:v>10</c:v>
                        </c:pt>
                      </c:lvl>
                      <c:lvl>
                        <c:pt idx="0">
                          <c:v>2021</c:v>
                        </c:pt>
                        <c:pt idx="10">
                          <c:v>2022</c:v>
                        </c:pt>
                        <c:pt idx="2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'22'!$G$4:$G$28</c15:sqref>
                        </c15:fullRef>
                        <c15:formulaRef>
                          <c15:sqref>('22'!$G$4,'22'!$G$7:$G$28)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3"/>
                      <c:pt idx="0">
                        <c:v>2.3843899248250136</c:v>
                      </c:pt>
                      <c:pt idx="1">
                        <c:v>0.20629852772555204</c:v>
                      </c:pt>
                      <c:pt idx="2">
                        <c:v>0.83610206842239831</c:v>
                      </c:pt>
                      <c:pt idx="3">
                        <c:v>1.1920548217839846</c:v>
                      </c:pt>
                      <c:pt idx="4">
                        <c:v>0.30995760854648197</c:v>
                      </c:pt>
                      <c:pt idx="5">
                        <c:v>0.25566442939658179</c:v>
                      </c:pt>
                      <c:pt idx="6">
                        <c:v>-0.28521409607881659</c:v>
                      </c:pt>
                      <c:pt idx="7">
                        <c:v>-0.24907026394976614</c:v>
                      </c:pt>
                      <c:pt idx="8">
                        <c:v>0.43746095683597436</c:v>
                      </c:pt>
                      <c:pt idx="9">
                        <c:v>0.52034663394081171</c:v>
                      </c:pt>
                      <c:pt idx="10">
                        <c:v>0.4341076863154501</c:v>
                      </c:pt>
                      <c:pt idx="11">
                        <c:v>3.6384273380430812</c:v>
                      </c:pt>
                      <c:pt idx="12">
                        <c:v>1.7416544112298709</c:v>
                      </c:pt>
                      <c:pt idx="13">
                        <c:v>0.71278856756353026</c:v>
                      </c:pt>
                      <c:pt idx="14">
                        <c:v>-0.56744329679779659</c:v>
                      </c:pt>
                      <c:pt idx="15">
                        <c:v>1.6144774794273522</c:v>
                      </c:pt>
                      <c:pt idx="16">
                        <c:v>1.9747360638646845</c:v>
                      </c:pt>
                      <c:pt idx="17">
                        <c:v>1.7723655127415496</c:v>
                      </c:pt>
                      <c:pt idx="18">
                        <c:v>1.8226228094033934</c:v>
                      </c:pt>
                      <c:pt idx="19">
                        <c:v>1.478739262195605</c:v>
                      </c:pt>
                      <c:pt idx="20">
                        <c:v>1.2983596435969387</c:v>
                      </c:pt>
                      <c:pt idx="21">
                        <c:v>1.1438228786978406</c:v>
                      </c:pt>
                      <c:pt idx="2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'22'!$J$2:$J$3</c:f>
              <c:strCache>
                <c:ptCount val="2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'22'!$J$4:$J$37</c15:sqref>
                  </c15:fullRef>
                </c:ext>
              </c:extLst>
              <c:f>('22'!$J$4,'22'!$J$7:$J$37)</c:f>
              <c:numCache>
                <c:formatCode>_-* #\ ##0.00\ _₽_-;\-* #\ ##0.00\ _₽_-;_-* "-"??\ _₽_-;_-@_-</c:formatCode>
                <c:ptCount val="32"/>
                <c:pt idx="0">
                  <c:v>21.351128965523767</c:v>
                </c:pt>
                <c:pt idx="1">
                  <c:v>21.984048436309351</c:v>
                </c:pt>
                <c:pt idx="2">
                  <c:v>24.452661534844275</c:v>
                </c:pt>
                <c:pt idx="3">
                  <c:v>26.51166925311799</c:v>
                </c:pt>
                <c:pt idx="4">
                  <c:v>21.849634775175414</c:v>
                </c:pt>
                <c:pt idx="5">
                  <c:v>21.084812094696058</c:v>
                </c:pt>
                <c:pt idx="6">
                  <c:v>21.032028308224415</c:v>
                </c:pt>
                <c:pt idx="7">
                  <c:v>18.56990931340512</c:v>
                </c:pt>
                <c:pt idx="8">
                  <c:v>17.547851193281428</c:v>
                </c:pt>
                <c:pt idx="9">
                  <c:v>22.688493495977536</c:v>
                </c:pt>
                <c:pt idx="10">
                  <c:v>18.228762255457408</c:v>
                </c:pt>
                <c:pt idx="11">
                  <c:v>22.939087910519035</c:v>
                </c:pt>
                <c:pt idx="12">
                  <c:v>13.174628209045155</c:v>
                </c:pt>
                <c:pt idx="13">
                  <c:v>7.9607363778583977</c:v>
                </c:pt>
                <c:pt idx="14">
                  <c:v>3.1060092466588545</c:v>
                </c:pt>
                <c:pt idx="15">
                  <c:v>8.0700870134607747</c:v>
                </c:pt>
                <c:pt idx="16">
                  <c:v>11.293721136290467</c:v>
                </c:pt>
                <c:pt idx="17">
                  <c:v>12.897774829934249</c:v>
                </c:pt>
                <c:pt idx="18">
                  <c:v>12.74559916727941</c:v>
                </c:pt>
                <c:pt idx="19">
                  <c:v>15.34192386638016</c:v>
                </c:pt>
                <c:pt idx="20">
                  <c:v>14.449888077191062</c:v>
                </c:pt>
                <c:pt idx="21">
                  <c:v>14.145647902445781</c:v>
                </c:pt>
                <c:pt idx="22">
                  <c:v>14.077286008649843</c:v>
                </c:pt>
                <c:pt idx="23">
                  <c:v>7.4590800012107161</c:v>
                </c:pt>
                <c:pt idx="24">
                  <c:v>15.966761348835991</c:v>
                </c:pt>
                <c:pt idx="25">
                  <c:v>17.015780208211613</c:v>
                </c:pt>
                <c:pt idx="26">
                  <c:v>21.34</c:v>
                </c:pt>
                <c:pt idx="27">
                  <c:v>14.93</c:v>
                </c:pt>
                <c:pt idx="28">
                  <c:v>9.4700000000000006</c:v>
                </c:pt>
                <c:pt idx="29">
                  <c:v>9.55294119342879</c:v>
                </c:pt>
                <c:pt idx="30">
                  <c:v>7.74658887271677</c:v>
                </c:pt>
                <c:pt idx="31">
                  <c:v>6.7765761817871741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'23'!$C$27:$C$72</c:f>
              <c:numCache>
                <c:formatCode>0.00</c:formatCode>
                <c:ptCount val="46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  <c:pt idx="37">
                  <c:v>30.247387574067115</c:v>
                </c:pt>
                <c:pt idx="38">
                  <c:v>29.755637034751935</c:v>
                </c:pt>
                <c:pt idx="39">
                  <c:v>29.289676674353732</c:v>
                </c:pt>
                <c:pt idx="40">
                  <c:v>28.4</c:v>
                </c:pt>
                <c:pt idx="41">
                  <c:v>26.5</c:v>
                </c:pt>
                <c:pt idx="42">
                  <c:v>25.6</c:v>
                </c:pt>
                <c:pt idx="43">
                  <c:v>25.072867166711671</c:v>
                </c:pt>
                <c:pt idx="44">
                  <c:v>24.983770386700968</c:v>
                </c:pt>
                <c:pt idx="45">
                  <c:v>24.485203610330487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'23'!$D$27:$D$72</c:f>
              <c:numCache>
                <c:formatCode>0.00</c:formatCode>
                <c:ptCount val="46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  <c:pt idx="37">
                  <c:v>32.241509353553184</c:v>
                </c:pt>
                <c:pt idx="38">
                  <c:v>31.982034016067107</c:v>
                </c:pt>
                <c:pt idx="39">
                  <c:v>31.783961191992532</c:v>
                </c:pt>
                <c:pt idx="40">
                  <c:v>30.5</c:v>
                </c:pt>
                <c:pt idx="41">
                  <c:v>27.9</c:v>
                </c:pt>
                <c:pt idx="42">
                  <c:v>27.1</c:v>
                </c:pt>
                <c:pt idx="43">
                  <c:v>26.56690721426212</c:v>
                </c:pt>
                <c:pt idx="44">
                  <c:v>26.826612927213983</c:v>
                </c:pt>
                <c:pt idx="45">
                  <c:v>26.452622954635302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'23'!$E$27:$E$72</c:f>
              <c:numCache>
                <c:formatCode>0.00</c:formatCode>
                <c:ptCount val="46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  <c:pt idx="37">
                  <c:v>28.396245467664667</c:v>
                </c:pt>
                <c:pt idx="38">
                  <c:v>27.639553000328515</c:v>
                </c:pt>
                <c:pt idx="39">
                  <c:v>26.99521337252499</c:v>
                </c:pt>
                <c:pt idx="40">
                  <c:v>26.4</c:v>
                </c:pt>
                <c:pt idx="41">
                  <c:v>25.2</c:v>
                </c:pt>
                <c:pt idx="42">
                  <c:v>24.4</c:v>
                </c:pt>
                <c:pt idx="43">
                  <c:v>23.776945385789187</c:v>
                </c:pt>
                <c:pt idx="44">
                  <c:v>23.418631131831074</c:v>
                </c:pt>
                <c:pt idx="45">
                  <c:v>22.782903591064244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3374333333333328"/>
          <c:w val="1"/>
          <c:h val="0.16625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'2'!$D$44:$D$63</c:f>
              <c:numCache>
                <c:formatCode>General</c:formatCode>
                <c:ptCount val="20"/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'2'!$E$27:$E$46</c:f>
              <c:numCache>
                <c:formatCode>General</c:formatCode>
                <c:ptCount val="20"/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'2'!$C$3:$C$22</c:f>
              <c:numCache>
                <c:formatCode>0.0</c:formatCode>
                <c:ptCount val="20"/>
                <c:pt idx="0">
                  <c:v>-3.3333333333333326E-2</c:v>
                </c:pt>
                <c:pt idx="1">
                  <c:v>1.1000000000000001</c:v>
                </c:pt>
                <c:pt idx="2">
                  <c:v>0.83333333333333337</c:v>
                </c:pt>
                <c:pt idx="3">
                  <c:v>1.7666666666666666</c:v>
                </c:pt>
                <c:pt idx="4">
                  <c:v>1.1000000000000001</c:v>
                </c:pt>
                <c:pt idx="5">
                  <c:v>2.2000000000000002</c:v>
                </c:pt>
                <c:pt idx="6">
                  <c:v>2.7</c:v>
                </c:pt>
                <c:pt idx="7">
                  <c:v>1.8</c:v>
                </c:pt>
                <c:pt idx="8">
                  <c:v>1.3</c:v>
                </c:pt>
                <c:pt idx="9">
                  <c:v>0.1</c:v>
                </c:pt>
                <c:pt idx="10">
                  <c:v>-6.6666666666666666E-2</c:v>
                </c:pt>
                <c:pt idx="11">
                  <c:v>0.9</c:v>
                </c:pt>
                <c:pt idx="12">
                  <c:v>1.5</c:v>
                </c:pt>
                <c:pt idx="13">
                  <c:v>1.6</c:v>
                </c:pt>
                <c:pt idx="14">
                  <c:v>1.7</c:v>
                </c:pt>
                <c:pt idx="15">
                  <c:v>1.9</c:v>
                </c:pt>
                <c:pt idx="16">
                  <c:v>2</c:v>
                </c:pt>
                <c:pt idx="17">
                  <c:v>1.9</c:v>
                </c:pt>
                <c:pt idx="18">
                  <c:v>1.8</c:v>
                </c:pt>
                <c:pt idx="1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'2'!$D$3:$D$22</c:f>
              <c:numCache>
                <c:formatCode>0.0</c:formatCode>
                <c:ptCount val="20"/>
                <c:pt idx="0">
                  <c:v>1.4000000000000001</c:v>
                </c:pt>
                <c:pt idx="1">
                  <c:v>2.1666666666666665</c:v>
                </c:pt>
                <c:pt idx="2">
                  <c:v>3.1</c:v>
                </c:pt>
                <c:pt idx="3">
                  <c:v>4.9666666666666677</c:v>
                </c:pt>
                <c:pt idx="4">
                  <c:v>6.5</c:v>
                </c:pt>
                <c:pt idx="5">
                  <c:v>8.8000000000000007</c:v>
                </c:pt>
                <c:pt idx="6">
                  <c:v>10.3</c:v>
                </c:pt>
                <c:pt idx="7">
                  <c:v>11</c:v>
                </c:pt>
                <c:pt idx="8">
                  <c:v>9.4</c:v>
                </c:pt>
                <c:pt idx="9">
                  <c:v>7.2</c:v>
                </c:pt>
                <c:pt idx="10">
                  <c:v>5.6</c:v>
                </c:pt>
                <c:pt idx="11">
                  <c:v>2.7</c:v>
                </c:pt>
                <c:pt idx="12">
                  <c:v>2.9</c:v>
                </c:pt>
                <c:pt idx="13">
                  <c:v>3</c:v>
                </c:pt>
                <c:pt idx="14">
                  <c:v>2.9</c:v>
                </c:pt>
                <c:pt idx="15">
                  <c:v>3</c:v>
                </c:pt>
                <c:pt idx="16">
                  <c:v>2.2999999999999998</c:v>
                </c:pt>
                <c:pt idx="17">
                  <c:v>2.1</c:v>
                </c:pt>
                <c:pt idx="18">
                  <c:v>1.9</c:v>
                </c:pt>
                <c:pt idx="19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Ресейдың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'2'!$E$3:$E$22</c:f>
              <c:numCache>
                <c:formatCode>0.0</c:formatCode>
                <c:ptCount val="20"/>
                <c:pt idx="0">
                  <c:v>5.5500000000000016</c:v>
                </c:pt>
                <c:pt idx="1">
                  <c:v>6.0166666666666657</c:v>
                </c:pt>
                <c:pt idx="2">
                  <c:v>6.8466666666666667</c:v>
                </c:pt>
                <c:pt idx="3">
                  <c:v>8.3066666666666666</c:v>
                </c:pt>
                <c:pt idx="4">
                  <c:v>11.5</c:v>
                </c:pt>
                <c:pt idx="5">
                  <c:v>16.899999999999999</c:v>
                </c:pt>
                <c:pt idx="6">
                  <c:v>14.4</c:v>
                </c:pt>
                <c:pt idx="7">
                  <c:v>12.2</c:v>
                </c:pt>
                <c:pt idx="8">
                  <c:v>8.8000000000000007</c:v>
                </c:pt>
                <c:pt idx="9">
                  <c:v>2.7</c:v>
                </c:pt>
                <c:pt idx="10">
                  <c:v>5.2</c:v>
                </c:pt>
                <c:pt idx="11">
                  <c:v>6.9</c:v>
                </c:pt>
                <c:pt idx="12">
                  <c:v>7.3</c:v>
                </c:pt>
                <c:pt idx="13">
                  <c:v>7.4</c:v>
                </c:pt>
                <c:pt idx="14">
                  <c:v>5.4</c:v>
                </c:pt>
                <c:pt idx="15">
                  <c:v>4.3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'24'!$C$2:$C$3</c:f>
              <c:strCache>
                <c:ptCount val="2"/>
                <c:pt idx="0">
                  <c:v>валютадағы салымдардың түсуі/кетуі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'24'!$C$4:$C$37</c:f>
              <c:numCache>
                <c:formatCode>_-* #\ ##0.00\ _₽_-;\-* #\ ##0.00\ _₽_-;_-* "-"??\ _₽_-;_-@_-</c:formatCode>
                <c:ptCount val="34"/>
                <c:pt idx="0">
                  <c:v>9.0397588959144154E-2</c:v>
                </c:pt>
                <c:pt idx="1">
                  <c:v>-0.25994127014288909</c:v>
                </c:pt>
                <c:pt idx="2">
                  <c:v>2.0629496189544354</c:v>
                </c:pt>
                <c:pt idx="3">
                  <c:v>-0.19632916167479164</c:v>
                </c:pt>
                <c:pt idx="4">
                  <c:v>0.11798370263852638</c:v>
                </c:pt>
                <c:pt idx="5">
                  <c:v>-0.32321719861010695</c:v>
                </c:pt>
                <c:pt idx="6">
                  <c:v>-0.28749520246595978</c:v>
                </c:pt>
                <c:pt idx="7">
                  <c:v>-2.9762466537155675E-2</c:v>
                </c:pt>
                <c:pt idx="8">
                  <c:v>-2.0713824130591436E-2</c:v>
                </c:pt>
                <c:pt idx="9">
                  <c:v>-0.2472962320384724</c:v>
                </c:pt>
                <c:pt idx="10">
                  <c:v>0.3391927932570446</c:v>
                </c:pt>
                <c:pt idx="11">
                  <c:v>0.26426564324945256</c:v>
                </c:pt>
                <c:pt idx="12">
                  <c:v>-0.74383702815009578</c:v>
                </c:pt>
                <c:pt idx="13">
                  <c:v>-0.49480476624180847</c:v>
                </c:pt>
                <c:pt idx="14">
                  <c:v>-0.83456811682501597</c:v>
                </c:pt>
                <c:pt idx="15">
                  <c:v>-0.57530116245333995</c:v>
                </c:pt>
                <c:pt idx="16">
                  <c:v>-0.11750309553360036</c:v>
                </c:pt>
                <c:pt idx="17">
                  <c:v>0.1576218817896903</c:v>
                </c:pt>
                <c:pt idx="18">
                  <c:v>-7.9080311718065677E-2</c:v>
                </c:pt>
                <c:pt idx="19">
                  <c:v>0.99956442718412752</c:v>
                </c:pt>
                <c:pt idx="20">
                  <c:v>-3.3409437417406151E-2</c:v>
                </c:pt>
                <c:pt idx="21">
                  <c:v>0.28671123475529631</c:v>
                </c:pt>
                <c:pt idx="22">
                  <c:v>-1.112457780188534</c:v>
                </c:pt>
                <c:pt idx="23">
                  <c:v>-0.22032569944006392</c:v>
                </c:pt>
                <c:pt idx="24">
                  <c:v>-0.62327835537390763</c:v>
                </c:pt>
                <c:pt idx="25">
                  <c:v>-0.84208270104960281</c:v>
                </c:pt>
                <c:pt idx="26">
                  <c:v>8.1920868946822685E-4</c:v>
                </c:pt>
                <c:pt idx="27">
                  <c:v>-1.1454000872431807</c:v>
                </c:pt>
                <c:pt idx="28">
                  <c:v>-0.1</c:v>
                </c:pt>
                <c:pt idx="29">
                  <c:v>-0.67</c:v>
                </c:pt>
                <c:pt idx="30">
                  <c:v>-0.85</c:v>
                </c:pt>
                <c:pt idx="31">
                  <c:v>-0.38912043162204674</c:v>
                </c:pt>
                <c:pt idx="32">
                  <c:v>-5.0840108881764601E-2</c:v>
                </c:pt>
                <c:pt idx="33">
                  <c:v>5.8618981369430959E-2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'24'!$D$2:$D$3</c:f>
              <c:strCache>
                <c:ptCount val="2"/>
                <c:pt idx="0">
                  <c:v>валюта бағамының өзгеруінің әсерінен салымдарды қайта бағалау</c:v>
                </c:pt>
              </c:strCache>
            </c:strRef>
          </c:tx>
          <c:spPr>
            <a:solidFill>
              <a:srgbClr val="997300"/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'24'!$D$4:$D$37</c:f>
              <c:numCache>
                <c:formatCode>_-* #\ ##0.00\ _₽_-;\-* #\ ##0.00\ _₽_-;_-* "-"??\ _₽_-;_-@_-</c:formatCode>
                <c:ptCount val="34"/>
                <c:pt idx="0">
                  <c:v>5.6406509940712522E-2</c:v>
                </c:pt>
                <c:pt idx="1">
                  <c:v>-0.34049982453805067</c:v>
                </c:pt>
                <c:pt idx="2">
                  <c:v>1.062268835203674</c:v>
                </c:pt>
                <c:pt idx="3">
                  <c:v>-9.4338672502082138E-2</c:v>
                </c:pt>
                <c:pt idx="4">
                  <c:v>-8.3684138717376175E-4</c:v>
                </c:pt>
                <c:pt idx="5">
                  <c:v>1.9677012774292145E-2</c:v>
                </c:pt>
                <c:pt idx="6">
                  <c:v>-0.14102089031604492</c:v>
                </c:pt>
                <c:pt idx="7">
                  <c:v>2.9694145071201817E-2</c:v>
                </c:pt>
                <c:pt idx="8">
                  <c:v>-4.4662542926883177E-4</c:v>
                </c:pt>
                <c:pt idx="9">
                  <c:v>5.2425520241904507E-2</c:v>
                </c:pt>
                <c:pt idx="10">
                  <c:v>0.28105990913552203</c:v>
                </c:pt>
                <c:pt idx="11">
                  <c:v>-6.4909199758325917E-2</c:v>
                </c:pt>
                <c:pt idx="12">
                  <c:v>0.10679801717421634</c:v>
                </c:pt>
                <c:pt idx="13">
                  <c:v>2.8727454421818872</c:v>
                </c:pt>
                <c:pt idx="14">
                  <c:v>-1.8086181701638442</c:v>
                </c:pt>
                <c:pt idx="15">
                  <c:v>-0.95075868099482241</c:v>
                </c:pt>
                <c:pt idx="16">
                  <c:v>-1.5958617538056297</c:v>
                </c:pt>
                <c:pt idx="17">
                  <c:v>5.30758989150661</c:v>
                </c:pt>
                <c:pt idx="18">
                  <c:v>-5.6278848021794455E-2</c:v>
                </c:pt>
                <c:pt idx="19">
                  <c:v>-0.20941019523972745</c:v>
                </c:pt>
                <c:pt idx="20">
                  <c:v>0.11442223279284582</c:v>
                </c:pt>
                <c:pt idx="21">
                  <c:v>-0.1372279970962143</c:v>
                </c:pt>
                <c:pt idx="22">
                  <c:v>2.5485614523755678E-2</c:v>
                </c:pt>
                <c:pt idx="23">
                  <c:v>-0.16652076680340039</c:v>
                </c:pt>
                <c:pt idx="24">
                  <c:v>-0.12109390188944408</c:v>
                </c:pt>
                <c:pt idx="25">
                  <c:v>-1.208334456618317</c:v>
                </c:pt>
                <c:pt idx="26">
                  <c:v>8.9275598778232504E-2</c:v>
                </c:pt>
                <c:pt idx="27">
                  <c:v>0.12821966710677354</c:v>
                </c:pt>
                <c:pt idx="28">
                  <c:v>-0.13</c:v>
                </c:pt>
                <c:pt idx="29">
                  <c:v>0.11</c:v>
                </c:pt>
                <c:pt idx="30">
                  <c:v>-0.35</c:v>
                </c:pt>
                <c:pt idx="31">
                  <c:v>0.26945425300293346</c:v>
                </c:pt>
                <c:pt idx="32">
                  <c:v>7.7786523359238288E-2</c:v>
                </c:pt>
                <c:pt idx="33">
                  <c:v>-6.382641411155579E-2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'24'!$E$2:$E$3</c:f>
              <c:strCache>
                <c:ptCount val="2"/>
                <c:pt idx="0">
                  <c:v>теңгедегі салымдардың түсуі/кетуі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'24'!$E$4:$E$37</c:f>
              <c:numCache>
                <c:formatCode>_-* #\ ##0.00\ _₽_-;\-* #\ ##0.00\ _₽_-;_-* "-"??\ _₽_-;_-@_-</c:formatCode>
                <c:ptCount val="34"/>
                <c:pt idx="0">
                  <c:v>-0.3568815109656745</c:v>
                </c:pt>
                <c:pt idx="1">
                  <c:v>-0.28963466155814399</c:v>
                </c:pt>
                <c:pt idx="2">
                  <c:v>-2.4005784251942797</c:v>
                </c:pt>
                <c:pt idx="3">
                  <c:v>0.40745638214546187</c:v>
                </c:pt>
                <c:pt idx="4">
                  <c:v>-0.29055207030569735</c:v>
                </c:pt>
                <c:pt idx="5">
                  <c:v>0.42649080916255444</c:v>
                </c:pt>
                <c:pt idx="6">
                  <c:v>-0.56347217458978571</c:v>
                </c:pt>
                <c:pt idx="7">
                  <c:v>0.23452545691746954</c:v>
                </c:pt>
                <c:pt idx="8">
                  <c:v>3.6512363712099843E-2</c:v>
                </c:pt>
                <c:pt idx="9">
                  <c:v>-0.44410088198675945</c:v>
                </c:pt>
                <c:pt idx="10">
                  <c:v>1.0182244907184432</c:v>
                </c:pt>
                <c:pt idx="11">
                  <c:v>-1.3952929565572747</c:v>
                </c:pt>
                <c:pt idx="12">
                  <c:v>0.19744981872552925</c:v>
                </c:pt>
                <c:pt idx="13">
                  <c:v>0.39923375883007317</c:v>
                </c:pt>
                <c:pt idx="14">
                  <c:v>1.1556519152579958</c:v>
                </c:pt>
                <c:pt idx="15">
                  <c:v>-0.16786297280039308</c:v>
                </c:pt>
                <c:pt idx="16">
                  <c:v>-0.13784335907871806</c:v>
                </c:pt>
                <c:pt idx="17">
                  <c:v>-3.5227532672297985</c:v>
                </c:pt>
                <c:pt idx="18">
                  <c:v>0.22104180567995402</c:v>
                </c:pt>
                <c:pt idx="19">
                  <c:v>0.35845579771670122</c:v>
                </c:pt>
                <c:pt idx="20">
                  <c:v>-0.95854644517178111</c:v>
                </c:pt>
                <c:pt idx="21">
                  <c:v>-0.45926321221719851</c:v>
                </c:pt>
                <c:pt idx="22">
                  <c:v>-4.355751178386013E-2</c:v>
                </c:pt>
                <c:pt idx="23">
                  <c:v>-2.1731555569780938</c:v>
                </c:pt>
                <c:pt idx="24">
                  <c:v>0.21988607913879049</c:v>
                </c:pt>
                <c:pt idx="25">
                  <c:v>1.1908074240533062</c:v>
                </c:pt>
                <c:pt idx="26">
                  <c:v>-0.58184534678287847</c:v>
                </c:pt>
                <c:pt idx="27">
                  <c:v>0.55122005973820276</c:v>
                </c:pt>
                <c:pt idx="28">
                  <c:v>-0.69</c:v>
                </c:pt>
                <c:pt idx="29">
                  <c:v>-1.35</c:v>
                </c:pt>
                <c:pt idx="30">
                  <c:v>0.37</c:v>
                </c:pt>
                <c:pt idx="31">
                  <c:v>-0.42814135873271658</c:v>
                </c:pt>
                <c:pt idx="32">
                  <c:v>-0.11604319448817656</c:v>
                </c:pt>
                <c:pt idx="33">
                  <c:v>-0.49335934362835721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'24'!$F$2:$F$3</c:f>
              <c:strCache>
                <c:ptCount val="2"/>
                <c:pt idx="0">
                  <c:v>Долларландыру динамикасы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'24'!$F$4:$F$37</c:f>
              <c:numCache>
                <c:formatCode>_-* #\ ##0.00\ _₽_-;\-* #\ ##0.00\ _₽_-;_-* "-"??\ _₽_-;_-@_-</c:formatCode>
                <c:ptCount val="34"/>
                <c:pt idx="0">
                  <c:v>-0.21007741206581781</c:v>
                </c:pt>
                <c:pt idx="1">
                  <c:v>-0.89007575623908375</c:v>
                </c:pt>
                <c:pt idx="2">
                  <c:v>0.72464002896382995</c:v>
                </c:pt>
                <c:pt idx="3">
                  <c:v>0.11678854796858806</c:v>
                </c:pt>
                <c:pt idx="4">
                  <c:v>-0.17340520905434473</c:v>
                </c:pt>
                <c:pt idx="5">
                  <c:v>0.12295062332673962</c:v>
                </c:pt>
                <c:pt idx="6">
                  <c:v>-0.99198826737179036</c:v>
                </c:pt>
                <c:pt idx="7">
                  <c:v>0.23445713545151567</c:v>
                </c:pt>
                <c:pt idx="8">
                  <c:v>1.5351914152239576E-2</c:v>
                </c:pt>
                <c:pt idx="9">
                  <c:v>-0.63897159378332735</c:v>
                </c:pt>
                <c:pt idx="10">
                  <c:v>1.6384771931110098</c:v>
                </c:pt>
                <c:pt idx="11">
                  <c:v>-1.1959365130661481</c:v>
                </c:pt>
                <c:pt idx="12">
                  <c:v>-0.4395891922503502</c:v>
                </c:pt>
                <c:pt idx="13">
                  <c:v>2.7771744347701519</c:v>
                </c:pt>
                <c:pt idx="14">
                  <c:v>-1.4875343717308644</c:v>
                </c:pt>
                <c:pt idx="15">
                  <c:v>-1.6939228162485556</c:v>
                </c:pt>
                <c:pt idx="16">
                  <c:v>-1.851208208417948</c:v>
                </c:pt>
                <c:pt idx="17">
                  <c:v>1.9424585060665014</c:v>
                </c:pt>
                <c:pt idx="18">
                  <c:v>8.5682645940093893E-2</c:v>
                </c:pt>
                <c:pt idx="19">
                  <c:v>1.1486100296611013</c:v>
                </c:pt>
                <c:pt idx="20">
                  <c:v>-0.87753364979634141</c:v>
                </c:pt>
                <c:pt idx="21">
                  <c:v>-0.30977997455811651</c:v>
                </c:pt>
                <c:pt idx="22">
                  <c:v>-1.1305296774486384</c:v>
                </c:pt>
                <c:pt idx="23">
                  <c:v>-2.5600020232215579</c:v>
                </c:pt>
                <c:pt idx="24">
                  <c:v>-0.52448617812456133</c:v>
                </c:pt>
                <c:pt idx="25">
                  <c:v>-0.85960973361461379</c:v>
                </c:pt>
                <c:pt idx="26">
                  <c:v>-0.49175053931517776</c:v>
                </c:pt>
                <c:pt idx="27">
                  <c:v>-0.46596036039820443</c:v>
                </c:pt>
                <c:pt idx="28">
                  <c:v>-0.92</c:v>
                </c:pt>
                <c:pt idx="29">
                  <c:v>-1.92</c:v>
                </c:pt>
                <c:pt idx="30">
                  <c:v>-0.83</c:v>
                </c:pt>
                <c:pt idx="31">
                  <c:v>-0.54780753735182985</c:v>
                </c:pt>
                <c:pt idx="32">
                  <c:v>-8.909678001070287E-2</c:v>
                </c:pt>
                <c:pt idx="33">
                  <c:v>-0.49856677637048202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93250637524"/>
          <c:w val="0.95240767195767195"/>
          <c:h val="0.3195252354545191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'25'!$C$39:$C$72</c:f>
              <c:numCache>
                <c:formatCode>_-* #\ ##0.0\ _₽_-;\-* #\ ##0.0\ _₽_-;_-* "-"??\ _₽_-;_-@_-</c:formatCode>
                <c:ptCount val="34"/>
                <c:pt idx="0">
                  <c:v>7.2</c:v>
                </c:pt>
                <c:pt idx="1">
                  <c:v>7.2</c:v>
                </c:pt>
                <c:pt idx="2">
                  <c:v>7.2</c:v>
                </c:pt>
                <c:pt idx="3">
                  <c:v>7.2</c:v>
                </c:pt>
                <c:pt idx="4">
                  <c:v>7.3</c:v>
                </c:pt>
                <c:pt idx="5">
                  <c:v>7.3</c:v>
                </c:pt>
                <c:pt idx="6">
                  <c:v>7.2</c:v>
                </c:pt>
                <c:pt idx="7">
                  <c:v>7.3</c:v>
                </c:pt>
                <c:pt idx="8">
                  <c:v>7.4</c:v>
                </c:pt>
                <c:pt idx="9">
                  <c:v>7.5</c:v>
                </c:pt>
                <c:pt idx="10">
                  <c:v>7.5</c:v>
                </c:pt>
                <c:pt idx="11">
                  <c:v>7.4</c:v>
                </c:pt>
                <c:pt idx="12">
                  <c:v>7.9</c:v>
                </c:pt>
                <c:pt idx="13">
                  <c:v>10.4</c:v>
                </c:pt>
                <c:pt idx="14">
                  <c:v>11.1</c:v>
                </c:pt>
                <c:pt idx="15">
                  <c:v>11.7</c:v>
                </c:pt>
                <c:pt idx="16">
                  <c:v>11.6</c:v>
                </c:pt>
                <c:pt idx="17">
                  <c:v>11.7</c:v>
                </c:pt>
                <c:pt idx="18">
                  <c:v>12.4</c:v>
                </c:pt>
                <c:pt idx="19">
                  <c:v>12.5</c:v>
                </c:pt>
                <c:pt idx="20">
                  <c:v>12.5</c:v>
                </c:pt>
                <c:pt idx="21">
                  <c:v>13.7</c:v>
                </c:pt>
                <c:pt idx="22">
                  <c:v>13.9</c:v>
                </c:pt>
                <c:pt idx="23">
                  <c:v>14.6</c:v>
                </c:pt>
                <c:pt idx="24">
                  <c:v>14.59</c:v>
                </c:pt>
                <c:pt idx="25">
                  <c:v>14.64</c:v>
                </c:pt>
                <c:pt idx="26">
                  <c:v>14.63</c:v>
                </c:pt>
                <c:pt idx="27">
                  <c:v>14.64</c:v>
                </c:pt>
                <c:pt idx="28">
                  <c:v>14.61</c:v>
                </c:pt>
                <c:pt idx="29">
                  <c:v>14.67</c:v>
                </c:pt>
                <c:pt idx="30">
                  <c:v>14.73</c:v>
                </c:pt>
                <c:pt idx="31">
                  <c:v>14.75</c:v>
                </c:pt>
                <c:pt idx="32">
                  <c:v>14.67</c:v>
                </c:pt>
                <c:pt idx="33">
                  <c:v>14.29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'25'!$D$39:$D$72</c:f>
              <c:numCache>
                <c:formatCode>_-* #\ ##0.0\ _₽_-;\-* #\ ##0.0\ _₽_-;_-* "-"??\ _₽_-;_-@_-</c:formatCode>
                <c:ptCount val="34"/>
                <c:pt idx="0">
                  <c:v>7.5</c:v>
                </c:pt>
                <c:pt idx="1">
                  <c:v>7.1</c:v>
                </c:pt>
                <c:pt idx="2">
                  <c:v>7.1</c:v>
                </c:pt>
                <c:pt idx="3">
                  <c:v>7</c:v>
                </c:pt>
                <c:pt idx="4">
                  <c:v>7</c:v>
                </c:pt>
                <c:pt idx="5">
                  <c:v>7.2</c:v>
                </c:pt>
                <c:pt idx="6">
                  <c:v>7.4</c:v>
                </c:pt>
                <c:pt idx="7">
                  <c:v>7.3</c:v>
                </c:pt>
                <c:pt idx="8">
                  <c:v>7.4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7.7</c:v>
                </c:pt>
                <c:pt idx="13">
                  <c:v>9.6999999999999993</c:v>
                </c:pt>
                <c:pt idx="14">
                  <c:v>10.3</c:v>
                </c:pt>
                <c:pt idx="15">
                  <c:v>11</c:v>
                </c:pt>
                <c:pt idx="16">
                  <c:v>10.9</c:v>
                </c:pt>
                <c:pt idx="17">
                  <c:v>11</c:v>
                </c:pt>
                <c:pt idx="18">
                  <c:v>11.4</c:v>
                </c:pt>
                <c:pt idx="19">
                  <c:v>11.6</c:v>
                </c:pt>
                <c:pt idx="20">
                  <c:v>11.5</c:v>
                </c:pt>
                <c:pt idx="21">
                  <c:v>12.8</c:v>
                </c:pt>
                <c:pt idx="22">
                  <c:v>13</c:v>
                </c:pt>
                <c:pt idx="23">
                  <c:v>13.2</c:v>
                </c:pt>
                <c:pt idx="24">
                  <c:v>13.2</c:v>
                </c:pt>
                <c:pt idx="25">
                  <c:v>13.14</c:v>
                </c:pt>
                <c:pt idx="26">
                  <c:v>13.62</c:v>
                </c:pt>
                <c:pt idx="27">
                  <c:v>13.83</c:v>
                </c:pt>
                <c:pt idx="28">
                  <c:v>13.97</c:v>
                </c:pt>
                <c:pt idx="29">
                  <c:v>14.02</c:v>
                </c:pt>
                <c:pt idx="30">
                  <c:v>13.95</c:v>
                </c:pt>
                <c:pt idx="31">
                  <c:v>14</c:v>
                </c:pt>
                <c:pt idx="32">
                  <c:v>14.18</c:v>
                </c:pt>
                <c:pt idx="33">
                  <c:v>13.85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'25'!$E$2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'25'!$E$39:$E$72</c:f>
              <c:numCache>
                <c:formatCode>_-* #\ ##0.0\ _₽_-;\-* #\ ##0.0\ _₽_-;_-* "-"??\ _₽_-;_-@_-</c:formatCode>
                <c:ptCount val="34"/>
                <c:pt idx="0">
                  <c:v>8.1</c:v>
                </c:pt>
                <c:pt idx="1">
                  <c:v>8.1999999999999993</c:v>
                </c:pt>
                <c:pt idx="2">
                  <c:v>8.1</c:v>
                </c:pt>
                <c:pt idx="3">
                  <c:v>8</c:v>
                </c:pt>
                <c:pt idx="4">
                  <c:v>7.8</c:v>
                </c:pt>
                <c:pt idx="5">
                  <c:v>7.9</c:v>
                </c:pt>
                <c:pt idx="6">
                  <c:v>7.9</c:v>
                </c:pt>
                <c:pt idx="7">
                  <c:v>7.7</c:v>
                </c:pt>
                <c:pt idx="8">
                  <c:v>7.8</c:v>
                </c:pt>
                <c:pt idx="9">
                  <c:v>7.9</c:v>
                </c:pt>
                <c:pt idx="10">
                  <c:v>7.9</c:v>
                </c:pt>
                <c:pt idx="11">
                  <c:v>8.1</c:v>
                </c:pt>
                <c:pt idx="12">
                  <c:v>7.9</c:v>
                </c:pt>
                <c:pt idx="13">
                  <c:v>8.5</c:v>
                </c:pt>
                <c:pt idx="14">
                  <c:v>9.4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9.4</c:v>
                </c:pt>
                <c:pt idx="18">
                  <c:v>9.1999999999999993</c:v>
                </c:pt>
                <c:pt idx="19">
                  <c:v>9.8000000000000007</c:v>
                </c:pt>
                <c:pt idx="20">
                  <c:v>10.199999999999999</c:v>
                </c:pt>
                <c:pt idx="21">
                  <c:v>11.5</c:v>
                </c:pt>
                <c:pt idx="22">
                  <c:v>12</c:v>
                </c:pt>
                <c:pt idx="23">
                  <c:v>12.5</c:v>
                </c:pt>
                <c:pt idx="24">
                  <c:v>12.6</c:v>
                </c:pt>
                <c:pt idx="25">
                  <c:v>13.06</c:v>
                </c:pt>
                <c:pt idx="26">
                  <c:v>12.67</c:v>
                </c:pt>
                <c:pt idx="27">
                  <c:v>11.76</c:v>
                </c:pt>
                <c:pt idx="28">
                  <c:v>11.59</c:v>
                </c:pt>
                <c:pt idx="29">
                  <c:v>10.56</c:v>
                </c:pt>
                <c:pt idx="30">
                  <c:v>11.75</c:v>
                </c:pt>
                <c:pt idx="31">
                  <c:v>13.18</c:v>
                </c:pt>
                <c:pt idx="32">
                  <c:v>11.84</c:v>
                </c:pt>
                <c:pt idx="33">
                  <c:v>14.27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'26'!$E$2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'26'!$E$3:$E$36</c:f>
              <c:numCache>
                <c:formatCode>General</c:formatCode>
                <c:ptCount val="34"/>
                <c:pt idx="0">
                  <c:v>9.8000000000000007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9.5</c:v>
                </c:pt>
                <c:pt idx="4">
                  <c:v>9.1</c:v>
                </c:pt>
                <c:pt idx="5">
                  <c:v>8.9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11.8</c:v>
                </c:pt>
                <c:pt idx="17">
                  <c:v>12.1</c:v>
                </c:pt>
                <c:pt idx="18">
                  <c:v>12.3</c:v>
                </c:pt>
                <c:pt idx="19">
                  <c:v>12.6</c:v>
                </c:pt>
                <c:pt idx="20">
                  <c:v>12.7</c:v>
                </c:pt>
                <c:pt idx="21">
                  <c:v>12.9</c:v>
                </c:pt>
                <c:pt idx="22">
                  <c:v>13.4</c:v>
                </c:pt>
                <c:pt idx="23">
                  <c:v>13.7</c:v>
                </c:pt>
                <c:pt idx="24" formatCode="0.0">
                  <c:v>13.87</c:v>
                </c:pt>
                <c:pt idx="25" formatCode="0.0">
                  <c:v>13.86</c:v>
                </c:pt>
                <c:pt idx="26" formatCode="0.0">
                  <c:v>14</c:v>
                </c:pt>
                <c:pt idx="27" formatCode="0.0">
                  <c:v>13.98</c:v>
                </c:pt>
                <c:pt idx="28" formatCode="0.0">
                  <c:v>13.98</c:v>
                </c:pt>
                <c:pt idx="29" formatCode="0.0">
                  <c:v>14.02</c:v>
                </c:pt>
                <c:pt idx="30" formatCode="0.0">
                  <c:v>14.01</c:v>
                </c:pt>
                <c:pt idx="31" formatCode="0.0">
                  <c:v>14.04</c:v>
                </c:pt>
                <c:pt idx="32" formatCode="0.0">
                  <c:v>14.04</c:v>
                </c:pt>
                <c:pt idx="33" formatCode="0.0">
                  <c:v>14.05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'26'!$D$2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'26'!$D$3:$D$36</c:f>
              <c:numCache>
                <c:formatCode>General</c:formatCode>
                <c:ptCount val="34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8.6999999999999993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10</c:v>
                </c:pt>
                <c:pt idx="15">
                  <c:v>10.3</c:v>
                </c:pt>
                <c:pt idx="16">
                  <c:v>10.4</c:v>
                </c:pt>
                <c:pt idx="17">
                  <c:v>10.8</c:v>
                </c:pt>
                <c:pt idx="18">
                  <c:v>11.6</c:v>
                </c:pt>
                <c:pt idx="19">
                  <c:v>11.9</c:v>
                </c:pt>
                <c:pt idx="20">
                  <c:v>12.2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 formatCode="0.0">
                  <c:v>13.55</c:v>
                </c:pt>
                <c:pt idx="25" formatCode="0.0">
                  <c:v>13.72</c:v>
                </c:pt>
                <c:pt idx="26" formatCode="0.0">
                  <c:v>13.9</c:v>
                </c:pt>
                <c:pt idx="27" formatCode="0.0">
                  <c:v>13.91</c:v>
                </c:pt>
                <c:pt idx="28" formatCode="0.0">
                  <c:v>14</c:v>
                </c:pt>
                <c:pt idx="29" formatCode="0.0">
                  <c:v>14.1</c:v>
                </c:pt>
                <c:pt idx="30" formatCode="0.0">
                  <c:v>14.1</c:v>
                </c:pt>
                <c:pt idx="31" formatCode="0.0">
                  <c:v>14.13</c:v>
                </c:pt>
                <c:pt idx="32" formatCode="0.0">
                  <c:v>14.23</c:v>
                </c:pt>
                <c:pt idx="33" formatCode="0.0">
                  <c:v>14.26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'26'!$C$2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'26'!$C$3:$C$36</c:f>
              <c:numCache>
                <c:formatCode>General</c:formatCode>
                <c:ptCount val="34"/>
                <c:pt idx="0">
                  <c:v>7.7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10.6</c:v>
                </c:pt>
                <c:pt idx="14">
                  <c:v>11.1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  <c:pt idx="18">
                  <c:v>12.2</c:v>
                </c:pt>
                <c:pt idx="19">
                  <c:v>12.3</c:v>
                </c:pt>
                <c:pt idx="20">
                  <c:v>12.5</c:v>
                </c:pt>
                <c:pt idx="21">
                  <c:v>13.5</c:v>
                </c:pt>
                <c:pt idx="22">
                  <c:v>13.9</c:v>
                </c:pt>
                <c:pt idx="23">
                  <c:v>14.6</c:v>
                </c:pt>
                <c:pt idx="24" formatCode="0.0">
                  <c:v>14.61</c:v>
                </c:pt>
                <c:pt idx="25" formatCode="0.0">
                  <c:v>14.7</c:v>
                </c:pt>
                <c:pt idx="26" formatCode="0.0">
                  <c:v>14.59</c:v>
                </c:pt>
                <c:pt idx="27" formatCode="0.0">
                  <c:v>14.69</c:v>
                </c:pt>
                <c:pt idx="28" formatCode="0.0">
                  <c:v>14.6</c:v>
                </c:pt>
                <c:pt idx="29" formatCode="0.0">
                  <c:v>14.7</c:v>
                </c:pt>
                <c:pt idx="30" formatCode="0.0">
                  <c:v>14.7</c:v>
                </c:pt>
                <c:pt idx="31" formatCode="0.0">
                  <c:v>14.65</c:v>
                </c:pt>
                <c:pt idx="32" formatCode="0.0">
                  <c:v>14.72</c:v>
                </c:pt>
                <c:pt idx="33" formatCode="0.0">
                  <c:v>14.22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бизнеске ұлттық валютадағы кредиттер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'27'!$C$39:$C$59</c:f>
              <c:numCache>
                <c:formatCode>_-* #\ ##0.00\ _₽_-;\-* #\ ##0.00\ _₽_-;_-* "-"??\ _₽_-;_-@_-</c:formatCode>
                <c:ptCount val="21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  <c:pt idx="18">
                  <c:v>6.046732224694269</c:v>
                </c:pt>
                <c:pt idx="19">
                  <c:v>6.1569838641262118</c:v>
                </c:pt>
                <c:pt idx="20">
                  <c:v>6.5061280692745767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халыққа ұлттық валютадағы кредиттер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'27'!$D$39:$D$59</c:f>
              <c:numCache>
                <c:formatCode>_-* #\ ##0.00\ _₽_-;\-* #\ ##0.00\ _₽_-;_-* "-"??\ _₽_-;_-@_-</c:formatCode>
                <c:ptCount val="21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  <c:pt idx="18">
                  <c:v>16.446885842825072</c:v>
                </c:pt>
                <c:pt idx="19">
                  <c:v>16.492761423273468</c:v>
                </c:pt>
                <c:pt idx="20">
                  <c:v>16.225177970100436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бизнеске шетел валютасындағы кредиттер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'27'!$E$39:$E$59</c:f>
              <c:numCache>
                <c:formatCode>_-* #\ ##0.00\ _₽_-;\-* #\ ##0.00\ _₽_-;_-* "-"??\ _₽_-;_-@_-</c:formatCode>
                <c:ptCount val="21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  <c:pt idx="18">
                  <c:v>0.17021895286264335</c:v>
                </c:pt>
                <c:pt idx="19">
                  <c:v>0.55848199541850496</c:v>
                </c:pt>
                <c:pt idx="20">
                  <c:v>2.6059005707036936E-2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халыққа шетел валютасындағы кредиттер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'27'!$F$39:$F$59</c:f>
              <c:numCache>
                <c:formatCode>_-* #\ ##0.00\ _₽_-;\-* #\ ##0.00\ _₽_-;_-* "-"??\ _₽_-;_-@_-</c:formatCode>
                <c:ptCount val="21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  <c:pt idx="18">
                  <c:v>-1.6505219867720095E-2</c:v>
                </c:pt>
                <c:pt idx="19">
                  <c:v>-1.6858311374911197E-2</c:v>
                </c:pt>
                <c:pt idx="20">
                  <c:v>-1.6115058872088809E-2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шетел валютасындағы кредиттерді қайта бағалау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'27'!$G$39:$G$59</c:f>
              <c:numCache>
                <c:formatCode>_-* #\ ##0.00\ _₽_-;\-* #\ ##0.00\ _₽_-;_-* "-"??\ _₽_-;_-@_-</c:formatCode>
                <c:ptCount val="21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  <c:pt idx="18">
                  <c:v>-0.56491077878380147</c:v>
                </c:pt>
                <c:pt idx="19">
                  <c:v>-0.23168706731718502</c:v>
                </c:pt>
                <c:pt idx="20">
                  <c:v>-3.9438399254775665E-2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'27'!$H$2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'27'!$H$39:$H$59</c:f>
              <c:numCache>
                <c:formatCode>_-* #\ ##0.00\ _₽_-;\-* #\ ##0.00\ _₽_-;_-* "-"??\ _₽_-;_-@_-</c:formatCode>
                <c:ptCount val="21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  <c:pt idx="18">
                  <c:v>22.082421021730454</c:v>
                </c:pt>
                <c:pt idx="19">
                  <c:v>22.9596819041261</c:v>
                </c:pt>
                <c:pt idx="20">
                  <c:v>22.701811586955216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'28'!$D$39:$D$59</c:f>
              <c:numCache>
                <c:formatCode>_-* #\ ##0.0\ _₽_-;\-* #\ ##0.0\ _₽_-;_-* "-"??\ _₽_-;_-@_-</c:formatCode>
                <c:ptCount val="21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  <c:pt idx="18">
                  <c:v>18.000850069766532</c:v>
                </c:pt>
                <c:pt idx="19">
                  <c:v>18.553815136394114</c:v>
                </c:pt>
                <c:pt idx="20">
                  <c:v>18.3030847198578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'28'!$E$39:$E$59</c:f>
              <c:numCache>
                <c:formatCode>_-* #\ ##0.0\ _₽_-;\-* #\ ##0.0\ _₽_-;_-* "-"??\ _₽_-;_-@_-</c:formatCode>
                <c:ptCount val="21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  <c:pt idx="18">
                  <c:v>7.9403595585881641</c:v>
                </c:pt>
                <c:pt idx="19">
                  <c:v>8.0619221031867667</c:v>
                </c:pt>
                <c:pt idx="20">
                  <c:v>7.324703611133085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'28'!$F$39:$F$59</c:f>
              <c:numCache>
                <c:formatCode>_-* #\ ##0.0\ _₽_-;\-* #\ ##0.0\ _₽_-;_-* "-"??\ _₽_-;_-@_-</c:formatCode>
                <c:ptCount val="21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  <c:pt idx="18">
                  <c:v>2.9119525615484041</c:v>
                </c:pt>
                <c:pt idx="19">
                  <c:v>1.9705093505985409</c:v>
                </c:pt>
                <c:pt idx="20">
                  <c:v>2.4123457417160048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'28'!$C$39:$C$59</c:f>
              <c:numCache>
                <c:formatCode>_-* #\ ##0.0\ _₽_-;\-* #\ ##0.0\ _₽_-;_-* "-"??\ _₽_-;_-@_-</c:formatCode>
                <c:ptCount val="21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  <c:pt idx="18">
                  <c:v>28.853162189903124</c:v>
                </c:pt>
                <c:pt idx="19">
                  <c:v>28.586246590179432</c:v>
                </c:pt>
                <c:pt idx="20">
                  <c:v>28.040134072707023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'29'!$D$39:$D$59</c:f>
              <c:numCache>
                <c:formatCode>_-* #\ ##0.0\ _₽_-;\-* #\ ##0.0\ _₽_-;_-* "-"??\ _₽_-;_-@_-</c:formatCode>
                <c:ptCount val="21"/>
                <c:pt idx="0">
                  <c:v>18.227715248365453</c:v>
                </c:pt>
                <c:pt idx="1">
                  <c:v>34.851533336728373</c:v>
                </c:pt>
                <c:pt idx="2">
                  <c:v>22.717325365920207</c:v>
                </c:pt>
                <c:pt idx="3">
                  <c:v>17.632650371405564</c:v>
                </c:pt>
                <c:pt idx="4">
                  <c:v>17.200488474402807</c:v>
                </c:pt>
                <c:pt idx="5">
                  <c:v>16.829131530760105</c:v>
                </c:pt>
                <c:pt idx="6">
                  <c:v>18.786391268249599</c:v>
                </c:pt>
                <c:pt idx="7">
                  <c:v>18.266732850191843</c:v>
                </c:pt>
                <c:pt idx="8">
                  <c:v>16.856134951951589</c:v>
                </c:pt>
                <c:pt idx="9">
                  <c:v>15.751454492803397</c:v>
                </c:pt>
                <c:pt idx="10">
                  <c:v>15.82873541467011</c:v>
                </c:pt>
                <c:pt idx="11">
                  <c:v>14.288621264889287</c:v>
                </c:pt>
                <c:pt idx="12">
                  <c:v>45.717795963745495</c:v>
                </c:pt>
                <c:pt idx="13">
                  <c:v>23.650761369291665</c:v>
                </c:pt>
                <c:pt idx="14">
                  <c:v>28.865846658502157</c:v>
                </c:pt>
                <c:pt idx="15">
                  <c:v>30.621728977104802</c:v>
                </c:pt>
                <c:pt idx="16">
                  <c:v>31.382958839919421</c:v>
                </c:pt>
                <c:pt idx="17">
                  <c:v>29.712361579530157</c:v>
                </c:pt>
                <c:pt idx="18">
                  <c:v>32.13397682256263</c:v>
                </c:pt>
                <c:pt idx="19">
                  <c:v>31.002404672780553</c:v>
                </c:pt>
                <c:pt idx="20">
                  <c:v>30.55638272825178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'29'!$E$39:$E$59</c:f>
              <c:numCache>
                <c:formatCode>_-* #\ ##0.0\ _₽_-;\-* #\ ##0.0\ _₽_-;_-* "-"??\ _₽_-;_-@_-</c:formatCode>
                <c:ptCount val="21"/>
                <c:pt idx="0">
                  <c:v>6.8766148570752188</c:v>
                </c:pt>
                <c:pt idx="1">
                  <c:v>6.7742982076895615</c:v>
                </c:pt>
                <c:pt idx="2">
                  <c:v>5.1238813465815243</c:v>
                </c:pt>
                <c:pt idx="3">
                  <c:v>4.9338479883327429</c:v>
                </c:pt>
                <c:pt idx="4">
                  <c:v>4.4816109196473874</c:v>
                </c:pt>
                <c:pt idx="5">
                  <c:v>3.4647838012049359</c:v>
                </c:pt>
                <c:pt idx="6">
                  <c:v>3.1515664167291897</c:v>
                </c:pt>
                <c:pt idx="7">
                  <c:v>3.2545418906680674</c:v>
                </c:pt>
                <c:pt idx="8">
                  <c:v>3.0621428007837963</c:v>
                </c:pt>
                <c:pt idx="9">
                  <c:v>3.3283698390970549</c:v>
                </c:pt>
                <c:pt idx="10">
                  <c:v>2.9469046489955222</c:v>
                </c:pt>
                <c:pt idx="11">
                  <c:v>2.3131601035585967</c:v>
                </c:pt>
                <c:pt idx="12">
                  <c:v>-4.7419469722841123</c:v>
                </c:pt>
                <c:pt idx="13">
                  <c:v>-5.027283589069155</c:v>
                </c:pt>
                <c:pt idx="14">
                  <c:v>-6.061123191668699</c:v>
                </c:pt>
                <c:pt idx="15">
                  <c:v>-5.437676459338646</c:v>
                </c:pt>
                <c:pt idx="16">
                  <c:v>-4.4301746353559404</c:v>
                </c:pt>
                <c:pt idx="17">
                  <c:v>-3.6969507007626143</c:v>
                </c:pt>
                <c:pt idx="18">
                  <c:v>-3.2260347075147697</c:v>
                </c:pt>
                <c:pt idx="19">
                  <c:v>-2.6713534890640869</c:v>
                </c:pt>
                <c:pt idx="20">
                  <c:v>-2.7070729141281986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'29'!$F$39:$F$59</c:f>
              <c:numCache>
                <c:formatCode>_-* #\ ##0.0\ _₽_-;\-* #\ ##0.0\ _₽_-;_-* "-"??\ _₽_-;_-@_-</c:formatCode>
                <c:ptCount val="21"/>
                <c:pt idx="0">
                  <c:v>2.4924352251814921</c:v>
                </c:pt>
                <c:pt idx="1">
                  <c:v>3.7930197559097141</c:v>
                </c:pt>
                <c:pt idx="2">
                  <c:v>3.7243914609639366</c:v>
                </c:pt>
                <c:pt idx="3">
                  <c:v>3.6658498834697482</c:v>
                </c:pt>
                <c:pt idx="4">
                  <c:v>3.1814058661594857</c:v>
                </c:pt>
                <c:pt idx="5">
                  <c:v>3.3829804217791395</c:v>
                </c:pt>
                <c:pt idx="6">
                  <c:v>2.9571208183748703</c:v>
                </c:pt>
                <c:pt idx="7">
                  <c:v>3.0456082651513809</c:v>
                </c:pt>
                <c:pt idx="8">
                  <c:v>2.3726611055933979</c:v>
                </c:pt>
                <c:pt idx="9">
                  <c:v>1.8241982010160021</c:v>
                </c:pt>
                <c:pt idx="10">
                  <c:v>1.7921410418093873</c:v>
                </c:pt>
                <c:pt idx="11">
                  <c:v>1.6198955070025516</c:v>
                </c:pt>
                <c:pt idx="12">
                  <c:v>3.5885872700631927</c:v>
                </c:pt>
                <c:pt idx="13">
                  <c:v>2.2275352273239082</c:v>
                </c:pt>
                <c:pt idx="14">
                  <c:v>3.2921924065804657</c:v>
                </c:pt>
                <c:pt idx="15">
                  <c:v>0.72367224647231376</c:v>
                </c:pt>
                <c:pt idx="16">
                  <c:v>-0.60806236344576148</c:v>
                </c:pt>
                <c:pt idx="17">
                  <c:v>-0.3416276127844623</c:v>
                </c:pt>
                <c:pt idx="18">
                  <c:v>-8.6128219724438834E-2</c:v>
                </c:pt>
                <c:pt idx="19">
                  <c:v>6.6403457741340141E-2</c:v>
                </c:pt>
                <c:pt idx="20">
                  <c:v>0.52416455863828149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'29'!$C$39:$C$59</c:f>
              <c:numCache>
                <c:formatCode>_-* #\ ##0.0\ _₽_-;\-* #\ ##0.0\ _₽_-;_-* "-"??\ _₽_-;_-@_-</c:formatCode>
                <c:ptCount val="21"/>
                <c:pt idx="0">
                  <c:v>27.596765330622162</c:v>
                </c:pt>
                <c:pt idx="1">
                  <c:v>45.418851300327646</c:v>
                </c:pt>
                <c:pt idx="2">
                  <c:v>31.565598173465702</c:v>
                </c:pt>
                <c:pt idx="3">
                  <c:v>26.232348243208037</c:v>
                </c:pt>
                <c:pt idx="4">
                  <c:v>24.863505260209664</c:v>
                </c:pt>
                <c:pt idx="5">
                  <c:v>23.676895753744191</c:v>
                </c:pt>
                <c:pt idx="6">
                  <c:v>24.895078503353659</c:v>
                </c:pt>
                <c:pt idx="7">
                  <c:v>24.566883006011281</c:v>
                </c:pt>
                <c:pt idx="8">
                  <c:v>22.290938858328786</c:v>
                </c:pt>
                <c:pt idx="9">
                  <c:v>20.904022532916429</c:v>
                </c:pt>
                <c:pt idx="10">
                  <c:v>20.567781105475007</c:v>
                </c:pt>
                <c:pt idx="11">
                  <c:v>18.221676875450427</c:v>
                </c:pt>
                <c:pt idx="12">
                  <c:v>44.564436261524577</c:v>
                </c:pt>
                <c:pt idx="13">
                  <c:v>20.851013007546442</c:v>
                </c:pt>
                <c:pt idx="14">
                  <c:v>26.096915873413916</c:v>
                </c:pt>
                <c:pt idx="15">
                  <c:v>25.90772476423848</c:v>
                </c:pt>
                <c:pt idx="16">
                  <c:v>26.344721841117735</c:v>
                </c:pt>
                <c:pt idx="17">
                  <c:v>25.673783265983086</c:v>
                </c:pt>
                <c:pt idx="18">
                  <c:v>28.821813895323434</c:v>
                </c:pt>
                <c:pt idx="19">
                  <c:v>28.39745464145782</c:v>
                </c:pt>
                <c:pt idx="20">
                  <c:v>28.373474372761898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79607195767195771"/>
          <c:h val="0.50257333333333332"/>
        </c:manualLayout>
      </c:layout>
      <c:lineChart>
        <c:grouping val="standard"/>
        <c:varyColors val="0"/>
        <c:ser>
          <c:idx val="1"/>
          <c:order val="0"/>
          <c:tx>
            <c:strRef>
              <c:f>'30'!$C$2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'30'!$C$39:$C$59</c:f>
              <c:numCache>
                <c:formatCode>_-* #\ ##0.0\ _₽_-;\-* #\ ##0.0\ _₽_-;_-* "-"??\ _₽_-;_-@_-</c:formatCode>
                <c:ptCount val="21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'30'!$E$2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'30'!$E$39:$E$59</c:f>
              <c:numCache>
                <c:formatCode>_-* #\ ##0.0\ _₽_-;\-* #\ ##0.0\ _₽_-;_-* "-"??\ _₽_-;_-@_-</c:formatCode>
                <c:ptCount val="21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'30'!$D$2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'30'!$D$39:$D$59</c:f>
              <c:numCache>
                <c:formatCode>_-* #\ ##0.0\ _₽_-;\-* #\ ##0.0\ _₽_-;_-* "-"??\ _₽_-;_-@_-</c:formatCode>
                <c:ptCount val="21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'30'!$F$2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'30'!$F$39:$F$59</c:f>
              <c:numCache>
                <c:formatCode>_-* #\ ##0.0\ _₽_-;\-* #\ ##0.0\ _₽_-;_-* "-"??\ _₽_-;_-@_-</c:formatCode>
                <c:ptCount val="21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ипотека (оң ось)</c:v>
          </c:tx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'30'!$G$39:$G$59</c:f>
              <c:numCache>
                <c:formatCode>_-* #\ ##0.0\ _₽_-;\-* #\ ##0.0\ _₽_-;_-* "-"??\ _₽_-;_-@_-</c:formatCode>
                <c:ptCount val="21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139333333333334"/>
          <c:w val="0.9704748677248678"/>
          <c:h val="0.2636029629629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'31'!$C$39:$C$59</c:f>
              <c:numCache>
                <c:formatCode>_-* #\ ##0.00\ _₽_-;\-* #\ ##0.00\ _₽_-;_-* "-"??\ _₽_-;_-@_-</c:formatCode>
                <c:ptCount val="21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  <c:pt idx="18">
                  <c:v>3.7112955432111407</c:v>
                </c:pt>
                <c:pt idx="19">
                  <c:v>2.5248047216053102</c:v>
                </c:pt>
                <c:pt idx="20">
                  <c:v>2.5614403003542221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'31'!$D$39:$D$59</c:f>
              <c:numCache>
                <c:formatCode>_-* #\ ##0.00\ _₽_-;\-* #\ ##0.00\ _₽_-;_-* "-"??\ _₽_-;_-@_-</c:formatCode>
                <c:ptCount val="21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  <c:pt idx="18">
                  <c:v>4.9088922675065572</c:v>
                </c:pt>
                <c:pt idx="19">
                  <c:v>5.6154259981425767</c:v>
                </c:pt>
                <c:pt idx="20">
                  <c:v>6.2484905958266355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'31'!$E$39:$E$59</c:f>
              <c:numCache>
                <c:formatCode>_-* #\ ##0.00\ _₽_-;\-* #\ ##0.00\ _₽_-;_-* "-"??\ _₽_-;_-@_-</c:formatCode>
                <c:ptCount val="21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  <c:pt idx="18">
                  <c:v>-0.38367136519562622</c:v>
                </c:pt>
                <c:pt idx="19">
                  <c:v>-0.25877545922755313</c:v>
                </c:pt>
                <c:pt idx="20">
                  <c:v>-0.18213918292738757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'31'!$F$39:$F$59</c:f>
              <c:numCache>
                <c:formatCode>_-* #\ ##0.00\ _₽_-;\-* #\ ##0.00\ _₽_-;_-* "-"??\ _₽_-;_-@_-</c:formatCode>
                <c:ptCount val="21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  <c:pt idx="18">
                  <c:v>0.72478675288450078</c:v>
                </c:pt>
                <c:pt idx="19">
                  <c:v>0.67674165474099901</c:v>
                </c:pt>
                <c:pt idx="20">
                  <c:v>0.59951506381332886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'31'!$G$39:$G$59</c:f>
              <c:numCache>
                <c:formatCode>_-* #\ ##0.00\ _₽_-;\-* #\ ##0.00\ _₽_-;_-* "-"??\ _₽_-;_-@_-</c:formatCode>
                <c:ptCount val="21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  <c:pt idx="18">
                  <c:v>-0.30500549671818378</c:v>
                </c:pt>
                <c:pt idx="19">
                  <c:v>-0.25318906258319424</c:v>
                </c:pt>
                <c:pt idx="20">
                  <c:v>-0.27241311002124829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'31'!$H$39:$H$59</c:f>
              <c:numCache>
                <c:formatCode>_-* #\ ##0.00\ _₽_-;\-* #\ ##0.00\ _₽_-;_-* "-"??\ _₽_-;_-@_-</c:formatCode>
                <c:ptCount val="21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  <c:pt idx="18">
                  <c:v>1.7517020634012812</c:v>
                </c:pt>
                <c:pt idx="19">
                  <c:v>2.0025158540334478</c:v>
                </c:pt>
                <c:pt idx="20">
                  <c:v>3.3457537143844531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'31'!$I$39:$I$59</c:f>
              <c:numCache>
                <c:formatCode>_-* #\ ##0.00\ _₽_-;\-* #\ ##0.00\ _₽_-;_-* "-"??\ _₽_-;_-@_-</c:formatCode>
                <c:ptCount val="21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  <c:pt idx="18">
                  <c:v>2.7214514956392368</c:v>
                </c:pt>
                <c:pt idx="19">
                  <c:v>4.9979715506089164</c:v>
                </c:pt>
                <c:pt idx="20">
                  <c:v>3.0875491552985199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'31'!$J$2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'31'!$J$39:$J$59</c:f>
              <c:numCache>
                <c:formatCode>_-* #\ ##0.00\ _₽_-;\-* #\ ##0.00\ _₽_-;_-* "-"??\ _₽_-;_-@_-</c:formatCode>
                <c:ptCount val="21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  <c:pt idx="18">
                  <c:v>13.129451260728908</c:v>
                </c:pt>
                <c:pt idx="19">
                  <c:v>15.305495257320523</c:v>
                </c:pt>
                <c:pt idx="20">
                  <c:v>15.388196536728515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948037037037039"/>
          <c:w val="0.99552222222222209"/>
          <c:h val="0.40051962962962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ЖК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'32'!$D$39:$D$59</c:f>
              <c:numCache>
                <c:formatCode>_-* #\ ##0.00\ _₽_-;\-* #\ ##0.00\ _₽_-;_-* "-"??\ _₽_-;_-@_-</c:formatCode>
                <c:ptCount val="21"/>
                <c:pt idx="0">
                  <c:v>2.1345614014537748</c:v>
                </c:pt>
                <c:pt idx="1">
                  <c:v>3.2312898912135379</c:v>
                </c:pt>
                <c:pt idx="2">
                  <c:v>2.0977476694265169</c:v>
                </c:pt>
                <c:pt idx="3">
                  <c:v>1.6236522633606261</c:v>
                </c:pt>
                <c:pt idx="4">
                  <c:v>1.3703496693232526</c:v>
                </c:pt>
                <c:pt idx="5">
                  <c:v>1.3355139065351302</c:v>
                </c:pt>
                <c:pt idx="6">
                  <c:v>1.5169547398860754</c:v>
                </c:pt>
                <c:pt idx="7">
                  <c:v>1.744389781536458</c:v>
                </c:pt>
                <c:pt idx="8">
                  <c:v>1.8313380290424635</c:v>
                </c:pt>
                <c:pt idx="9">
                  <c:v>2.0715090759012278</c:v>
                </c:pt>
                <c:pt idx="10">
                  <c:v>2.0701302239012889</c:v>
                </c:pt>
                <c:pt idx="11">
                  <c:v>2.0607017377375145</c:v>
                </c:pt>
                <c:pt idx="12">
                  <c:v>5.8174486702359038</c:v>
                </c:pt>
                <c:pt idx="13">
                  <c:v>4.8416927381371986</c:v>
                </c:pt>
                <c:pt idx="14">
                  <c:v>5.6516284505712795</c:v>
                </c:pt>
                <c:pt idx="15">
                  <c:v>6.2885701005505643</c:v>
                </c:pt>
                <c:pt idx="16">
                  <c:v>7.5315668421062867</c:v>
                </c:pt>
                <c:pt idx="17">
                  <c:v>7.7979685835270196</c:v>
                </c:pt>
                <c:pt idx="18">
                  <c:v>7.7694471137338601</c:v>
                </c:pt>
                <c:pt idx="19">
                  <c:v>7.5758576755840306</c:v>
                </c:pt>
                <c:pt idx="20">
                  <c:v>7.2861064343436572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ШК (ЖК қоспағанда)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'32'!$E$39:$E$59</c:f>
              <c:numCache>
                <c:formatCode>_-* #\ ##0.00\ _₽_-;\-* #\ ##0.00\ _₽_-;_-* "-"??\ _₽_-;_-@_-</c:formatCode>
                <c:ptCount val="21"/>
                <c:pt idx="0">
                  <c:v>-1.1472308758527514</c:v>
                </c:pt>
                <c:pt idx="1">
                  <c:v>-1.8541851577920276</c:v>
                </c:pt>
                <c:pt idx="2">
                  <c:v>0.73954809251339126</c:v>
                </c:pt>
                <c:pt idx="3">
                  <c:v>4.1920022007517659</c:v>
                </c:pt>
                <c:pt idx="4">
                  <c:v>-1.0110317051829127</c:v>
                </c:pt>
                <c:pt idx="5">
                  <c:v>3.4604553407769988E-2</c:v>
                </c:pt>
                <c:pt idx="6">
                  <c:v>-0.49566153575453736</c:v>
                </c:pt>
                <c:pt idx="7">
                  <c:v>1.1725734908548893</c:v>
                </c:pt>
                <c:pt idx="8">
                  <c:v>2.5357475678012698</c:v>
                </c:pt>
                <c:pt idx="9">
                  <c:v>3.2744288827497257</c:v>
                </c:pt>
                <c:pt idx="10">
                  <c:v>3.2981015391067712</c:v>
                </c:pt>
                <c:pt idx="11">
                  <c:v>3.1848667021121617</c:v>
                </c:pt>
                <c:pt idx="12">
                  <c:v>1.3695601374047517</c:v>
                </c:pt>
                <c:pt idx="13">
                  <c:v>2.9765888563297644</c:v>
                </c:pt>
                <c:pt idx="14">
                  <c:v>7.7877150059859135</c:v>
                </c:pt>
                <c:pt idx="15">
                  <c:v>12.648303019752991</c:v>
                </c:pt>
                <c:pt idx="16">
                  <c:v>13.057543759757873</c:v>
                </c:pt>
                <c:pt idx="17">
                  <c:v>12.765404584778103</c:v>
                </c:pt>
                <c:pt idx="18">
                  <c:v>12.210781122927198</c:v>
                </c:pt>
                <c:pt idx="19">
                  <c:v>13.70456792963734</c:v>
                </c:pt>
                <c:pt idx="20">
                  <c:v>12.095697626722993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кәсіпкерліктің басқа субъектілері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'32'!$F$39:$F$59</c:f>
              <c:numCache>
                <c:formatCode>_-* #\ ##0.00\ _₽_-;\-* #\ ##0.00\ _₽_-;_-* "-"??\ _₽_-;_-@_-</c:formatCode>
                <c:ptCount val="21"/>
                <c:pt idx="0">
                  <c:v>12.524133297014309</c:v>
                </c:pt>
                <c:pt idx="1">
                  <c:v>19.378003040936804</c:v>
                </c:pt>
                <c:pt idx="2">
                  <c:v>18.03477557194752</c:v>
                </c:pt>
                <c:pt idx="3">
                  <c:v>11.170404126044822</c:v>
                </c:pt>
                <c:pt idx="4">
                  <c:v>10.169910645228308</c:v>
                </c:pt>
                <c:pt idx="5">
                  <c:v>8.5458400945517159</c:v>
                </c:pt>
                <c:pt idx="6">
                  <c:v>7.2356701220945476</c:v>
                </c:pt>
                <c:pt idx="7">
                  <c:v>5.864413217198587</c:v>
                </c:pt>
                <c:pt idx="8">
                  <c:v>4.3237170071922693</c:v>
                </c:pt>
                <c:pt idx="9">
                  <c:v>3.4834281875244479</c:v>
                </c:pt>
                <c:pt idx="10">
                  <c:v>2.0063889831727706</c:v>
                </c:pt>
                <c:pt idx="11">
                  <c:v>1.7243641946737478</c:v>
                </c:pt>
                <c:pt idx="12">
                  <c:v>8.3653766071832294</c:v>
                </c:pt>
                <c:pt idx="13">
                  <c:v>-2.176374170471596</c:v>
                </c:pt>
                <c:pt idx="14">
                  <c:v>-9.02944677732199</c:v>
                </c:pt>
                <c:pt idx="15">
                  <c:v>-8.3504472394028504</c:v>
                </c:pt>
                <c:pt idx="16">
                  <c:v>-5.6396183293196138</c:v>
                </c:pt>
                <c:pt idx="17">
                  <c:v>-4.1875227201114775</c:v>
                </c:pt>
                <c:pt idx="18">
                  <c:v>-4.2736685722773045</c:v>
                </c:pt>
                <c:pt idx="19">
                  <c:v>-3.2319921098139073</c:v>
                </c:pt>
                <c:pt idx="20">
                  <c:v>-1.0540704198239479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'32'!$C$39:$C$59</c:f>
              <c:numCache>
                <c:formatCode>_-* #\ ##0.00\ _₽_-;\-* #\ ##0.00\ _₽_-;_-* "-"??\ _₽_-;_-@_-</c:formatCode>
                <c:ptCount val="21"/>
                <c:pt idx="0">
                  <c:v>13.511463822615326</c:v>
                </c:pt>
                <c:pt idx="1">
                  <c:v>20.755107774358294</c:v>
                </c:pt>
                <c:pt idx="2">
                  <c:v>20.872071333887419</c:v>
                </c:pt>
                <c:pt idx="3">
                  <c:v>16.986058590157199</c:v>
                </c:pt>
                <c:pt idx="4">
                  <c:v>10.52922860936863</c:v>
                </c:pt>
                <c:pt idx="5">
                  <c:v>9.9159585544945799</c:v>
                </c:pt>
                <c:pt idx="6">
                  <c:v>8.2569633262260709</c:v>
                </c:pt>
                <c:pt idx="7">
                  <c:v>8.7813764895899027</c:v>
                </c:pt>
                <c:pt idx="8">
                  <c:v>8.6908026040359374</c:v>
                </c:pt>
                <c:pt idx="9">
                  <c:v>8.8293661461753601</c:v>
                </c:pt>
                <c:pt idx="10">
                  <c:v>7.3746207461807813</c:v>
                </c:pt>
                <c:pt idx="11">
                  <c:v>6.9699326345233743</c:v>
                </c:pt>
                <c:pt idx="12">
                  <c:v>15.552385414823888</c:v>
                </c:pt>
                <c:pt idx="13">
                  <c:v>5.6419074239953773</c:v>
                </c:pt>
                <c:pt idx="14">
                  <c:v>4.4098966792351924</c:v>
                </c:pt>
                <c:pt idx="15">
                  <c:v>10.586425880900707</c:v>
                </c:pt>
                <c:pt idx="16">
                  <c:v>14.949492272544562</c:v>
                </c:pt>
                <c:pt idx="17">
                  <c:v>16.375850448193695</c:v>
                </c:pt>
                <c:pt idx="18">
                  <c:v>15.706559664383789</c:v>
                </c:pt>
                <c:pt idx="19">
                  <c:v>18.048433495407522</c:v>
                </c:pt>
                <c:pt idx="20">
                  <c:v>18.327733641242759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5996164021164034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'33'!$C$2</c:f>
              <c:strCache>
                <c:ptCount val="1"/>
                <c:pt idx="0">
                  <c:v>Ұлыбритания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'33'!$C$3:$C$36</c:f>
              <c:numCache>
                <c:formatCode>0.0%</c:formatCode>
                <c:ptCount val="34"/>
                <c:pt idx="0">
                  <c:v>1.4999999999999999E-2</c:v>
                </c:pt>
                <c:pt idx="1">
                  <c:v>1.1000000000000001E-2</c:v>
                </c:pt>
                <c:pt idx="2">
                  <c:v>1.3000000000000001E-2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2.3E-2</c:v>
                </c:pt>
                <c:pt idx="6">
                  <c:v>1.9E-2</c:v>
                </c:pt>
                <c:pt idx="7">
                  <c:v>2.8999999999999998E-2</c:v>
                </c:pt>
                <c:pt idx="8">
                  <c:v>2.7000000000000003E-2</c:v>
                </c:pt>
                <c:pt idx="9">
                  <c:v>3.1E-2</c:v>
                </c:pt>
                <c:pt idx="10">
                  <c:v>3.6000000000000004E-2</c:v>
                </c:pt>
                <c:pt idx="11">
                  <c:v>3.7999999999999999E-2</c:v>
                </c:pt>
                <c:pt idx="12">
                  <c:v>0.04</c:v>
                </c:pt>
                <c:pt idx="13">
                  <c:v>4.5999999999999999E-2</c:v>
                </c:pt>
                <c:pt idx="14">
                  <c:v>5.0999999999999997E-2</c:v>
                </c:pt>
                <c:pt idx="15">
                  <c:v>5.4000000000000006E-2</c:v>
                </c:pt>
                <c:pt idx="16">
                  <c:v>5.2000000000000005E-2</c:v>
                </c:pt>
                <c:pt idx="17">
                  <c:v>5.2000000000000005E-2</c:v>
                </c:pt>
                <c:pt idx="18">
                  <c:v>5.5E-2</c:v>
                </c:pt>
                <c:pt idx="19">
                  <c:v>5.5999999999999994E-2</c:v>
                </c:pt>
                <c:pt idx="20">
                  <c:v>5.7999999999999996E-2</c:v>
                </c:pt>
                <c:pt idx="21">
                  <c:v>5.7999999999999996E-2</c:v>
                </c:pt>
                <c:pt idx="22">
                  <c:v>5.7000000000000002E-2</c:v>
                </c:pt>
                <c:pt idx="23">
                  <c:v>5.7999999999999996E-2</c:v>
                </c:pt>
                <c:pt idx="24">
                  <c:v>5.8000000000000003E-2</c:v>
                </c:pt>
                <c:pt idx="25">
                  <c:v>6.2E-2</c:v>
                </c:pt>
                <c:pt idx="26">
                  <c:v>6.2E-2</c:v>
                </c:pt>
                <c:pt idx="27">
                  <c:v>6.8000000000000005E-2</c:v>
                </c:pt>
                <c:pt idx="28">
                  <c:v>7.0999999999999994E-2</c:v>
                </c:pt>
                <c:pt idx="29">
                  <c:v>6.9000000000000006E-2</c:v>
                </c:pt>
                <c:pt idx="30">
                  <c:v>6.9000000000000006E-2</c:v>
                </c:pt>
                <c:pt idx="31">
                  <c:v>6.2E-2</c:v>
                </c:pt>
                <c:pt idx="32">
                  <c:v>6.0999999999999999E-2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'33'!$D$2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'33'!$D$3:$D$36</c:f>
              <c:numCache>
                <c:formatCode>0.0%</c:formatCode>
                <c:ptCount val="34"/>
                <c:pt idx="0">
                  <c:v>0.02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1.1000000000000001E-2</c:v>
                </c:pt>
                <c:pt idx="4">
                  <c:v>1.6E-2</c:v>
                </c:pt>
                <c:pt idx="5">
                  <c:v>1.2E-2</c:v>
                </c:pt>
                <c:pt idx="6">
                  <c:v>1.8000000000000002E-2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2.7999999999999997E-2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2.7999999999999997E-2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3.9E-2</c:v>
                </c:pt>
                <c:pt idx="16">
                  <c:v>0.04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3.4000000000000002E-2</c:v>
                </c:pt>
                <c:pt idx="20">
                  <c:v>4.7E-2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5.4000000000000006E-2</c:v>
                </c:pt>
                <c:pt idx="24">
                  <c:v>5.0999999999999997E-2</c:v>
                </c:pt>
                <c:pt idx="25">
                  <c:v>5.4000000000000006E-2</c:v>
                </c:pt>
                <c:pt idx="26">
                  <c:v>5.9000000000000004E-2</c:v>
                </c:pt>
                <c:pt idx="27">
                  <c:v>5.6000000000000001E-2</c:v>
                </c:pt>
                <c:pt idx="28">
                  <c:v>5.0999999999999997E-2</c:v>
                </c:pt>
                <c:pt idx="29">
                  <c:v>6.0999999999999999E-2</c:v>
                </c:pt>
                <c:pt idx="30">
                  <c:v>6.2E-2</c:v>
                </c:pt>
                <c:pt idx="31">
                  <c:v>6.3E-2</c:v>
                </c:pt>
                <c:pt idx="32">
                  <c:v>4.8000000000000001E-2</c:v>
                </c:pt>
                <c:pt idx="33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'33'!$E$2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'33'!$E$3:$E$36</c:f>
              <c:numCache>
                <c:formatCode>0.0%</c:formatCode>
                <c:ptCount val="34"/>
                <c:pt idx="0">
                  <c:v>1.3999999999999999E-2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0.04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5.5E-2</c:v>
                </c:pt>
                <c:pt idx="12">
                  <c:v>0.06</c:v>
                </c:pt>
                <c:pt idx="13">
                  <c:v>6.4000000000000001E-2</c:v>
                </c:pt>
                <c:pt idx="14">
                  <c:v>6.5000000000000002E-2</c:v>
                </c:pt>
                <c:pt idx="15">
                  <c:v>6.2E-2</c:v>
                </c:pt>
                <c:pt idx="16">
                  <c:v>0.06</c:v>
                </c:pt>
                <c:pt idx="17">
                  <c:v>5.9000000000000004E-2</c:v>
                </c:pt>
                <c:pt idx="18">
                  <c:v>5.9000000000000004E-2</c:v>
                </c:pt>
                <c:pt idx="19">
                  <c:v>6.3E-2</c:v>
                </c:pt>
                <c:pt idx="20">
                  <c:v>6.6000000000000003E-2</c:v>
                </c:pt>
                <c:pt idx="21">
                  <c:v>6.3E-2</c:v>
                </c:pt>
                <c:pt idx="22">
                  <c:v>0.06</c:v>
                </c:pt>
                <c:pt idx="23">
                  <c:v>5.7000000000000002E-2</c:v>
                </c:pt>
                <c:pt idx="24">
                  <c:v>5.5999999999999994E-2</c:v>
                </c:pt>
                <c:pt idx="25">
                  <c:v>5.5E-2</c:v>
                </c:pt>
                <c:pt idx="26">
                  <c:v>5.5999999999999994E-2</c:v>
                </c:pt>
                <c:pt idx="27">
                  <c:v>5.5E-2</c:v>
                </c:pt>
                <c:pt idx="28">
                  <c:v>5.2999999999999999E-2</c:v>
                </c:pt>
                <c:pt idx="29">
                  <c:v>4.8000000000000001E-2</c:v>
                </c:pt>
                <c:pt idx="30">
                  <c:v>4.7E-2</c:v>
                </c:pt>
                <c:pt idx="31">
                  <c:v>4.2999999999999997E-2</c:v>
                </c:pt>
                <c:pt idx="32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'33'!$F$2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'33'!$F$3:$F$36</c:f>
              <c:numCache>
                <c:formatCode>0.0%</c:formatCode>
                <c:ptCount val="34"/>
                <c:pt idx="0">
                  <c:v>1.1000000000000001E-2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1.1000000000000001E-2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3.0000000000000001E-3</c:v>
                </c:pt>
                <c:pt idx="7">
                  <c:v>1.3000000000000001E-2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2.1000000000000001E-2</c:v>
                </c:pt>
                <c:pt idx="12">
                  <c:v>1.7000000000000001E-2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3.3000000000000002E-2</c:v>
                </c:pt>
                <c:pt idx="18">
                  <c:v>0.04</c:v>
                </c:pt>
                <c:pt idx="19">
                  <c:v>4.0999999999999995E-2</c:v>
                </c:pt>
                <c:pt idx="20">
                  <c:v>3.7000000000000005E-2</c:v>
                </c:pt>
                <c:pt idx="21">
                  <c:v>4.0999999999999995E-2</c:v>
                </c:pt>
                <c:pt idx="22">
                  <c:v>4.2000000000000003E-2</c:v>
                </c:pt>
                <c:pt idx="23">
                  <c:v>4.2000000000000003E-2</c:v>
                </c:pt>
                <c:pt idx="24">
                  <c:v>4.2000000000000003E-2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4.7E-2</c:v>
                </c:pt>
                <c:pt idx="28">
                  <c:v>4.4000000000000004E-2</c:v>
                </c:pt>
                <c:pt idx="29">
                  <c:v>4.4000000000000004E-2</c:v>
                </c:pt>
                <c:pt idx="30">
                  <c:v>4.2999999999999997E-2</c:v>
                </c:pt>
                <c:pt idx="31">
                  <c:v>0.04</c:v>
                </c:pt>
                <c:pt idx="32">
                  <c:v>3.6000000000000004E-2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'33'!$G$2</c:f>
              <c:strCache>
                <c:ptCount val="1"/>
                <c:pt idx="0">
                  <c:v>Италия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'33'!$G$3:$G$36</c:f>
              <c:numCache>
                <c:formatCode>0.0%</c:formatCode>
                <c:ptCount val="34"/>
                <c:pt idx="0">
                  <c:v>1.3000000000000001E-2</c:v>
                </c:pt>
                <c:pt idx="1">
                  <c:v>1.4999999999999999E-2</c:v>
                </c:pt>
                <c:pt idx="2">
                  <c:v>6.9999999999999993E-3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-9.0000000000000011E-3</c:v>
                </c:pt>
                <c:pt idx="7">
                  <c:v>8.0000000000000002E-3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1.4999999999999999E-2</c:v>
                </c:pt>
                <c:pt idx="12">
                  <c:v>1.3000000000000001E-2</c:v>
                </c:pt>
                <c:pt idx="13">
                  <c:v>1.7000000000000001E-2</c:v>
                </c:pt>
                <c:pt idx="14">
                  <c:v>1.8000000000000002E-2</c:v>
                </c:pt>
                <c:pt idx="15">
                  <c:v>2.2000000000000002E-2</c:v>
                </c:pt>
                <c:pt idx="16">
                  <c:v>0.03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4.0999999999999995E-2</c:v>
                </c:pt>
                <c:pt idx="20">
                  <c:v>4.4000000000000004E-2</c:v>
                </c:pt>
                <c:pt idx="21">
                  <c:v>4.5999999999999999E-2</c:v>
                </c:pt>
                <c:pt idx="22">
                  <c:v>4.7E-2</c:v>
                </c:pt>
                <c:pt idx="23">
                  <c:v>4.8000000000000001E-2</c:v>
                </c:pt>
                <c:pt idx="24">
                  <c:v>5.2000000000000005E-2</c:v>
                </c:pt>
                <c:pt idx="25">
                  <c:v>5.5E-2</c:v>
                </c:pt>
                <c:pt idx="26">
                  <c:v>5.2999999999999999E-2</c:v>
                </c:pt>
                <c:pt idx="27">
                  <c:v>5.2999999999999999E-2</c:v>
                </c:pt>
                <c:pt idx="28">
                  <c:v>5.0999999999999997E-2</c:v>
                </c:pt>
                <c:pt idx="29">
                  <c:v>4.9000000000000002E-2</c:v>
                </c:pt>
                <c:pt idx="30">
                  <c:v>4.7E-2</c:v>
                </c:pt>
                <c:pt idx="31">
                  <c:v>0.04</c:v>
                </c:pt>
                <c:pt idx="32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'33'!$H$2</c:f>
              <c:strCache>
                <c:ptCount val="1"/>
                <c:pt idx="0">
                  <c:v>Оң.Корея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'33'!$H$3:$H$36</c:f>
              <c:numCache>
                <c:formatCode>0.0%</c:formatCode>
                <c:ptCount val="34"/>
                <c:pt idx="0">
                  <c:v>6.9999999999999993E-3</c:v>
                </c:pt>
                <c:pt idx="1">
                  <c:v>6.9999999999999993E-3</c:v>
                </c:pt>
                <c:pt idx="2">
                  <c:v>8.0000000000000002E-3</c:v>
                </c:pt>
                <c:pt idx="3">
                  <c:v>9.0000000000000011E-3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1.1000000000000001E-2</c:v>
                </c:pt>
                <c:pt idx="8">
                  <c:v>1.1000000000000001E-2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1.3999999999999999E-2</c:v>
                </c:pt>
                <c:pt idx="12">
                  <c:v>2.6000000000000002E-2</c:v>
                </c:pt>
                <c:pt idx="13">
                  <c:v>2.7000000000000003E-2</c:v>
                </c:pt>
                <c:pt idx="14">
                  <c:v>2.7999999999999997E-2</c:v>
                </c:pt>
                <c:pt idx="15">
                  <c:v>2.8999999999999998E-2</c:v>
                </c:pt>
                <c:pt idx="16">
                  <c:v>0.03</c:v>
                </c:pt>
                <c:pt idx="17">
                  <c:v>3.1E-2</c:v>
                </c:pt>
                <c:pt idx="18">
                  <c:v>3.2000000000000001E-2</c:v>
                </c:pt>
                <c:pt idx="19">
                  <c:v>3.3000000000000002E-2</c:v>
                </c:pt>
                <c:pt idx="20">
                  <c:v>3.4000000000000002E-2</c:v>
                </c:pt>
                <c:pt idx="21">
                  <c:v>3.5000000000000003E-2</c:v>
                </c:pt>
                <c:pt idx="22">
                  <c:v>3.6000000000000004E-2</c:v>
                </c:pt>
                <c:pt idx="23">
                  <c:v>3.6000000000000004E-2</c:v>
                </c:pt>
                <c:pt idx="24">
                  <c:v>4.0999999999999995E-2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3.9E-2</c:v>
                </c:pt>
                <c:pt idx="30">
                  <c:v>3.7999999999999999E-2</c:v>
                </c:pt>
                <c:pt idx="31">
                  <c:v>3.7000000000000005E-2</c:v>
                </c:pt>
                <c:pt idx="32">
                  <c:v>3.7000000000000005E-2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EF1-88C4-6EEA4BD40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'33'!$I$3:$I$36</c:f>
              <c:numCache>
                <c:formatCode>0.0%</c:formatCode>
                <c:ptCount val="3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EF1-88C4-6EEA4BD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7297089947089937E-2"/>
          <c:y val="0.82999266452635345"/>
          <c:w val="0.94270291005291007"/>
          <c:h val="0.17000733547364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'3'!$D$28:$D$43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Қорлары, оң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0.0</c:formatCode>
                <c:ptCount val="16"/>
                <c:pt idx="0">
                  <c:v>2973.605156666667</c:v>
                </c:pt>
                <c:pt idx="1">
                  <c:v>2905.3461276666662</c:v>
                </c:pt>
                <c:pt idx="2">
                  <c:v>2805.0523793333336</c:v>
                </c:pt>
                <c:pt idx="3">
                  <c:v>2707.9934089999997</c:v>
                </c:pt>
                <c:pt idx="4">
                  <c:v>2622.1892263333334</c:v>
                </c:pt>
                <c:pt idx="5">
                  <c:v>2659.0783946666666</c:v>
                </c:pt>
                <c:pt idx="6">
                  <c:v>2718.3115546666668</c:v>
                </c:pt>
                <c:pt idx="7">
                  <c:v>2769.4366150000001</c:v>
                </c:pt>
                <c:pt idx="8">
                  <c:v>2788.2546803333335</c:v>
                </c:pt>
                <c:pt idx="9">
                  <c:v>2820.045896066666</c:v>
                </c:pt>
                <c:pt idx="10">
                  <c:v>2827.6885944666669</c:v>
                </c:pt>
                <c:pt idx="11">
                  <c:v>2823.5816734666664</c:v>
                </c:pt>
                <c:pt idx="12">
                  <c:v>2814.5140536666663</c:v>
                </c:pt>
                <c:pt idx="13">
                  <c:v>2827.3231150333327</c:v>
                </c:pt>
                <c:pt idx="14">
                  <c:v>2836.1466439999999</c:v>
                </c:pt>
                <c:pt idx="15">
                  <c:v>2832.7685637666668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өндіруі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0.0</c:formatCode>
                <c:ptCount val="16"/>
                <c:pt idx="0">
                  <c:v>92.813813542999995</c:v>
                </c:pt>
                <c:pt idx="1">
                  <c:v>94.837041505000002</c:v>
                </c:pt>
                <c:pt idx="2">
                  <c:v>96.754760461000004</c:v>
                </c:pt>
                <c:pt idx="3">
                  <c:v>98.339960801000004</c:v>
                </c:pt>
                <c:pt idx="4">
                  <c:v>98.964282733999994</c:v>
                </c:pt>
                <c:pt idx="5">
                  <c:v>98.864231744999998</c:v>
                </c:pt>
                <c:pt idx="6">
                  <c:v>100.88484286000001</c:v>
                </c:pt>
                <c:pt idx="7">
                  <c:v>101.19602854</c:v>
                </c:pt>
                <c:pt idx="8">
                  <c:v>101.10550302999999</c:v>
                </c:pt>
                <c:pt idx="9">
                  <c:v>101.4544559</c:v>
                </c:pt>
                <c:pt idx="10">
                  <c:v>101.55273095</c:v>
                </c:pt>
                <c:pt idx="11">
                  <c:v>102.04605622</c:v>
                </c:pt>
                <c:pt idx="12">
                  <c:v>101.8495779</c:v>
                </c:pt>
                <c:pt idx="13">
                  <c:v>102.25199652000001</c:v>
                </c:pt>
                <c:pt idx="14">
                  <c:v>102.97824249999999</c:v>
                </c:pt>
                <c:pt idx="15">
                  <c:v>103.12013129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Мұнайға сұраныс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0.0</c:formatCode>
                <c:ptCount val="16"/>
                <c:pt idx="0">
                  <c:v>93.97621178</c:v>
                </c:pt>
                <c:pt idx="1">
                  <c:v>96.679637888000002</c:v>
                </c:pt>
                <c:pt idx="2">
                  <c:v>98.470335278999997</c:v>
                </c:pt>
                <c:pt idx="3">
                  <c:v>99.360886906999994</c:v>
                </c:pt>
                <c:pt idx="4">
                  <c:v>98.457130976000002</c:v>
                </c:pt>
                <c:pt idx="5">
                  <c:v>98.600326558000006</c:v>
                </c:pt>
                <c:pt idx="6">
                  <c:v>100.07608918</c:v>
                </c:pt>
                <c:pt idx="7">
                  <c:v>99.483221752000006</c:v>
                </c:pt>
                <c:pt idx="8">
                  <c:v>99.897890739999994</c:v>
                </c:pt>
                <c:pt idx="9">
                  <c:v>100.75800447</c:v>
                </c:pt>
                <c:pt idx="10">
                  <c:v>101.64085935</c:v>
                </c:pt>
                <c:pt idx="11">
                  <c:v>101.84610876000001</c:v>
                </c:pt>
                <c:pt idx="12">
                  <c:v>101.97676344</c:v>
                </c:pt>
                <c:pt idx="13">
                  <c:v>102.09282645</c:v>
                </c:pt>
                <c:pt idx="14">
                  <c:v>102.81717748</c:v>
                </c:pt>
                <c:pt idx="15">
                  <c:v>102.84631376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D0-447A-9D66-BCB26DF7EFD9}"/>
            </c:ext>
          </c:extLst>
        </c:ser>
        <c:ser>
          <c:idx val="2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D0-447A-9D66-BCB26DF7EFD9}"/>
            </c:ext>
          </c:extLst>
        </c:ser>
        <c:ser>
          <c:idx val="3"/>
          <c:order val="2"/>
          <c:tx>
            <c:strRef>
              <c:f>'34'!$C$2</c:f>
              <c:strCache>
                <c:ptCount val="1"/>
                <c:pt idx="0">
                  <c:v>Ресей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'34'!$C$3:$C$35</c:f>
              <c:numCache>
                <c:formatCode>0.0%</c:formatCode>
                <c:ptCount val="33"/>
                <c:pt idx="0">
                  <c:v>4.8639202006301049E-2</c:v>
                </c:pt>
                <c:pt idx="1">
                  <c:v>7.4559436134428128E-2</c:v>
                </c:pt>
                <c:pt idx="2">
                  <c:v>7.5157564919204708E-2</c:v>
                </c:pt>
                <c:pt idx="3">
                  <c:v>6.8246162024668849E-2</c:v>
                </c:pt>
                <c:pt idx="4">
                  <c:v>0.10359936443750684</c:v>
                </c:pt>
                <c:pt idx="5">
                  <c:v>9.2600710409261641E-2</c:v>
                </c:pt>
                <c:pt idx="6">
                  <c:v>5.3628204931631701E-2</c:v>
                </c:pt>
                <c:pt idx="7">
                  <c:v>7.8599928592462329E-2</c:v>
                </c:pt>
                <c:pt idx="8">
                  <c:v>0.10932878193394259</c:v>
                </c:pt>
                <c:pt idx="9">
                  <c:v>0.13141981470381722</c:v>
                </c:pt>
                <c:pt idx="10">
                  <c:v>8.3781174431575914E-2</c:v>
                </c:pt>
                <c:pt idx="11">
                  <c:v>8.8478039037613171E-2</c:v>
                </c:pt>
                <c:pt idx="12">
                  <c:v>8.4276330592518461E-2</c:v>
                </c:pt>
                <c:pt idx="13">
                  <c:v>0.12346706676745399</c:v>
                </c:pt>
                <c:pt idx="14">
                  <c:v>0</c:v>
                </c:pt>
                <c:pt idx="15">
                  <c:v>0.19959495781297448</c:v>
                </c:pt>
                <c:pt idx="16">
                  <c:v>2.6851967655080956E-2</c:v>
                </c:pt>
                <c:pt idx="17">
                  <c:v>-3.1984113881182739E-2</c:v>
                </c:pt>
                <c:pt idx="18">
                  <c:v>-3.2302675758103444E-2</c:v>
                </c:pt>
                <c:pt idx="19">
                  <c:v>-1.2442177194776321E-2</c:v>
                </c:pt>
                <c:pt idx="20">
                  <c:v>3.3101800053401999E-2</c:v>
                </c:pt>
                <c:pt idx="21">
                  <c:v>1.3376364542002221E-2</c:v>
                </c:pt>
                <c:pt idx="22">
                  <c:v>1.2377635240459881E-2</c:v>
                </c:pt>
                <c:pt idx="23">
                  <c:v>5.759845576255216E-2</c:v>
                </c:pt>
                <c:pt idx="24">
                  <c:v>6.5829245383628179E-2</c:v>
                </c:pt>
                <c:pt idx="25">
                  <c:v>3.2695708214587567E-2</c:v>
                </c:pt>
                <c:pt idx="26">
                  <c:v>3.7287997191899791E-2</c:v>
                </c:pt>
                <c:pt idx="27">
                  <c:v>4.3588590678659077E-2</c:v>
                </c:pt>
                <c:pt idx="28">
                  <c:v>5.2982731659783296E-2</c:v>
                </c:pt>
                <c:pt idx="29">
                  <c:v>5.7626879669441709E-2</c:v>
                </c:pt>
                <c:pt idx="30">
                  <c:v>0.12343790678763283</c:v>
                </c:pt>
                <c:pt idx="31">
                  <c:v>9.4193378973618846E-2</c:v>
                </c:pt>
                <c:pt idx="32">
                  <c:v>0.14555546721843426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D0-447A-9D66-BCB26DF7EFD9}"/>
            </c:ext>
          </c:extLst>
        </c:ser>
        <c:ser>
          <c:idx val="0"/>
          <c:order val="3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D0-447A-9D66-BCB26DF7EFD9}"/>
            </c:ext>
          </c:extLst>
        </c:ser>
        <c:ser>
          <c:idx val="4"/>
          <c:order val="4"/>
          <c:tx>
            <c:strRef>
              <c:f>'34'!$D$2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'34'!$D$3:$D$35</c:f>
              <c:numCache>
                <c:formatCode>0.0%</c:formatCode>
                <c:ptCount val="33"/>
                <c:pt idx="0">
                  <c:v>2.431836885947419E-2</c:v>
                </c:pt>
                <c:pt idx="1">
                  <c:v>1.0391468483979338E-3</c:v>
                </c:pt>
                <c:pt idx="2">
                  <c:v>4.546240771603266E-2</c:v>
                </c:pt>
                <c:pt idx="3">
                  <c:v>2.3162858925329034E-3</c:v>
                </c:pt>
                <c:pt idx="4">
                  <c:v>2.5593834903753391E-2</c:v>
                </c:pt>
                <c:pt idx="5">
                  <c:v>-6.7007672038741362E-3</c:v>
                </c:pt>
                <c:pt idx="6">
                  <c:v>1.4949858723251309E-2</c:v>
                </c:pt>
                <c:pt idx="7">
                  <c:v>-1.5508861378017969E-3</c:v>
                </c:pt>
                <c:pt idx="8">
                  <c:v>-3.4703367930560919E-2</c:v>
                </c:pt>
                <c:pt idx="9">
                  <c:v>6.3753390080904207E-2</c:v>
                </c:pt>
                <c:pt idx="10">
                  <c:v>6.6267410571933139E-2</c:v>
                </c:pt>
                <c:pt idx="11">
                  <c:v>-1.9698580156964171E-2</c:v>
                </c:pt>
                <c:pt idx="12">
                  <c:v>-3.257553330511527E-2</c:v>
                </c:pt>
                <c:pt idx="13">
                  <c:v>7.4650022265967666E-3</c:v>
                </c:pt>
                <c:pt idx="14">
                  <c:v>0.10682137518221253</c:v>
                </c:pt>
                <c:pt idx="15">
                  <c:v>8.2737351996516675E-2</c:v>
                </c:pt>
                <c:pt idx="16">
                  <c:v>1.0925372292605005E-2</c:v>
                </c:pt>
                <c:pt idx="17">
                  <c:v>4.181709736006553E-2</c:v>
                </c:pt>
                <c:pt idx="18">
                  <c:v>3.5476730105973783E-2</c:v>
                </c:pt>
                <c:pt idx="19">
                  <c:v>-2.0002565362887453E-2</c:v>
                </c:pt>
                <c:pt idx="20">
                  <c:v>6.5301776205579642E-3</c:v>
                </c:pt>
                <c:pt idx="21">
                  <c:v>-1.140983124582803E-2</c:v>
                </c:pt>
                <c:pt idx="22">
                  <c:v>-8.3885036643513902E-3</c:v>
                </c:pt>
                <c:pt idx="23">
                  <c:v>3.9460746600768455E-3</c:v>
                </c:pt>
                <c:pt idx="24">
                  <c:v>-5.0198862486723779E-4</c:v>
                </c:pt>
                <c:pt idx="25">
                  <c:v>-0.11207854065718963</c:v>
                </c:pt>
                <c:pt idx="26">
                  <c:v>6.9085775505343602E-2</c:v>
                </c:pt>
                <c:pt idx="27">
                  <c:v>6.230166353320357E-3</c:v>
                </c:pt>
                <c:pt idx="28">
                  <c:v>2.2016991281240478E-2</c:v>
                </c:pt>
                <c:pt idx="29">
                  <c:v>1.7221234670457618E-2</c:v>
                </c:pt>
                <c:pt idx="30">
                  <c:v>-1.7486318749443796E-3</c:v>
                </c:pt>
                <c:pt idx="31">
                  <c:v>2.9888672350085698E-2</c:v>
                </c:pt>
                <c:pt idx="32">
                  <c:v>-1.2511519153602536E-3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DD0-447A-9D66-BCB26DF7EFD9}"/>
            </c:ext>
          </c:extLst>
        </c:ser>
        <c:ser>
          <c:idx val="5"/>
          <c:order val="5"/>
          <c:tx>
            <c:strRef>
              <c:f>'34'!$E$2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'34'!$E$3:$E$35</c:f>
              <c:numCache>
                <c:formatCode>0.0%</c:formatCode>
                <c:ptCount val="33"/>
                <c:pt idx="0">
                  <c:v>2.4265767945402958E-2</c:v>
                </c:pt>
                <c:pt idx="1">
                  <c:v>4.9070207534805947E-2</c:v>
                </c:pt>
                <c:pt idx="2">
                  <c:v>6.1677811864497584E-2</c:v>
                </c:pt>
                <c:pt idx="3">
                  <c:v>8.7310661915505253E-2</c:v>
                </c:pt>
                <c:pt idx="4">
                  <c:v>8.7310661915505253E-2</c:v>
                </c:pt>
                <c:pt idx="5">
                  <c:v>0.100338693716147</c:v>
                </c:pt>
                <c:pt idx="6">
                  <c:v>4.9070207534805947E-2</c:v>
                </c:pt>
                <c:pt idx="7">
                  <c:v>4.9070207534805947E-2</c:v>
                </c:pt>
                <c:pt idx="8">
                  <c:v>4.9070207534805947E-2</c:v>
                </c:pt>
                <c:pt idx="9">
                  <c:v>0.11350967495666793</c:v>
                </c:pt>
                <c:pt idx="10">
                  <c:v>0.100338693716147</c:v>
                </c:pt>
                <c:pt idx="11">
                  <c:v>0.100338693716147</c:v>
                </c:pt>
                <c:pt idx="12">
                  <c:v>7.4424167721924589E-2</c:v>
                </c:pt>
                <c:pt idx="13">
                  <c:v>8.7310661915505253E-2</c:v>
                </c:pt>
                <c:pt idx="14">
                  <c:v>0.12682503013196977</c:v>
                </c:pt>
                <c:pt idx="15">
                  <c:v>4.9070207534805947E-2</c:v>
                </c:pt>
                <c:pt idx="16">
                  <c:v>0.11350967495666793</c:v>
                </c:pt>
                <c:pt idx="17">
                  <c:v>0.15389462418258573</c:v>
                </c:pt>
                <c:pt idx="18">
                  <c:v>0</c:v>
                </c:pt>
                <c:pt idx="19">
                  <c:v>2.4265767945402958E-2</c:v>
                </c:pt>
                <c:pt idx="20">
                  <c:v>4.9070207534805947E-2</c:v>
                </c:pt>
                <c:pt idx="21">
                  <c:v>6.1677811864497584E-2</c:v>
                </c:pt>
                <c:pt idx="22">
                  <c:v>2.4265767945402958E-2</c:v>
                </c:pt>
                <c:pt idx="23">
                  <c:v>1.2066220495791242E-2</c:v>
                </c:pt>
                <c:pt idx="24">
                  <c:v>6.1677811864497584E-2</c:v>
                </c:pt>
                <c:pt idx="25">
                  <c:v>4.9070207534805947E-2</c:v>
                </c:pt>
                <c:pt idx="26">
                  <c:v>1.2066220495791242E-2</c:v>
                </c:pt>
                <c:pt idx="27">
                  <c:v>4.9070207534805947E-2</c:v>
                </c:pt>
                <c:pt idx="28">
                  <c:v>1.2066220495791242E-2</c:v>
                </c:pt>
                <c:pt idx="29">
                  <c:v>2.4265767945402958E-2</c:v>
                </c:pt>
                <c:pt idx="30">
                  <c:v>2.4265767945402958E-2</c:v>
                </c:pt>
                <c:pt idx="31">
                  <c:v>7.4424167721924589E-2</c:v>
                </c:pt>
                <c:pt idx="32">
                  <c:v>4.9070207534805947E-2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D0-447A-9D66-BCB26DF7EFD9}"/>
            </c:ext>
          </c:extLst>
        </c:ser>
        <c:ser>
          <c:idx val="6"/>
          <c:order val="6"/>
          <c:tx>
            <c:strRef>
              <c:f>'34'!$F$2</c:f>
              <c:strCache>
                <c:ptCount val="1"/>
                <c:pt idx="0">
                  <c:v>ЕО</c:v>
                </c:pt>
              </c:strCache>
            </c:strRef>
          </c:tx>
          <c:spPr>
            <a:ln w="19050" cap="rnd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'34'!$F$3:$F$35</c:f>
              <c:numCache>
                <c:formatCode>0.0%</c:formatCode>
                <c:ptCount val="33"/>
                <c:pt idx="0">
                  <c:v>0.10621868010195953</c:v>
                </c:pt>
                <c:pt idx="1">
                  <c:v>9.0593227018915465E-3</c:v>
                </c:pt>
                <c:pt idx="2">
                  <c:v>2.1895208657648057E-2</c:v>
                </c:pt>
                <c:pt idx="3">
                  <c:v>2.8696914213423953E-2</c:v>
                </c:pt>
                <c:pt idx="4">
                  <c:v>3.5392306159767628E-2</c:v>
                </c:pt>
                <c:pt idx="5">
                  <c:v>2.6319110725833639E-2</c:v>
                </c:pt>
                <c:pt idx="6">
                  <c:v>6.2017628440689664E-2</c:v>
                </c:pt>
                <c:pt idx="7">
                  <c:v>4.1304015381763579E-2</c:v>
                </c:pt>
                <c:pt idx="8">
                  <c:v>6.1724614245775487E-2</c:v>
                </c:pt>
                <c:pt idx="9">
                  <c:v>8.8321775735850996E-2</c:v>
                </c:pt>
                <c:pt idx="10">
                  <c:v>8.805154671289657E-2</c:v>
                </c:pt>
                <c:pt idx="11">
                  <c:v>7.8839411132965151E-2</c:v>
                </c:pt>
                <c:pt idx="12">
                  <c:v>0.13197745825061574</c:v>
                </c:pt>
                <c:pt idx="13">
                  <c:v>8.4924357419664601E-2</c:v>
                </c:pt>
                <c:pt idx="14">
                  <c:v>0.22108674206498649</c:v>
                </c:pt>
                <c:pt idx="15">
                  <c:v>6.036239090127779E-2</c:v>
                </c:pt>
                <c:pt idx="16">
                  <c:v>0.12969547307129076</c:v>
                </c:pt>
                <c:pt idx="17">
                  <c:v>0.11193699171817741</c:v>
                </c:pt>
                <c:pt idx="18">
                  <c:v>8.7788421577658371E-2</c:v>
                </c:pt>
                <c:pt idx="19">
                  <c:v>8.2496817228158784E-2</c:v>
                </c:pt>
                <c:pt idx="20">
                  <c:v>0.16136621648596589</c:v>
                </c:pt>
                <c:pt idx="21">
                  <c:v>0.15419024918380259</c:v>
                </c:pt>
                <c:pt idx="22">
                  <c:v>3.8125378248765426E-2</c:v>
                </c:pt>
                <c:pt idx="23">
                  <c:v>2.7770729876546341E-3</c:v>
                </c:pt>
                <c:pt idx="24">
                  <c:v>7.6341201192565225E-2</c:v>
                </c:pt>
                <c:pt idx="25">
                  <c:v>8.3241537854944744E-2</c:v>
                </c:pt>
                <c:pt idx="26">
                  <c:v>2.0619728230804098E-2</c:v>
                </c:pt>
                <c:pt idx="27">
                  <c:v>3.5931081633532785E-2</c:v>
                </c:pt>
                <c:pt idx="28">
                  <c:v>1.2932941148151401E-2</c:v>
                </c:pt>
                <c:pt idx="29">
                  <c:v>3.1333054833370969E-2</c:v>
                </c:pt>
                <c:pt idx="30">
                  <c:v>5.2694131358124993E-2</c:v>
                </c:pt>
                <c:pt idx="31">
                  <c:v>5.7730909023508727E-2</c:v>
                </c:pt>
                <c:pt idx="32">
                  <c:v>3.7906877443234489E-2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DD0-447A-9D66-BCB26DF7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0.23"/>
          <c:min val="-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7297089947089937E-2"/>
          <c:y val="0.79838221337872339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'35'!$C$3:$C$36</c:f>
              <c:numCache>
                <c:formatCode>0.0</c:formatCode>
                <c:ptCount val="34"/>
                <c:pt idx="0">
                  <c:v>53.6</c:v>
                </c:pt>
                <c:pt idx="1">
                  <c:v>53.9</c:v>
                </c:pt>
                <c:pt idx="2">
                  <c:v>55</c:v>
                </c:pt>
                <c:pt idx="3">
                  <c:v>55.9</c:v>
                </c:pt>
                <c:pt idx="4">
                  <c:v>56</c:v>
                </c:pt>
                <c:pt idx="5">
                  <c:v>55.5</c:v>
                </c:pt>
                <c:pt idx="6">
                  <c:v>55.4</c:v>
                </c:pt>
                <c:pt idx="7">
                  <c:v>54.1</c:v>
                </c:pt>
                <c:pt idx="8">
                  <c:v>54.1</c:v>
                </c:pt>
                <c:pt idx="9">
                  <c:v>54.3</c:v>
                </c:pt>
                <c:pt idx="10">
                  <c:v>54.2</c:v>
                </c:pt>
                <c:pt idx="11">
                  <c:v>54.2</c:v>
                </c:pt>
                <c:pt idx="12">
                  <c:v>53.2</c:v>
                </c:pt>
                <c:pt idx="13">
                  <c:v>53.7</c:v>
                </c:pt>
                <c:pt idx="14">
                  <c:v>53</c:v>
                </c:pt>
                <c:pt idx="15">
                  <c:v>52.3</c:v>
                </c:pt>
                <c:pt idx="16">
                  <c:v>52.3</c:v>
                </c:pt>
                <c:pt idx="17">
                  <c:v>52.2</c:v>
                </c:pt>
                <c:pt idx="18">
                  <c:v>51.1</c:v>
                </c:pt>
                <c:pt idx="19">
                  <c:v>50.3</c:v>
                </c:pt>
                <c:pt idx="20">
                  <c:v>49.8</c:v>
                </c:pt>
                <c:pt idx="21">
                  <c:v>49.4</c:v>
                </c:pt>
                <c:pt idx="22">
                  <c:v>48.8</c:v>
                </c:pt>
                <c:pt idx="23">
                  <c:v>48.6</c:v>
                </c:pt>
                <c:pt idx="24">
                  <c:v>49.1</c:v>
                </c:pt>
                <c:pt idx="25">
                  <c:v>49.9</c:v>
                </c:pt>
                <c:pt idx="26">
                  <c:v>49.6</c:v>
                </c:pt>
                <c:pt idx="27">
                  <c:v>49.6</c:v>
                </c:pt>
                <c:pt idx="28" formatCode="General">
                  <c:v>49.6</c:v>
                </c:pt>
                <c:pt idx="29">
                  <c:v>48.8</c:v>
                </c:pt>
                <c:pt idx="30">
                  <c:v>48.6</c:v>
                </c:pt>
                <c:pt idx="31">
                  <c:v>49</c:v>
                </c:pt>
                <c:pt idx="32">
                  <c:v>49.1</c:v>
                </c:pt>
                <c:pt idx="33">
                  <c:v>48.8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'35'!$D$3:$D$36</c:f>
              <c:numCache>
                <c:formatCode>0.0</c:formatCode>
                <c:ptCount val="34"/>
                <c:pt idx="0">
                  <c:v>51.6</c:v>
                </c:pt>
                <c:pt idx="1">
                  <c:v>52.8</c:v>
                </c:pt>
                <c:pt idx="2">
                  <c:v>54.7</c:v>
                </c:pt>
                <c:pt idx="3">
                  <c:v>57</c:v>
                </c:pt>
                <c:pt idx="4">
                  <c:v>59.6</c:v>
                </c:pt>
                <c:pt idx="5">
                  <c:v>57.5</c:v>
                </c:pt>
                <c:pt idx="6">
                  <c:v>56.3</c:v>
                </c:pt>
                <c:pt idx="7">
                  <c:v>52.8</c:v>
                </c:pt>
                <c:pt idx="8">
                  <c:v>53.8</c:v>
                </c:pt>
                <c:pt idx="9">
                  <c:v>55.6</c:v>
                </c:pt>
                <c:pt idx="10">
                  <c:v>55.6</c:v>
                </c:pt>
                <c:pt idx="11">
                  <c:v>54.7</c:v>
                </c:pt>
                <c:pt idx="12">
                  <c:v>51</c:v>
                </c:pt>
                <c:pt idx="13">
                  <c:v>54</c:v>
                </c:pt>
                <c:pt idx="14">
                  <c:v>53.4</c:v>
                </c:pt>
                <c:pt idx="15">
                  <c:v>52.2</c:v>
                </c:pt>
                <c:pt idx="16">
                  <c:v>51.9</c:v>
                </c:pt>
                <c:pt idx="17">
                  <c:v>53.9</c:v>
                </c:pt>
                <c:pt idx="18">
                  <c:v>51.1</c:v>
                </c:pt>
                <c:pt idx="19">
                  <c:v>49.3</c:v>
                </c:pt>
                <c:pt idx="20">
                  <c:v>50</c:v>
                </c:pt>
                <c:pt idx="21">
                  <c:v>49.2</c:v>
                </c:pt>
                <c:pt idx="22">
                  <c:v>48.1</c:v>
                </c:pt>
                <c:pt idx="23">
                  <c:v>48.1</c:v>
                </c:pt>
                <c:pt idx="24">
                  <c:v>50</c:v>
                </c:pt>
                <c:pt idx="25">
                  <c:v>52.6</c:v>
                </c:pt>
                <c:pt idx="26">
                  <c:v>54.4</c:v>
                </c:pt>
                <c:pt idx="27">
                  <c:v>55.4</c:v>
                </c:pt>
                <c:pt idx="28" formatCode="General">
                  <c:v>55.5</c:v>
                </c:pt>
                <c:pt idx="29">
                  <c:v>53.9</c:v>
                </c:pt>
                <c:pt idx="30">
                  <c:v>52.7</c:v>
                </c:pt>
                <c:pt idx="31">
                  <c:v>51.1</c:v>
                </c:pt>
                <c:pt idx="32">
                  <c:v>50.7</c:v>
                </c:pt>
                <c:pt idx="33">
                  <c:v>50.4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'35'!$E$3:$E$36</c:f>
              <c:numCache>
                <c:formatCode>0.0</c:formatCode>
                <c:ptCount val="34"/>
                <c:pt idx="0">
                  <c:v>52.3</c:v>
                </c:pt>
                <c:pt idx="1">
                  <c:v>53.2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56.6</c:v>
                </c:pt>
                <c:pt idx="6">
                  <c:v>55.8</c:v>
                </c:pt>
                <c:pt idx="7">
                  <c:v>52.5</c:v>
                </c:pt>
                <c:pt idx="8">
                  <c:v>53.3</c:v>
                </c:pt>
                <c:pt idx="9">
                  <c:v>54.5</c:v>
                </c:pt>
                <c:pt idx="10">
                  <c:v>54.8</c:v>
                </c:pt>
                <c:pt idx="11">
                  <c:v>54.3</c:v>
                </c:pt>
                <c:pt idx="12">
                  <c:v>51.1</c:v>
                </c:pt>
                <c:pt idx="13">
                  <c:v>53.5</c:v>
                </c:pt>
                <c:pt idx="14">
                  <c:v>52.7</c:v>
                </c:pt>
                <c:pt idx="15">
                  <c:v>51.2</c:v>
                </c:pt>
                <c:pt idx="16">
                  <c:v>51.3</c:v>
                </c:pt>
                <c:pt idx="17">
                  <c:v>53.5</c:v>
                </c:pt>
                <c:pt idx="18">
                  <c:v>50.8</c:v>
                </c:pt>
                <c:pt idx="19">
                  <c:v>49.3</c:v>
                </c:pt>
                <c:pt idx="20">
                  <c:v>49.6</c:v>
                </c:pt>
                <c:pt idx="21">
                  <c:v>49</c:v>
                </c:pt>
                <c:pt idx="22">
                  <c:v>48</c:v>
                </c:pt>
                <c:pt idx="23">
                  <c:v>48.2</c:v>
                </c:pt>
                <c:pt idx="24">
                  <c:v>49.7</c:v>
                </c:pt>
                <c:pt idx="25">
                  <c:v>52.1</c:v>
                </c:pt>
                <c:pt idx="26">
                  <c:v>53.4</c:v>
                </c:pt>
                <c:pt idx="27">
                  <c:v>54.2</c:v>
                </c:pt>
                <c:pt idx="28" formatCode="General">
                  <c:v>54.4</c:v>
                </c:pt>
                <c:pt idx="29">
                  <c:v>52.7</c:v>
                </c:pt>
                <c:pt idx="30">
                  <c:v>51.6</c:v>
                </c:pt>
                <c:pt idx="31">
                  <c:v>50.6</c:v>
                </c:pt>
                <c:pt idx="32">
                  <c:v>50.5</c:v>
                </c:pt>
                <c:pt idx="33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62392921904854637"/>
        </c:manualLayout>
      </c:layout>
      <c:lineChart>
        <c:grouping val="standard"/>
        <c:varyColors val="0"/>
        <c:ser>
          <c:idx val="0"/>
          <c:order val="0"/>
          <c:tx>
            <c:strRef>
              <c:f>'36'!$F$2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'36'!$F$3:$F$36</c:f>
              <c:numCache>
                <c:formatCode>0.00</c:formatCode>
                <c:ptCount val="34"/>
                <c:pt idx="0">
                  <c:v>59.2</c:v>
                </c:pt>
                <c:pt idx="1">
                  <c:v>58.6</c:v>
                </c:pt>
                <c:pt idx="2">
                  <c:v>59.1</c:v>
                </c:pt>
                <c:pt idx="3">
                  <c:v>60.5</c:v>
                </c:pt>
                <c:pt idx="4">
                  <c:v>62.1</c:v>
                </c:pt>
                <c:pt idx="5">
                  <c:v>62.1</c:v>
                </c:pt>
                <c:pt idx="6">
                  <c:v>63.4</c:v>
                </c:pt>
                <c:pt idx="7">
                  <c:v>61.1</c:v>
                </c:pt>
                <c:pt idx="8">
                  <c:v>60.7</c:v>
                </c:pt>
                <c:pt idx="9">
                  <c:v>58.4</c:v>
                </c:pt>
                <c:pt idx="10">
                  <c:v>58.3</c:v>
                </c:pt>
                <c:pt idx="11">
                  <c:v>57.7</c:v>
                </c:pt>
                <c:pt idx="12">
                  <c:v>55.5</c:v>
                </c:pt>
                <c:pt idx="13">
                  <c:v>57.3</c:v>
                </c:pt>
                <c:pt idx="14">
                  <c:v>58.8</c:v>
                </c:pt>
                <c:pt idx="15">
                  <c:v>59.2</c:v>
                </c:pt>
                <c:pt idx="16">
                  <c:v>57</c:v>
                </c:pt>
                <c:pt idx="17">
                  <c:v>52.7</c:v>
                </c:pt>
                <c:pt idx="18">
                  <c:v>52.2</c:v>
                </c:pt>
                <c:pt idx="19">
                  <c:v>51.5</c:v>
                </c:pt>
                <c:pt idx="20">
                  <c:v>52</c:v>
                </c:pt>
                <c:pt idx="21">
                  <c:v>50.4</c:v>
                </c:pt>
                <c:pt idx="22">
                  <c:v>47.7</c:v>
                </c:pt>
                <c:pt idx="23">
                  <c:v>46.2</c:v>
                </c:pt>
                <c:pt idx="24">
                  <c:v>46.9</c:v>
                </c:pt>
                <c:pt idx="25" formatCode="General">
                  <c:v>47.3</c:v>
                </c:pt>
                <c:pt idx="26" formatCode="General">
                  <c:v>49.2</c:v>
                </c:pt>
                <c:pt idx="27" formatCode="General">
                  <c:v>50.4</c:v>
                </c:pt>
                <c:pt idx="28" formatCode="General">
                  <c:v>48.4</c:v>
                </c:pt>
                <c:pt idx="29" formatCode="General">
                  <c:v>46.3</c:v>
                </c:pt>
                <c:pt idx="30" formatCode="General">
                  <c:v>49</c:v>
                </c:pt>
                <c:pt idx="31" formatCode="General">
                  <c:v>47.9</c:v>
                </c:pt>
                <c:pt idx="32" formatCode="General">
                  <c:v>49.8</c:v>
                </c:pt>
                <c:pt idx="33" formatCode="General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'36'!$C$3:$C$36</c:f>
              <c:numCache>
                <c:formatCode>General</c:formatCode>
                <c:ptCount val="34"/>
                <c:pt idx="0">
                  <c:v>57.1</c:v>
                </c:pt>
                <c:pt idx="1">
                  <c:v>60.7</c:v>
                </c:pt>
                <c:pt idx="2">
                  <c:v>66.599999999999994</c:v>
                </c:pt>
                <c:pt idx="3">
                  <c:v>66.2</c:v>
                </c:pt>
                <c:pt idx="4">
                  <c:v>64.400000000000006</c:v>
                </c:pt>
                <c:pt idx="5">
                  <c:v>65.099999999999994</c:v>
                </c:pt>
                <c:pt idx="6">
                  <c:v>65.900000000000006</c:v>
                </c:pt>
                <c:pt idx="7">
                  <c:v>62.6</c:v>
                </c:pt>
                <c:pt idx="8">
                  <c:v>58.4</c:v>
                </c:pt>
                <c:pt idx="9">
                  <c:v>57.8</c:v>
                </c:pt>
                <c:pt idx="10">
                  <c:v>57.4</c:v>
                </c:pt>
                <c:pt idx="11">
                  <c:v>57.4</c:v>
                </c:pt>
                <c:pt idx="12">
                  <c:v>59.8</c:v>
                </c:pt>
                <c:pt idx="13">
                  <c:v>58.4</c:v>
                </c:pt>
                <c:pt idx="14">
                  <c:v>56.9</c:v>
                </c:pt>
                <c:pt idx="15">
                  <c:v>54.6</c:v>
                </c:pt>
                <c:pt idx="16">
                  <c:v>54.8</c:v>
                </c:pt>
                <c:pt idx="17">
                  <c:v>52</c:v>
                </c:pt>
                <c:pt idx="18">
                  <c:v>49.3</c:v>
                </c:pt>
                <c:pt idx="19">
                  <c:v>49.1</c:v>
                </c:pt>
                <c:pt idx="20">
                  <c:v>47.8</c:v>
                </c:pt>
                <c:pt idx="21">
                  <c:v>45.1</c:v>
                </c:pt>
                <c:pt idx="22">
                  <c:v>46.2</c:v>
                </c:pt>
                <c:pt idx="23">
                  <c:v>47.1</c:v>
                </c:pt>
                <c:pt idx="24">
                  <c:v>47.3</c:v>
                </c:pt>
                <c:pt idx="25">
                  <c:v>46.3</c:v>
                </c:pt>
                <c:pt idx="26">
                  <c:v>44.7</c:v>
                </c:pt>
                <c:pt idx="27">
                  <c:v>44.5</c:v>
                </c:pt>
                <c:pt idx="28">
                  <c:v>43.2</c:v>
                </c:pt>
                <c:pt idx="29">
                  <c:v>40.6</c:v>
                </c:pt>
                <c:pt idx="30">
                  <c:v>38.799999999999997</c:v>
                </c:pt>
                <c:pt idx="31">
                  <c:v>39.1</c:v>
                </c:pt>
                <c:pt idx="32">
                  <c:v>39.6</c:v>
                </c:pt>
                <c:pt idx="33">
                  <c:v>40.799999999999997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0C-4086-89ED-8C0224C2EB4F}"/>
            </c:ext>
          </c:extLst>
        </c:ser>
        <c:ser>
          <c:idx val="2"/>
          <c:order val="2"/>
          <c:tx>
            <c:strRef>
              <c:f>'36'!$D$2</c:f>
              <c:strCache>
                <c:ptCount val="1"/>
                <c:pt idx="0">
                  <c:v>Ресей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General</c:formatCode>
                <c:ptCount val="34"/>
                <c:pt idx="0">
                  <c:v>50.9</c:v>
                </c:pt>
                <c:pt idx="1">
                  <c:v>51.5</c:v>
                </c:pt>
                <c:pt idx="2">
                  <c:v>51.1</c:v>
                </c:pt>
                <c:pt idx="3">
                  <c:v>50.4</c:v>
                </c:pt>
                <c:pt idx="4">
                  <c:v>51.9</c:v>
                </c:pt>
                <c:pt idx="5">
                  <c:v>49.2</c:v>
                </c:pt>
                <c:pt idx="6">
                  <c:v>47.5</c:v>
                </c:pt>
                <c:pt idx="7">
                  <c:v>46.5</c:v>
                </c:pt>
                <c:pt idx="8">
                  <c:v>49.8</c:v>
                </c:pt>
                <c:pt idx="9">
                  <c:v>51.6</c:v>
                </c:pt>
                <c:pt idx="10">
                  <c:v>51.7</c:v>
                </c:pt>
                <c:pt idx="11">
                  <c:v>51.6</c:v>
                </c:pt>
                <c:pt idx="12">
                  <c:v>51.8</c:v>
                </c:pt>
                <c:pt idx="13">
                  <c:v>48.6</c:v>
                </c:pt>
                <c:pt idx="14">
                  <c:v>44.1</c:v>
                </c:pt>
                <c:pt idx="15">
                  <c:v>48.2</c:v>
                </c:pt>
                <c:pt idx="16">
                  <c:v>50.8</c:v>
                </c:pt>
                <c:pt idx="17">
                  <c:v>50.9</c:v>
                </c:pt>
                <c:pt idx="18">
                  <c:v>50.3</c:v>
                </c:pt>
                <c:pt idx="19">
                  <c:v>51.7</c:v>
                </c:pt>
                <c:pt idx="20">
                  <c:v>52</c:v>
                </c:pt>
                <c:pt idx="21">
                  <c:v>50.7</c:v>
                </c:pt>
                <c:pt idx="22">
                  <c:v>53.2</c:v>
                </c:pt>
                <c:pt idx="23">
                  <c:v>53</c:v>
                </c:pt>
                <c:pt idx="24">
                  <c:v>52.6</c:v>
                </c:pt>
                <c:pt idx="25">
                  <c:v>53.6</c:v>
                </c:pt>
                <c:pt idx="26">
                  <c:v>53.2</c:v>
                </c:pt>
                <c:pt idx="27">
                  <c:v>52.6</c:v>
                </c:pt>
                <c:pt idx="28">
                  <c:v>53.5</c:v>
                </c:pt>
                <c:pt idx="29">
                  <c:v>52.6</c:v>
                </c:pt>
                <c:pt idx="30">
                  <c:v>52.1</c:v>
                </c:pt>
                <c:pt idx="31">
                  <c:v>52.7</c:v>
                </c:pt>
                <c:pt idx="32">
                  <c:v>54.5</c:v>
                </c:pt>
                <c:pt idx="33">
                  <c:v>53.8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0C-4086-89ED-8C0224C2EB4F}"/>
            </c:ext>
          </c:extLst>
        </c:ser>
        <c:ser>
          <c:idx val="3"/>
          <c:order val="3"/>
          <c:tx>
            <c:strRef>
              <c:f>'36'!$E$2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'36'!$E$3:$E$36</c:f>
              <c:numCache>
                <c:formatCode>General</c:formatCode>
                <c:ptCount val="34"/>
                <c:pt idx="0">
                  <c:v>51.5</c:v>
                </c:pt>
                <c:pt idx="1">
                  <c:v>50.9</c:v>
                </c:pt>
                <c:pt idx="2">
                  <c:v>50.6</c:v>
                </c:pt>
                <c:pt idx="3">
                  <c:v>51.9</c:v>
                </c:pt>
                <c:pt idx="4">
                  <c:v>52</c:v>
                </c:pt>
                <c:pt idx="5">
                  <c:v>51.3</c:v>
                </c:pt>
                <c:pt idx="6">
                  <c:v>50.3</c:v>
                </c:pt>
                <c:pt idx="7">
                  <c:v>49.2</c:v>
                </c:pt>
                <c:pt idx="8">
                  <c:v>50</c:v>
                </c:pt>
                <c:pt idx="9">
                  <c:v>50.6</c:v>
                </c:pt>
                <c:pt idx="10">
                  <c:v>49.9</c:v>
                </c:pt>
                <c:pt idx="11">
                  <c:v>50.9</c:v>
                </c:pt>
                <c:pt idx="12">
                  <c:v>49.1</c:v>
                </c:pt>
                <c:pt idx="13">
                  <c:v>50.4</c:v>
                </c:pt>
                <c:pt idx="14">
                  <c:v>48.1</c:v>
                </c:pt>
                <c:pt idx="15">
                  <c:v>46</c:v>
                </c:pt>
                <c:pt idx="16">
                  <c:v>48.1</c:v>
                </c:pt>
                <c:pt idx="17">
                  <c:v>51.7</c:v>
                </c:pt>
                <c:pt idx="18">
                  <c:v>50.4</c:v>
                </c:pt>
                <c:pt idx="19">
                  <c:v>49.5</c:v>
                </c:pt>
                <c:pt idx="20">
                  <c:v>48.1</c:v>
                </c:pt>
                <c:pt idx="21">
                  <c:v>49.2</c:v>
                </c:pt>
                <c:pt idx="22">
                  <c:v>49.4</c:v>
                </c:pt>
                <c:pt idx="23">
                  <c:v>49</c:v>
                </c:pt>
                <c:pt idx="24">
                  <c:v>49.2</c:v>
                </c:pt>
                <c:pt idx="25">
                  <c:v>51.6</c:v>
                </c:pt>
                <c:pt idx="26">
                  <c:v>50</c:v>
                </c:pt>
                <c:pt idx="27">
                  <c:v>49.5</c:v>
                </c:pt>
                <c:pt idx="28">
                  <c:v>50.9</c:v>
                </c:pt>
                <c:pt idx="29">
                  <c:v>50.5</c:v>
                </c:pt>
                <c:pt idx="30">
                  <c:v>49.2</c:v>
                </c:pt>
                <c:pt idx="31">
                  <c:v>51</c:v>
                </c:pt>
                <c:pt idx="32">
                  <c:v>50.6</c:v>
                </c:pt>
                <c:pt idx="33">
                  <c:v>49.5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0C-4086-89ED-8C0224C2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3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'37'!$H$2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'37'!$H$3:$H$36</c:f>
              <c:numCache>
                <c:formatCode>0.0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4.4000000000000004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5.4</c:v>
                </c:pt>
                <c:pt idx="20">
                  <c:v>5.9</c:v>
                </c:pt>
                <c:pt idx="21">
                  <c:v>5.9</c:v>
                </c:pt>
                <c:pt idx="22">
                  <c:v>5.9</c:v>
                </c:pt>
                <c:pt idx="23">
                  <c:v>6.25</c:v>
                </c:pt>
                <c:pt idx="24">
                  <c:v>6.25</c:v>
                </c:pt>
                <c:pt idx="25">
                  <c:v>6.5</c:v>
                </c:pt>
                <c:pt idx="26">
                  <c:v>6.5</c:v>
                </c:pt>
                <c:pt idx="27">
                  <c:v>6.5</c:v>
                </c:pt>
                <c:pt idx="28">
                  <c:v>6.5</c:v>
                </c:pt>
                <c:pt idx="29">
                  <c:v>6.5</c:v>
                </c:pt>
                <c:pt idx="30">
                  <c:v>6.5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'37'!$C$3:$C$36</c:f>
              <c:numCache>
                <c:formatCode>0.0</c:formatCode>
                <c:ptCount val="3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0.5</c:v>
                </c:pt>
                <c:pt idx="16">
                  <c:v>1</c:v>
                </c:pt>
                <c:pt idx="17">
                  <c:v>1.75</c:v>
                </c:pt>
                <c:pt idx="18">
                  <c:v>2.5</c:v>
                </c:pt>
                <c:pt idx="19">
                  <c:v>2.5</c:v>
                </c:pt>
                <c:pt idx="20">
                  <c:v>3.25</c:v>
                </c:pt>
                <c:pt idx="21">
                  <c:v>3.25</c:v>
                </c:pt>
                <c:pt idx="22">
                  <c:v>4</c:v>
                </c:pt>
                <c:pt idx="23">
                  <c:v>4.5</c:v>
                </c:pt>
                <c:pt idx="24">
                  <c:v>4.5</c:v>
                </c:pt>
                <c:pt idx="25">
                  <c:v>4.75</c:v>
                </c:pt>
                <c:pt idx="26">
                  <c:v>5</c:v>
                </c:pt>
                <c:pt idx="27">
                  <c:v>5</c:v>
                </c:pt>
                <c:pt idx="28">
                  <c:v>5.25</c:v>
                </c:pt>
                <c:pt idx="29">
                  <c:v>5.25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F-4760-906E-17D7A1BDD723}"/>
            </c:ext>
          </c:extLst>
        </c:ser>
        <c:ser>
          <c:idx val="2"/>
          <c:order val="2"/>
          <c:tx>
            <c:strRef>
              <c:f>'37'!$D$2</c:f>
              <c:strCache>
                <c:ptCount val="1"/>
                <c:pt idx="0">
                  <c:v>ЕО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'37'!$D$3:$D$36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1.25</c:v>
                </c:pt>
                <c:pt idx="21">
                  <c:v>2</c:v>
                </c:pt>
                <c:pt idx="22">
                  <c:v>2</c:v>
                </c:pt>
                <c:pt idx="23">
                  <c:v>2.5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3.5</c:v>
                </c:pt>
                <c:pt idx="28">
                  <c:v>3.75</c:v>
                </c:pt>
                <c:pt idx="29">
                  <c:v>4</c:v>
                </c:pt>
                <c:pt idx="30">
                  <c:v>4.25</c:v>
                </c:pt>
                <c:pt idx="31">
                  <c:v>4.25</c:v>
                </c:pt>
                <c:pt idx="32">
                  <c:v>4.5</c:v>
                </c:pt>
                <c:pt idx="3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F-4760-906E-17D7A1BDD723}"/>
            </c:ext>
          </c:extLst>
        </c:ser>
        <c:ser>
          <c:idx val="3"/>
          <c:order val="3"/>
          <c:tx>
            <c:strRef>
              <c:f>'37'!$E$2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'37'!$E$3:$E$36</c:f>
              <c:numCache>
                <c:formatCode>0.0</c:formatCode>
                <c:ptCount val="34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  <c:pt idx="23">
                  <c:v>3.65</c:v>
                </c:pt>
                <c:pt idx="24">
                  <c:v>3.65</c:v>
                </c:pt>
                <c:pt idx="25">
                  <c:v>3.65</c:v>
                </c:pt>
                <c:pt idx="26">
                  <c:v>3.65</c:v>
                </c:pt>
                <c:pt idx="27">
                  <c:v>3.65</c:v>
                </c:pt>
                <c:pt idx="28">
                  <c:v>3.65</c:v>
                </c:pt>
                <c:pt idx="29">
                  <c:v>3.55</c:v>
                </c:pt>
                <c:pt idx="30">
                  <c:v>3.55</c:v>
                </c:pt>
                <c:pt idx="31">
                  <c:v>3.45</c:v>
                </c:pt>
                <c:pt idx="32">
                  <c:v>3.45</c:v>
                </c:pt>
                <c:pt idx="33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863"/>
        <c:axId val="311606591"/>
      </c:lineChart>
      <c:lineChart>
        <c:grouping val="standard"/>
        <c:varyColors val="0"/>
        <c:ser>
          <c:idx val="4"/>
          <c:order val="4"/>
          <c:tx>
            <c:strRef>
              <c:f>'37'!$F$2</c:f>
              <c:strCache>
                <c:ptCount val="1"/>
                <c:pt idx="0">
                  <c:v>Ресей (оң ось)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'37'!$F$3:$F$36</c:f>
              <c:numCache>
                <c:formatCode>0.0</c:formatCode>
                <c:ptCount val="34"/>
                <c:pt idx="0">
                  <c:v>4.25</c:v>
                </c:pt>
                <c:pt idx="1">
                  <c:v>4.25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5.5</c:v>
                </c:pt>
                <c:pt idx="6">
                  <c:v>6.5</c:v>
                </c:pt>
                <c:pt idx="7">
                  <c:v>6.5</c:v>
                </c:pt>
                <c:pt idx="8">
                  <c:v>6.75</c:v>
                </c:pt>
                <c:pt idx="9">
                  <c:v>7.5</c:v>
                </c:pt>
                <c:pt idx="10">
                  <c:v>7.5</c:v>
                </c:pt>
                <c:pt idx="11">
                  <c:v>8.5</c:v>
                </c:pt>
                <c:pt idx="12">
                  <c:v>8.5</c:v>
                </c:pt>
                <c:pt idx="13">
                  <c:v>20</c:v>
                </c:pt>
                <c:pt idx="14">
                  <c:v>20</c:v>
                </c:pt>
                <c:pt idx="15">
                  <c:v>17</c:v>
                </c:pt>
                <c:pt idx="16">
                  <c:v>11</c:v>
                </c:pt>
                <c:pt idx="17">
                  <c:v>9.5</c:v>
                </c:pt>
                <c:pt idx="18">
                  <c:v>8</c:v>
                </c:pt>
                <c:pt idx="19">
                  <c:v>8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8.5</c:v>
                </c:pt>
                <c:pt idx="31">
                  <c:v>12</c:v>
                </c:pt>
                <c:pt idx="32">
                  <c:v>13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F-4760-906E-17D7A1BDD723}"/>
            </c:ext>
          </c:extLst>
        </c:ser>
        <c:ser>
          <c:idx val="5"/>
          <c:order val="5"/>
          <c:tx>
            <c:strRef>
              <c:f>'37'!$G$2</c:f>
              <c:strCache>
                <c:ptCount val="1"/>
                <c:pt idx="0">
                  <c:v>Түркия (оң.ось)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'37'!$G$3:$G$36</c:f>
              <c:numCache>
                <c:formatCode>0.0</c:formatCode>
                <c:ptCount val="34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10.5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8.5</c:v>
                </c:pt>
                <c:pt idx="26">
                  <c:v>8.5</c:v>
                </c:pt>
                <c:pt idx="27">
                  <c:v>8.5</c:v>
                </c:pt>
                <c:pt idx="28">
                  <c:v>8.5</c:v>
                </c:pt>
                <c:pt idx="29">
                  <c:v>15</c:v>
                </c:pt>
                <c:pt idx="30">
                  <c:v>17.5</c:v>
                </c:pt>
                <c:pt idx="31">
                  <c:v>25</c:v>
                </c:pt>
                <c:pt idx="32">
                  <c:v>30</c:v>
                </c:pt>
                <c:pt idx="3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678863"/>
        <c:axId val="2071679279"/>
      </c:lineChart>
      <c:catAx>
        <c:axId val="31159286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  <c:majorUnit val="1"/>
      </c:valAx>
      <c:valAx>
        <c:axId val="2071679279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678863"/>
        <c:crosses val="max"/>
        <c:crossBetween val="between"/>
      </c:valAx>
      <c:catAx>
        <c:axId val="207167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679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'38'!$C$3:$C$36</c:f>
              <c:numCache>
                <c:formatCode>0.0</c:formatCode>
                <c:ptCount val="34"/>
                <c:pt idx="0">
                  <c:v>54.77</c:v>
                </c:pt>
                <c:pt idx="1">
                  <c:v>62.28</c:v>
                </c:pt>
                <c:pt idx="2">
                  <c:v>65.41</c:v>
                </c:pt>
                <c:pt idx="3">
                  <c:v>64.81</c:v>
                </c:pt>
                <c:pt idx="4">
                  <c:v>68.53</c:v>
                </c:pt>
                <c:pt idx="5">
                  <c:v>73.16</c:v>
                </c:pt>
                <c:pt idx="6">
                  <c:v>75.17</c:v>
                </c:pt>
                <c:pt idx="7">
                  <c:v>70.75</c:v>
                </c:pt>
                <c:pt idx="8">
                  <c:v>74.489999999999995</c:v>
                </c:pt>
                <c:pt idx="9">
                  <c:v>83.54</c:v>
                </c:pt>
                <c:pt idx="10">
                  <c:v>81.05</c:v>
                </c:pt>
                <c:pt idx="11">
                  <c:v>74.17</c:v>
                </c:pt>
                <c:pt idx="12">
                  <c:v>86.51</c:v>
                </c:pt>
                <c:pt idx="13">
                  <c:v>97.13</c:v>
                </c:pt>
                <c:pt idx="14">
                  <c:v>117.25</c:v>
                </c:pt>
                <c:pt idx="15">
                  <c:v>104.58</c:v>
                </c:pt>
                <c:pt idx="16">
                  <c:v>113.38</c:v>
                </c:pt>
                <c:pt idx="17">
                  <c:v>122.71</c:v>
                </c:pt>
                <c:pt idx="18">
                  <c:v>111.93</c:v>
                </c:pt>
                <c:pt idx="19">
                  <c:v>100.45</c:v>
                </c:pt>
                <c:pt idx="20">
                  <c:v>89.76</c:v>
                </c:pt>
                <c:pt idx="21">
                  <c:v>93.4</c:v>
                </c:pt>
                <c:pt idx="22">
                  <c:v>91.42</c:v>
                </c:pt>
                <c:pt idx="23">
                  <c:v>80.92</c:v>
                </c:pt>
                <c:pt idx="24">
                  <c:v>82.5</c:v>
                </c:pt>
                <c:pt idx="25">
                  <c:v>82.59</c:v>
                </c:pt>
                <c:pt idx="26">
                  <c:v>78.430000000000007</c:v>
                </c:pt>
                <c:pt idx="27">
                  <c:v>84.64</c:v>
                </c:pt>
                <c:pt idx="28">
                  <c:v>75.47</c:v>
                </c:pt>
                <c:pt idx="29">
                  <c:v>74.84</c:v>
                </c:pt>
                <c:pt idx="30">
                  <c:v>80.11</c:v>
                </c:pt>
                <c:pt idx="31">
                  <c:v>86.15</c:v>
                </c:pt>
                <c:pt idx="32">
                  <c:v>93.72</c:v>
                </c:pt>
                <c:pt idx="33">
                  <c:v>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45-A9FA-B349CABF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'39'!$E$2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'39'!$E$3:$E$36</c:f>
              <c:numCache>
                <c:formatCode>_-* #\ ##0.0\ _₽_-;\-* #\ ##0.0\ _₽_-;_-* "-"??\ _₽_-;_-@_-</c:formatCode>
                <c:ptCount val="34"/>
                <c:pt idx="0">
                  <c:v>0.3</c:v>
                </c:pt>
                <c:pt idx="1">
                  <c:v>0.9</c:v>
                </c:pt>
                <c:pt idx="2">
                  <c:v>-3.2</c:v>
                </c:pt>
                <c:pt idx="3">
                  <c:v>-4.9000000000000004</c:v>
                </c:pt>
                <c:pt idx="4">
                  <c:v>-3.8</c:v>
                </c:pt>
                <c:pt idx="5">
                  <c:v>1.5</c:v>
                </c:pt>
                <c:pt idx="6">
                  <c:v>0.3</c:v>
                </c:pt>
                <c:pt idx="7">
                  <c:v>0.2</c:v>
                </c:pt>
                <c:pt idx="8">
                  <c:v>2.8</c:v>
                </c:pt>
                <c:pt idx="9">
                  <c:v>0.7</c:v>
                </c:pt>
                <c:pt idx="10">
                  <c:v>2.5</c:v>
                </c:pt>
                <c:pt idx="11">
                  <c:v>3.5</c:v>
                </c:pt>
                <c:pt idx="12">
                  <c:v>-5.7</c:v>
                </c:pt>
                <c:pt idx="13">
                  <c:v>-4.4000000000000004</c:v>
                </c:pt>
                <c:pt idx="14">
                  <c:v>-0.4</c:v>
                </c:pt>
                <c:pt idx="15">
                  <c:v>2.4</c:v>
                </c:pt>
                <c:pt idx="16">
                  <c:v>2.8</c:v>
                </c:pt>
                <c:pt idx="17">
                  <c:v>-5.7</c:v>
                </c:pt>
                <c:pt idx="18">
                  <c:v>-1.2</c:v>
                </c:pt>
                <c:pt idx="19">
                  <c:v>3.4</c:v>
                </c:pt>
                <c:pt idx="20">
                  <c:v>1.4</c:v>
                </c:pt>
                <c:pt idx="21">
                  <c:v>-1.7</c:v>
                </c:pt>
                <c:pt idx="22">
                  <c:v>-4.4000000000000004</c:v>
                </c:pt>
                <c:pt idx="23">
                  <c:v>-7.4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-1.7</c:v>
                </c:pt>
                <c:pt idx="27">
                  <c:v>-1.2</c:v>
                </c:pt>
                <c:pt idx="28">
                  <c:v>-2.6</c:v>
                </c:pt>
                <c:pt idx="29">
                  <c:v>-1.5</c:v>
                </c:pt>
                <c:pt idx="30">
                  <c:v>-2.9</c:v>
                </c:pt>
                <c:pt idx="31">
                  <c:v>-2.4</c:v>
                </c:pt>
                <c:pt idx="32">
                  <c:v>0.1</c:v>
                </c:pt>
                <c:pt idx="33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'39'!$F$3:$F$36</c:f>
              <c:numCache>
                <c:formatCode>_-* #\ ##0.0\ _₽_-;\-* #\ ##0.0\ _₽_-;_-* "-"??\ _₽_-;_-@_-</c:formatCode>
                <c:ptCount val="34"/>
                <c:pt idx="0">
                  <c:v>-4.8</c:v>
                </c:pt>
                <c:pt idx="1">
                  <c:v>-2.4</c:v>
                </c:pt>
                <c:pt idx="2">
                  <c:v>5.7</c:v>
                </c:pt>
                <c:pt idx="3">
                  <c:v>70.2</c:v>
                </c:pt>
                <c:pt idx="4">
                  <c:v>20.7</c:v>
                </c:pt>
                <c:pt idx="5">
                  <c:v>5.7</c:v>
                </c:pt>
                <c:pt idx="6">
                  <c:v>4.5999999999999996</c:v>
                </c:pt>
                <c:pt idx="7">
                  <c:v>0.3</c:v>
                </c:pt>
                <c:pt idx="8">
                  <c:v>2.7</c:v>
                </c:pt>
                <c:pt idx="9">
                  <c:v>5.9</c:v>
                </c:pt>
                <c:pt idx="10">
                  <c:v>7.1</c:v>
                </c:pt>
                <c:pt idx="11">
                  <c:v>2.7</c:v>
                </c:pt>
                <c:pt idx="12">
                  <c:v>-10.1</c:v>
                </c:pt>
                <c:pt idx="13">
                  <c:v>6.2</c:v>
                </c:pt>
                <c:pt idx="14">
                  <c:v>4.0999999999999996</c:v>
                </c:pt>
                <c:pt idx="15">
                  <c:v>12.3</c:v>
                </c:pt>
                <c:pt idx="16">
                  <c:v>10.4</c:v>
                </c:pt>
                <c:pt idx="17">
                  <c:v>-0.2</c:v>
                </c:pt>
                <c:pt idx="18">
                  <c:v>7</c:v>
                </c:pt>
                <c:pt idx="19">
                  <c:v>-2.1</c:v>
                </c:pt>
                <c:pt idx="20">
                  <c:v>-4.4000000000000004</c:v>
                </c:pt>
                <c:pt idx="21">
                  <c:v>2.4</c:v>
                </c:pt>
                <c:pt idx="22">
                  <c:v>14.1</c:v>
                </c:pt>
                <c:pt idx="23">
                  <c:v>11.1</c:v>
                </c:pt>
                <c:pt idx="24">
                  <c:v>24.8</c:v>
                </c:pt>
                <c:pt idx="25">
                  <c:v>9.6</c:v>
                </c:pt>
                <c:pt idx="26">
                  <c:v>14.6</c:v>
                </c:pt>
                <c:pt idx="27">
                  <c:v>7.7</c:v>
                </c:pt>
                <c:pt idx="28">
                  <c:v>9.1999999999999993</c:v>
                </c:pt>
                <c:pt idx="29">
                  <c:v>10.3</c:v>
                </c:pt>
                <c:pt idx="30">
                  <c:v>14.2</c:v>
                </c:pt>
                <c:pt idx="31">
                  <c:v>3.9</c:v>
                </c:pt>
                <c:pt idx="32">
                  <c:v>7.9</c:v>
                </c:pt>
                <c:pt idx="33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'39'!$D$2</c:f>
              <c:strCache>
                <c:ptCount val="1"/>
                <c:pt idx="0">
                  <c:v>Бөлшек cауда айналымы, ж/ж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'39'!$D$3:$D$36</c:f>
              <c:numCache>
                <c:formatCode>_-* #\ ##0.0\ _₽_-;\-* #\ ##0.0\ _₽_-;_-* "-"??\ _₽_-;_-@_-</c:formatCode>
                <c:ptCount val="34"/>
                <c:pt idx="0">
                  <c:v>-4.5999999999999996</c:v>
                </c:pt>
                <c:pt idx="1">
                  <c:v>-1.5</c:v>
                </c:pt>
                <c:pt idx="2">
                  <c:v>2.2000000000000002</c:v>
                </c:pt>
                <c:pt idx="3">
                  <c:v>41.7</c:v>
                </c:pt>
                <c:pt idx="4">
                  <c:v>13.3</c:v>
                </c:pt>
                <c:pt idx="5">
                  <c:v>7.5</c:v>
                </c:pt>
                <c:pt idx="6">
                  <c:v>5.2</c:v>
                </c:pt>
                <c:pt idx="7">
                  <c:v>0.8</c:v>
                </c:pt>
                <c:pt idx="8">
                  <c:v>5.6</c:v>
                </c:pt>
                <c:pt idx="9">
                  <c:v>6.8</c:v>
                </c:pt>
                <c:pt idx="10">
                  <c:v>9.6999999999999993</c:v>
                </c:pt>
                <c:pt idx="11">
                  <c:v>6.4</c:v>
                </c:pt>
                <c:pt idx="12">
                  <c:v>-15.9</c:v>
                </c:pt>
                <c:pt idx="13">
                  <c:v>0.6</c:v>
                </c:pt>
                <c:pt idx="14">
                  <c:v>3.7</c:v>
                </c:pt>
                <c:pt idx="15">
                  <c:v>14.3</c:v>
                </c:pt>
                <c:pt idx="16">
                  <c:v>12.9</c:v>
                </c:pt>
                <c:pt idx="17">
                  <c:v>-6.2</c:v>
                </c:pt>
                <c:pt idx="18">
                  <c:v>5.6</c:v>
                </c:pt>
                <c:pt idx="19">
                  <c:v>1</c:v>
                </c:pt>
                <c:pt idx="20">
                  <c:v>-3.2</c:v>
                </c:pt>
                <c:pt idx="21">
                  <c:v>0.8</c:v>
                </c:pt>
                <c:pt idx="22">
                  <c:v>7.2</c:v>
                </c:pt>
                <c:pt idx="23">
                  <c:v>1</c:v>
                </c:pt>
                <c:pt idx="24">
                  <c:v>20.8</c:v>
                </c:pt>
                <c:pt idx="25">
                  <c:v>6.5</c:v>
                </c:pt>
                <c:pt idx="26">
                  <c:v>11.3</c:v>
                </c:pt>
                <c:pt idx="27">
                  <c:v>5.8</c:v>
                </c:pt>
                <c:pt idx="28">
                  <c:v>5.4</c:v>
                </c:pt>
                <c:pt idx="29">
                  <c:v>7.9</c:v>
                </c:pt>
                <c:pt idx="30">
                  <c:v>9.3000000000000007</c:v>
                </c:pt>
                <c:pt idx="31">
                  <c:v>1.3</c:v>
                </c:pt>
                <c:pt idx="32">
                  <c:v>7.8</c:v>
                </c:pt>
                <c:pt idx="3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2019 жылғы орташа бөлшек сауда қарқыны 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'39'!$C$3:$C$36</c:f>
              <c:numCache>
                <c:formatCode>_-* #\ ##0.0\ _₽_-;\-* #\ ##0.0\ _₽_-;_-* "-"??\ _₽_-;_-@_-</c:formatCode>
                <c:ptCount val="34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  <c:pt idx="20">
                  <c:v>5.6</c:v>
                </c:pt>
                <c:pt idx="21">
                  <c:v>5.6</c:v>
                </c:pt>
                <c:pt idx="22">
                  <c:v>5.6</c:v>
                </c:pt>
                <c:pt idx="23">
                  <c:v>5.6</c:v>
                </c:pt>
                <c:pt idx="24">
                  <c:v>5.6</c:v>
                </c:pt>
                <c:pt idx="25">
                  <c:v>5.6</c:v>
                </c:pt>
                <c:pt idx="26">
                  <c:v>5.6</c:v>
                </c:pt>
                <c:pt idx="27">
                  <c:v>5.6</c:v>
                </c:pt>
                <c:pt idx="28">
                  <c:v>5.6</c:v>
                </c:pt>
                <c:pt idx="29">
                  <c:v>5.6</c:v>
                </c:pt>
                <c:pt idx="30">
                  <c:v>5.6</c:v>
                </c:pt>
                <c:pt idx="31">
                  <c:v>5.6</c:v>
                </c:pt>
                <c:pt idx="32">
                  <c:v>5.6</c:v>
                </c:pt>
                <c:pt idx="33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7.3298830629950962E-2"/>
          <c:w val="0.90711481481481482"/>
          <c:h val="0.61728585439456807"/>
        </c:manualLayout>
      </c:layout>
      <c:lineChart>
        <c:grouping val="standard"/>
        <c:varyColors val="0"/>
        <c:ser>
          <c:idx val="4"/>
          <c:order val="0"/>
          <c:tx>
            <c:strRef>
              <c:f>'40'!$C$2</c:f>
              <c:strCache>
                <c:ptCount val="1"/>
                <c:pt idx="0">
                  <c:v>Тамақ өнімдері мен сусындарды ұсыну бойынша мен көрсетілетін қызметтерді өткізу көлемі
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'40'!$C$3:$C$36</c:f>
              <c:numCache>
                <c:formatCode>_-* #\ ##0.00\ _₽_-;\-* #\ ##0.00\ _₽_-;_-* "-"??\ _₽_-;_-@_-</c:formatCode>
                <c:ptCount val="34"/>
                <c:pt idx="0">
                  <c:v>5.7</c:v>
                </c:pt>
                <c:pt idx="1">
                  <c:v>-4.3499999999999996</c:v>
                </c:pt>
                <c:pt idx="2">
                  <c:v>12.35</c:v>
                </c:pt>
                <c:pt idx="3">
                  <c:v>54.43</c:v>
                </c:pt>
                <c:pt idx="4">
                  <c:v>44.19</c:v>
                </c:pt>
                <c:pt idx="5">
                  <c:v>21.6</c:v>
                </c:pt>
                <c:pt idx="6">
                  <c:v>14.3</c:v>
                </c:pt>
                <c:pt idx="7">
                  <c:v>7.59</c:v>
                </c:pt>
                <c:pt idx="8">
                  <c:v>4.9800000000000004</c:v>
                </c:pt>
                <c:pt idx="9">
                  <c:v>-0.12</c:v>
                </c:pt>
                <c:pt idx="10">
                  <c:v>1.34</c:v>
                </c:pt>
                <c:pt idx="11">
                  <c:v>27.05</c:v>
                </c:pt>
                <c:pt idx="12">
                  <c:v>9.08</c:v>
                </c:pt>
                <c:pt idx="13">
                  <c:v>26.49</c:v>
                </c:pt>
                <c:pt idx="14">
                  <c:v>16.75</c:v>
                </c:pt>
                <c:pt idx="15">
                  <c:v>20.99</c:v>
                </c:pt>
                <c:pt idx="16">
                  <c:v>34.31</c:v>
                </c:pt>
                <c:pt idx="17">
                  <c:v>30.82</c:v>
                </c:pt>
                <c:pt idx="18">
                  <c:v>46.63</c:v>
                </c:pt>
                <c:pt idx="19">
                  <c:v>48.52</c:v>
                </c:pt>
                <c:pt idx="20">
                  <c:v>40.5</c:v>
                </c:pt>
                <c:pt idx="21">
                  <c:v>42.43</c:v>
                </c:pt>
                <c:pt idx="22">
                  <c:v>40.89</c:v>
                </c:pt>
                <c:pt idx="23">
                  <c:v>25.83</c:v>
                </c:pt>
                <c:pt idx="24">
                  <c:v>12.27</c:v>
                </c:pt>
                <c:pt idx="25">
                  <c:v>2.14</c:v>
                </c:pt>
                <c:pt idx="26">
                  <c:v>36.97</c:v>
                </c:pt>
                <c:pt idx="27">
                  <c:v>24.6</c:v>
                </c:pt>
                <c:pt idx="28">
                  <c:v>24.7</c:v>
                </c:pt>
                <c:pt idx="29">
                  <c:v>16.600000000000001</c:v>
                </c:pt>
                <c:pt idx="30">
                  <c:v>12.4</c:v>
                </c:pt>
                <c:pt idx="31">
                  <c:v>10</c:v>
                </c:pt>
                <c:pt idx="32">
                  <c:v>8.6</c:v>
                </c:pt>
                <c:pt idx="3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0"/>
          <c:order val="1"/>
          <c:tx>
            <c:strRef>
              <c:f>'40'!#REF!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60"/>
          <c:min val="-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8956107129385142"/>
          <c:w val="1"/>
          <c:h val="0.10573489249339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6277050953161E-2"/>
          <c:y val="0.22264074891421545"/>
          <c:w val="0.90711481481481482"/>
          <c:h val="0.575634088092143"/>
        </c:manualLayout>
      </c:layout>
      <c:lineChart>
        <c:grouping val="standar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Бөлшек сауда айналымы, ж/ж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'41'!$C$3:$C$36</c:f>
              <c:numCache>
                <c:formatCode>_-* #\ ##0.0\ _₽_-;\-* #\ ##0.0\ _₽_-;_-* "-"??\ _₽_-;_-@_-</c:formatCode>
                <c:ptCount val="34"/>
                <c:pt idx="0">
                  <c:v>-4.5999999999999996</c:v>
                </c:pt>
                <c:pt idx="1">
                  <c:v>-1.5</c:v>
                </c:pt>
                <c:pt idx="2">
                  <c:v>2.2000000000000002</c:v>
                </c:pt>
                <c:pt idx="3">
                  <c:v>41.7</c:v>
                </c:pt>
                <c:pt idx="4">
                  <c:v>13.3</c:v>
                </c:pt>
                <c:pt idx="5">
                  <c:v>7.5</c:v>
                </c:pt>
                <c:pt idx="6">
                  <c:v>5.2</c:v>
                </c:pt>
                <c:pt idx="7">
                  <c:v>0.8</c:v>
                </c:pt>
                <c:pt idx="8">
                  <c:v>5.6</c:v>
                </c:pt>
                <c:pt idx="9">
                  <c:v>6.8</c:v>
                </c:pt>
                <c:pt idx="10">
                  <c:v>9.6999999999999993</c:v>
                </c:pt>
                <c:pt idx="11">
                  <c:v>6.4</c:v>
                </c:pt>
                <c:pt idx="12">
                  <c:v>-15.9</c:v>
                </c:pt>
                <c:pt idx="13">
                  <c:v>0.6</c:v>
                </c:pt>
                <c:pt idx="14">
                  <c:v>3.7</c:v>
                </c:pt>
                <c:pt idx="15">
                  <c:v>14.3</c:v>
                </c:pt>
                <c:pt idx="16">
                  <c:v>12.9</c:v>
                </c:pt>
                <c:pt idx="17">
                  <c:v>-6.2</c:v>
                </c:pt>
                <c:pt idx="18">
                  <c:v>5.6</c:v>
                </c:pt>
                <c:pt idx="19">
                  <c:v>1</c:v>
                </c:pt>
                <c:pt idx="20">
                  <c:v>-3.2</c:v>
                </c:pt>
                <c:pt idx="21">
                  <c:v>0.8</c:v>
                </c:pt>
                <c:pt idx="22">
                  <c:v>7.2</c:v>
                </c:pt>
                <c:pt idx="23">
                  <c:v>1</c:v>
                </c:pt>
                <c:pt idx="24">
                  <c:v>20.8</c:v>
                </c:pt>
                <c:pt idx="25">
                  <c:v>6.5</c:v>
                </c:pt>
                <c:pt idx="26">
                  <c:v>11.3</c:v>
                </c:pt>
                <c:pt idx="27">
                  <c:v>5.8</c:v>
                </c:pt>
                <c:pt idx="28">
                  <c:v>5.4</c:v>
                </c:pt>
                <c:pt idx="29">
                  <c:v>7.9</c:v>
                </c:pt>
                <c:pt idx="30">
                  <c:v>9.3000000000000007</c:v>
                </c:pt>
                <c:pt idx="31">
                  <c:v>1.3</c:v>
                </c:pt>
                <c:pt idx="32">
                  <c:v>7.8</c:v>
                </c:pt>
                <c:pt idx="3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79A-44CA-A5D2-1CA862819405}"/>
            </c:ext>
          </c:extLst>
        </c:ser>
        <c:ser>
          <c:idx val="3"/>
          <c:order val="1"/>
          <c:tx>
            <c:strRef>
              <c:f>'41'!$D$2</c:f>
              <c:strCache>
                <c:ptCount val="1"/>
                <c:pt idx="0">
                  <c:v>Тауарлар мен қызметтер үшін төлем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'41'!$D$3:$D$36</c:f>
              <c:numCache>
                <c:formatCode>_-* #\ ##0.0\ _₽_-;\-* #\ ##0.0\ _₽_-;_-* "-"??\ _₽_-;_-@_-</c:formatCode>
                <c:ptCount val="34"/>
                <c:pt idx="0">
                  <c:v>49.5</c:v>
                </c:pt>
                <c:pt idx="1">
                  <c:v>50.7</c:v>
                </c:pt>
                <c:pt idx="2">
                  <c:v>73.599999999999994</c:v>
                </c:pt>
                <c:pt idx="3">
                  <c:v>151.4</c:v>
                </c:pt>
                <c:pt idx="4">
                  <c:v>94.9</c:v>
                </c:pt>
                <c:pt idx="5">
                  <c:v>82.7</c:v>
                </c:pt>
                <c:pt idx="6">
                  <c:v>86.9</c:v>
                </c:pt>
                <c:pt idx="7">
                  <c:v>69.599999999999994</c:v>
                </c:pt>
                <c:pt idx="8">
                  <c:v>53.7</c:v>
                </c:pt>
                <c:pt idx="9">
                  <c:v>59.4</c:v>
                </c:pt>
                <c:pt idx="10">
                  <c:v>56.8</c:v>
                </c:pt>
                <c:pt idx="11">
                  <c:v>47.3</c:v>
                </c:pt>
                <c:pt idx="12">
                  <c:v>19.399999999999999</c:v>
                </c:pt>
                <c:pt idx="13">
                  <c:v>42.7</c:v>
                </c:pt>
                <c:pt idx="14">
                  <c:v>25.8</c:v>
                </c:pt>
                <c:pt idx="15">
                  <c:v>34.5</c:v>
                </c:pt>
                <c:pt idx="16">
                  <c:v>34.4</c:v>
                </c:pt>
                <c:pt idx="17">
                  <c:v>30.4</c:v>
                </c:pt>
                <c:pt idx="18">
                  <c:v>46.1</c:v>
                </c:pt>
                <c:pt idx="19">
                  <c:v>27.4</c:v>
                </c:pt>
                <c:pt idx="20">
                  <c:v>28</c:v>
                </c:pt>
                <c:pt idx="21">
                  <c:v>28.4</c:v>
                </c:pt>
                <c:pt idx="22">
                  <c:v>40</c:v>
                </c:pt>
                <c:pt idx="23">
                  <c:v>24.4</c:v>
                </c:pt>
                <c:pt idx="24">
                  <c:v>60.1</c:v>
                </c:pt>
                <c:pt idx="25">
                  <c:v>23.5</c:v>
                </c:pt>
                <c:pt idx="26">
                  <c:v>32.1</c:v>
                </c:pt>
                <c:pt idx="27">
                  <c:v>40.1</c:v>
                </c:pt>
                <c:pt idx="28">
                  <c:v>39</c:v>
                </c:pt>
                <c:pt idx="29">
                  <c:v>28.8</c:v>
                </c:pt>
                <c:pt idx="30">
                  <c:v>37.700000000000003</c:v>
                </c:pt>
                <c:pt idx="31">
                  <c:v>33.200000000000003</c:v>
                </c:pt>
                <c:pt idx="32">
                  <c:v>34.5</c:v>
                </c:pt>
                <c:pt idx="33">
                  <c:v>30.2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79A-44CA-A5D2-1CA862819405}"/>
            </c:ext>
          </c:extLst>
        </c:ser>
        <c:ser>
          <c:idx val="4"/>
          <c:order val="2"/>
          <c:tx>
            <c:strRef>
              <c:f>'41'!#REF!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79A-44CA-A5D2-1CA86281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4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556779215260374"/>
          <c:y val="4.4490260689057537E-2"/>
          <c:w val="0.66443220784739643"/>
          <c:h val="0.15591240875912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1613205302677034"/>
        </c:manualLayout>
      </c:layou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Қонақ үй қызметтер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General</c:formatCode>
                <c:ptCount val="10"/>
                <c:pt idx="0">
                  <c:v>-11</c:v>
                </c:pt>
                <c:pt idx="1">
                  <c:v>217.7</c:v>
                </c:pt>
                <c:pt idx="2">
                  <c:v>62.7</c:v>
                </c:pt>
                <c:pt idx="3">
                  <c:v>42.6</c:v>
                </c:pt>
                <c:pt idx="4">
                  <c:v>21</c:v>
                </c:pt>
                <c:pt idx="5">
                  <c:v>46.7</c:v>
                </c:pt>
                <c:pt idx="6">
                  <c:v>53.9</c:v>
                </c:pt>
                <c:pt idx="7">
                  <c:v>49.1</c:v>
                </c:pt>
                <c:pt idx="8">
                  <c:v>36.799999999999997</c:v>
                </c:pt>
                <c:pt idx="9">
                  <c:v>15.7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17-4F21-92AA-AA67D847DA5D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Өзге де дербес қызметтер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General</c:formatCode>
                <c:ptCount val="10"/>
                <c:pt idx="0">
                  <c:v>-2.8</c:v>
                </c:pt>
                <c:pt idx="1">
                  <c:v>96.4</c:v>
                </c:pt>
                <c:pt idx="2">
                  <c:v>5.7</c:v>
                </c:pt>
                <c:pt idx="3">
                  <c:v>18.3</c:v>
                </c:pt>
                <c:pt idx="4">
                  <c:v>-2.4</c:v>
                </c:pt>
                <c:pt idx="5">
                  <c:v>16.7</c:v>
                </c:pt>
                <c:pt idx="6">
                  <c:v>2.7</c:v>
                </c:pt>
                <c:pt idx="7">
                  <c:v>0</c:v>
                </c:pt>
                <c:pt idx="8">
                  <c:v>46.2</c:v>
                </c:pt>
                <c:pt idx="9">
                  <c:v>72.400000000000006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17-4F21-92AA-AA67D847DA5D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Шығармашылық, өнер және ойын-сауық саласындағы қызмет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General</c:formatCode>
                <c:ptCount val="10"/>
                <c:pt idx="0">
                  <c:v>-22.6</c:v>
                </c:pt>
                <c:pt idx="1">
                  <c:v>24.2</c:v>
                </c:pt>
                <c:pt idx="2">
                  <c:v>23.8</c:v>
                </c:pt>
                <c:pt idx="3">
                  <c:v>63.8</c:v>
                </c:pt>
                <c:pt idx="4">
                  <c:v>19.5</c:v>
                </c:pt>
                <c:pt idx="5">
                  <c:v>12.1</c:v>
                </c:pt>
                <c:pt idx="6">
                  <c:v>25.2</c:v>
                </c:pt>
                <c:pt idx="7">
                  <c:v>23.9</c:v>
                </c:pt>
                <c:pt idx="8">
                  <c:v>41.6</c:v>
                </c:pt>
                <c:pt idx="9">
                  <c:v>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17-4F21-92AA-AA67D847DA5D}"/>
            </c:ext>
          </c:extLst>
        </c:ser>
        <c:ser>
          <c:idx val="6"/>
          <c:order val="3"/>
          <c:tx>
            <c:strRef>
              <c:f>'42'!$F$2</c:f>
              <c:strCache>
                <c:ptCount val="1"/>
                <c:pt idx="0">
                  <c:v>Спорт, демалыспен пен ойын-сауықты саласындағы қызмет</c:v>
                </c:pt>
              </c:strCache>
            </c:strRef>
          </c:tx>
          <c:spPr>
            <a:ln w="2222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  <c:pt idx="0">
                  <c:v>-44.4</c:v>
                </c:pt>
                <c:pt idx="1">
                  <c:v>148.6</c:v>
                </c:pt>
                <c:pt idx="2">
                  <c:v>115.4</c:v>
                </c:pt>
                <c:pt idx="3">
                  <c:v>103.4</c:v>
                </c:pt>
                <c:pt idx="4">
                  <c:v>128.19999999999999</c:v>
                </c:pt>
                <c:pt idx="5">
                  <c:v>24.4</c:v>
                </c:pt>
                <c:pt idx="6">
                  <c:v>20.7</c:v>
                </c:pt>
                <c:pt idx="7">
                  <c:v>15.8</c:v>
                </c:pt>
                <c:pt idx="8">
                  <c:v>20.8</c:v>
                </c:pt>
                <c:pt idx="9">
                  <c:v>7.7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17-4F21-92AA-AA67D847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3641093466213381"/>
          <c:w val="0.99440468868869314"/>
          <c:h val="0.26358906533786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'43'!$D$2</c:f>
              <c:strCache>
                <c:ptCount val="1"/>
                <c:pt idx="0">
                  <c:v>ЕТЖ салымы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'43'!$D$3:$D$17</c:f>
              <c:numCache>
                <c:formatCode>_-* #\ ##0.00\ _₽_-;\-* #\ ##0.00\ _₽_-;_-* "-"??\ _₽_-;_-@_-</c:formatCode>
                <c:ptCount val="15"/>
                <c:pt idx="0">
                  <c:v>0</c:v>
                </c:pt>
                <c:pt idx="1">
                  <c:v>-0.4</c:v>
                </c:pt>
                <c:pt idx="2">
                  <c:v>-0.4</c:v>
                </c:pt>
                <c:pt idx="3">
                  <c:v>-0.3</c:v>
                </c:pt>
                <c:pt idx="4">
                  <c:v>-0.2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9.3000000000000007</c:v>
                </c:pt>
                <c:pt idx="9">
                  <c:v>8.6</c:v>
                </c:pt>
                <c:pt idx="10">
                  <c:v>8.9</c:v>
                </c:pt>
                <c:pt idx="11">
                  <c:v>7.9</c:v>
                </c:pt>
                <c:pt idx="12">
                  <c:v>3.9</c:v>
                </c:pt>
                <c:pt idx="13">
                  <c:v>3.6</c:v>
                </c:pt>
                <c:pt idx="1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B-4E25-99E2-85025D415041}"/>
            </c:ext>
          </c:extLst>
        </c:ser>
        <c:ser>
          <c:idx val="4"/>
          <c:order val="2"/>
          <c:tx>
            <c:strRef>
              <c:f>'43'!$E$2</c:f>
              <c:strCache>
                <c:ptCount val="1"/>
                <c:pt idx="0">
                  <c:v>ЕТЖ салымына жатпайтын өсу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'43'!$E$3:$E$17</c:f>
              <c:numCache>
                <c:formatCode>_-* #\ ##0.00\ _₽_-;\-* #\ ##0.00\ _₽_-;_-* "-"??\ _₽_-;_-@_-</c:formatCode>
                <c:ptCount val="15"/>
                <c:pt idx="0">
                  <c:v>17.7</c:v>
                </c:pt>
                <c:pt idx="1">
                  <c:v>12</c:v>
                </c:pt>
                <c:pt idx="2">
                  <c:v>5.6</c:v>
                </c:pt>
                <c:pt idx="3">
                  <c:v>13</c:v>
                </c:pt>
                <c:pt idx="4">
                  <c:v>15.7</c:v>
                </c:pt>
                <c:pt idx="5">
                  <c:v>19.7</c:v>
                </c:pt>
                <c:pt idx="6">
                  <c:v>20.2</c:v>
                </c:pt>
                <c:pt idx="7">
                  <c:v>19.399999999999999</c:v>
                </c:pt>
                <c:pt idx="8">
                  <c:v>7.8</c:v>
                </c:pt>
                <c:pt idx="9">
                  <c:v>9.9</c:v>
                </c:pt>
                <c:pt idx="10">
                  <c:v>8.1999999999999993</c:v>
                </c:pt>
                <c:pt idx="11">
                  <c:v>10.199999999999999</c:v>
                </c:pt>
                <c:pt idx="12">
                  <c:v>13.9</c:v>
                </c:pt>
                <c:pt idx="13">
                  <c:v>12.1</c:v>
                </c:pt>
                <c:pt idx="1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B-4E25-99E2-85025D4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'43'!$C$2</c:f>
              <c:strCache>
                <c:ptCount val="1"/>
                <c:pt idx="0">
                  <c:v>Экономикадағы жалақы қоры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'43'!$C$3:$C$17</c:f>
              <c:numCache>
                <c:formatCode>_-* #\ ##0.00\ _₽_-;\-* #\ ##0.00\ _₽_-;_-* "-"??\ _₽_-;_-@_-</c:formatCode>
                <c:ptCount val="15"/>
                <c:pt idx="0">
                  <c:v>17.7</c:v>
                </c:pt>
                <c:pt idx="1">
                  <c:v>11.6</c:v>
                </c:pt>
                <c:pt idx="2">
                  <c:v>5.0999999999999996</c:v>
                </c:pt>
                <c:pt idx="3">
                  <c:v>12.7</c:v>
                </c:pt>
                <c:pt idx="4">
                  <c:v>15.5</c:v>
                </c:pt>
                <c:pt idx="5">
                  <c:v>19.899999999999999</c:v>
                </c:pt>
                <c:pt idx="6">
                  <c:v>20.399999999999999</c:v>
                </c:pt>
                <c:pt idx="7">
                  <c:v>19.600000000000001</c:v>
                </c:pt>
                <c:pt idx="8">
                  <c:v>17.100000000000001</c:v>
                </c:pt>
                <c:pt idx="9">
                  <c:v>18.5</c:v>
                </c:pt>
                <c:pt idx="10">
                  <c:v>17.2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15.7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B-4E25-99E2-85025D4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2695481481481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шот, ЖІӨ %-бен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'8'!$B$3:$B$9</c:f>
              <c:numCache>
                <c:formatCode>0.0%</c:formatCode>
                <c:ptCount val="7"/>
                <c:pt idx="0">
                  <c:v>-3.9E-2</c:v>
                </c:pt>
                <c:pt idx="1">
                  <c:v>-6.4000000000000001E-2</c:v>
                </c:pt>
                <c:pt idx="2">
                  <c:v>-1.3000000000000001E-2</c:v>
                </c:pt>
                <c:pt idx="3">
                  <c:v>3.4799656625897346E-2</c:v>
                </c:pt>
                <c:pt idx="4">
                  <c:v>-3.3698327411572838E-2</c:v>
                </c:pt>
                <c:pt idx="5">
                  <c:v>-2.7526248471903769E-2</c:v>
                </c:pt>
                <c:pt idx="6">
                  <c:v>-1.9188904336575267E-2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 Brent бағасы(оң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'8'!$C$3:$C$9</c:f>
              <c:numCache>
                <c:formatCode>0.0</c:formatCode>
                <c:ptCount val="7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79.800833333333344</c:v>
                </c:pt>
                <c:pt idx="5">
                  <c:v>80</c:v>
                </c:pt>
                <c:pt idx="6">
                  <c:v>77.291666666666643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Пайыз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8.9105842106815297E-2"/>
          <c:w val="0.90711481481481482"/>
          <c:h val="0.59035211890648498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Нақты жалақы, ж/ж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'44'!$C$3:$C$13</c:f>
              <c:numCache>
                <c:formatCode>0.0</c:formatCode>
                <c:ptCount val="11"/>
                <c:pt idx="0">
                  <c:v>7.4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8.6999999999999993</c:v>
                </c:pt>
                <c:pt idx="4">
                  <c:v>12.7</c:v>
                </c:pt>
                <c:pt idx="5">
                  <c:v>8.9</c:v>
                </c:pt>
                <c:pt idx="6">
                  <c:v>5.8</c:v>
                </c:pt>
                <c:pt idx="7">
                  <c:v>2.8</c:v>
                </c:pt>
                <c:pt idx="8">
                  <c:v>-0.6</c:v>
                </c:pt>
                <c:pt idx="9">
                  <c:v>1.2</c:v>
                </c:pt>
                <c:pt idx="10">
                  <c:v>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'44'!$D$2</c:f>
              <c:strCache>
                <c:ptCount val="1"/>
                <c:pt idx="0">
                  <c:v>Номиналды жалақы, ж/ж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'44'!$D$3:$D$13</c:f>
              <c:numCache>
                <c:formatCode>0.0</c:formatCode>
                <c:ptCount val="11"/>
                <c:pt idx="0">
                  <c:v>15.9</c:v>
                </c:pt>
                <c:pt idx="1">
                  <c:v>18.600000000000001</c:v>
                </c:pt>
                <c:pt idx="2">
                  <c:v>19.3</c:v>
                </c:pt>
                <c:pt idx="3">
                  <c:v>18.2</c:v>
                </c:pt>
                <c:pt idx="4">
                  <c:v>23.7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19.3</c:v>
                </c:pt>
                <c:pt idx="9">
                  <c:v>17.100000000000001</c:v>
                </c:pt>
                <c:pt idx="10">
                  <c:v>16.899999999999999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8941798941799E-2"/>
              <c:y val="2.20531422336252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341053608404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474711112652768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Ғимараттар мен иммараттарды салу және күрделі жөндеу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multiLvlStrRef>
              <c:f>'45'!$A$3:$B$13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'45'!$D$3:$D$13</c:f>
              <c:numCache>
                <c:formatCode>0.0</c:formatCode>
                <c:ptCount val="11"/>
                <c:pt idx="0">
                  <c:v>0.8</c:v>
                </c:pt>
                <c:pt idx="1">
                  <c:v>4.4000000000000004</c:v>
                </c:pt>
                <c:pt idx="2">
                  <c:v>7</c:v>
                </c:pt>
                <c:pt idx="3">
                  <c:v>8.1999999999999993</c:v>
                </c:pt>
                <c:pt idx="4">
                  <c:v>5.8</c:v>
                </c:pt>
                <c:pt idx="5">
                  <c:v>5.9</c:v>
                </c:pt>
                <c:pt idx="6">
                  <c:v>7.4</c:v>
                </c:pt>
                <c:pt idx="7">
                  <c:v>9.6</c:v>
                </c:pt>
                <c:pt idx="8">
                  <c:v>10.3</c:v>
                </c:pt>
                <c:pt idx="9">
                  <c:v>8.6</c:v>
                </c:pt>
                <c:pt idx="10">
                  <c:v>9.1028599200000002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'45'!$F$2</c:f>
              <c:strCache>
                <c:ptCount val="1"/>
                <c:pt idx="0">
                  <c:v>Өзге де шығындар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f>'45'!$A$3:$B$13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'45'!$F$3:$F$13</c:f>
              <c:numCache>
                <c:formatCode>0.0</c:formatCode>
                <c:ptCount val="11"/>
                <c:pt idx="0">
                  <c:v>-8</c:v>
                </c:pt>
                <c:pt idx="1">
                  <c:v>-6.6</c:v>
                </c:pt>
                <c:pt idx="2">
                  <c:v>-1</c:v>
                </c:pt>
                <c:pt idx="3">
                  <c:v>0.3</c:v>
                </c:pt>
                <c:pt idx="4">
                  <c:v>-2.8</c:v>
                </c:pt>
                <c:pt idx="5">
                  <c:v>0.5</c:v>
                </c:pt>
                <c:pt idx="6">
                  <c:v>3</c:v>
                </c:pt>
                <c:pt idx="7">
                  <c:v>-2.2999999999999998</c:v>
                </c:pt>
                <c:pt idx="8">
                  <c:v>3.2</c:v>
                </c:pt>
                <c:pt idx="9">
                  <c:v>-4.2</c:v>
                </c:pt>
                <c:pt idx="10">
                  <c:v>-3.8109299999999999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ser>
          <c:idx val="0"/>
          <c:order val="3"/>
          <c:tx>
            <c:strRef>
              <c:f>'45'!$E$2</c:f>
              <c:strCache>
                <c:ptCount val="1"/>
                <c:pt idx="0">
                  <c:v>Машиналар, жабдықтар, көлік құралдар және олардың күрделі жөндеу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'45'!$A$3:$B$13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'45'!$E$3:$E$13</c:f>
              <c:numCache>
                <c:formatCode>0.0</c:formatCode>
                <c:ptCount val="11"/>
                <c:pt idx="0">
                  <c:v>-0.9</c:v>
                </c:pt>
                <c:pt idx="1">
                  <c:v>7.4</c:v>
                </c:pt>
                <c:pt idx="2">
                  <c:v>6.2</c:v>
                </c:pt>
                <c:pt idx="3">
                  <c:v>-3.1</c:v>
                </c:pt>
                <c:pt idx="4">
                  <c:v>-1.4</c:v>
                </c:pt>
                <c:pt idx="5">
                  <c:v>-3.1</c:v>
                </c:pt>
                <c:pt idx="6">
                  <c:v>3.8</c:v>
                </c:pt>
                <c:pt idx="7">
                  <c:v>8.6999999999999993</c:v>
                </c:pt>
                <c:pt idx="8">
                  <c:v>5.5</c:v>
                </c:pt>
                <c:pt idx="9">
                  <c:v>7.7</c:v>
                </c:pt>
                <c:pt idx="10">
                  <c:v>7.5704606739999996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0-4898-A195-69501DEB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5056"/>
        <c:axId val="100290944"/>
      </c:barChart>
      <c:lineChart>
        <c:grouping val="standar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Негізгі капиталға инвестициялар</c:v>
                </c:pt>
              </c:strCache>
            </c:strRef>
          </c:tx>
          <c:spPr>
            <a:ln w="22225" cap="rnd" cmpd="sng" algn="ctr">
              <a:solidFill>
                <a:srgbClr val="0E4C28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'45'!$C$3:$C$13</c:f>
              <c:numCache>
                <c:formatCode>0.0</c:formatCode>
                <c:ptCount val="11"/>
                <c:pt idx="0">
                  <c:v>-10.3</c:v>
                </c:pt>
                <c:pt idx="1">
                  <c:v>3</c:v>
                </c:pt>
                <c:pt idx="2">
                  <c:v>8.3000000000000007</c:v>
                </c:pt>
                <c:pt idx="3">
                  <c:v>5.7</c:v>
                </c:pt>
                <c:pt idx="4">
                  <c:v>1.7</c:v>
                </c:pt>
                <c:pt idx="5">
                  <c:v>3.6</c:v>
                </c:pt>
                <c:pt idx="6">
                  <c:v>13.6</c:v>
                </c:pt>
                <c:pt idx="7">
                  <c:v>8.8000000000000007</c:v>
                </c:pt>
                <c:pt idx="8">
                  <c:v>16.8</c:v>
                </c:pt>
                <c:pt idx="9">
                  <c:v>13.2</c:v>
                </c:pt>
                <c:pt idx="10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9.9255583126550868E-3"/>
          <c:y val="0.67093722923188803"/>
          <c:w val="0.97377804232804233"/>
          <c:h val="0.31687543876292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65000509910699E-2"/>
          <c:y val="3.8220584813121808E-2"/>
          <c:w val="0.89019685039370078"/>
          <c:h val="0.57308995466475776"/>
        </c:manualLayout>
      </c:layout>
      <c:lineChart>
        <c:grouping val="standard"/>
        <c:varyColors val="0"/>
        <c:ser>
          <c:idx val="1"/>
          <c:order val="0"/>
          <c:tx>
            <c:strRef>
              <c:f>'46'!$C$2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ln w="2222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'46'!$C$3:$C$13</c:f>
              <c:numCache>
                <c:formatCode>0.0</c:formatCode>
                <c:ptCount val="11"/>
                <c:pt idx="0">
                  <c:v>9</c:v>
                </c:pt>
                <c:pt idx="1">
                  <c:v>10.199999999999999</c:v>
                </c:pt>
                <c:pt idx="2">
                  <c:v>-3.9</c:v>
                </c:pt>
                <c:pt idx="3">
                  <c:v>10</c:v>
                </c:pt>
                <c:pt idx="4">
                  <c:v>5.3</c:v>
                </c:pt>
                <c:pt idx="5">
                  <c:v>-3.1</c:v>
                </c:pt>
                <c:pt idx="6">
                  <c:v>4.3</c:v>
                </c:pt>
                <c:pt idx="7">
                  <c:v>-1.7</c:v>
                </c:pt>
                <c:pt idx="8">
                  <c:v>64.099999999999994</c:v>
                </c:pt>
                <c:pt idx="9">
                  <c:v>41.2</c:v>
                </c:pt>
                <c:pt idx="10">
                  <c:v>28.5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B42-47F1-8A0E-80BC87C4EC2E}"/>
            </c:ext>
          </c:extLst>
        </c:ser>
        <c:ser>
          <c:idx val="2"/>
          <c:order val="1"/>
          <c:tx>
            <c:strRef>
              <c:f>'46'!$D$2</c:f>
              <c:strCache>
                <c:ptCount val="1"/>
                <c:pt idx="0">
                  <c:v>Электр энергиясымен жабдықтау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'46'!$D$3:$D$13</c:f>
              <c:numCache>
                <c:formatCode>0.0</c:formatCode>
                <c:ptCount val="11"/>
                <c:pt idx="0">
                  <c:v>-20.9</c:v>
                </c:pt>
                <c:pt idx="1">
                  <c:v>3.2</c:v>
                </c:pt>
                <c:pt idx="2">
                  <c:v>-1.4</c:v>
                </c:pt>
                <c:pt idx="3">
                  <c:v>-4.9000000000000004</c:v>
                </c:pt>
                <c:pt idx="4">
                  <c:v>-2.7</c:v>
                </c:pt>
                <c:pt idx="5">
                  <c:v>-3.5</c:v>
                </c:pt>
                <c:pt idx="6">
                  <c:v>-5.9</c:v>
                </c:pt>
                <c:pt idx="7">
                  <c:v>-3.1</c:v>
                </c:pt>
                <c:pt idx="8">
                  <c:v>31</c:v>
                </c:pt>
                <c:pt idx="9">
                  <c:v>39</c:v>
                </c:pt>
                <c:pt idx="10">
                  <c:v>62.1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B42-47F1-8A0E-80BC87C4EC2E}"/>
            </c:ext>
          </c:extLst>
        </c:ser>
        <c:ser>
          <c:idx val="3"/>
          <c:order val="2"/>
          <c:tx>
            <c:strRef>
              <c:f>'46'!$E$2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'46'!$E$3:$E$13</c:f>
              <c:numCache>
                <c:formatCode>0.0</c:formatCode>
                <c:ptCount val="11"/>
                <c:pt idx="0">
                  <c:v>41.7</c:v>
                </c:pt>
                <c:pt idx="1">
                  <c:v>10.1</c:v>
                </c:pt>
                <c:pt idx="2">
                  <c:v>-0.5</c:v>
                </c:pt>
                <c:pt idx="3">
                  <c:v>4.7</c:v>
                </c:pt>
                <c:pt idx="4">
                  <c:v>27.2</c:v>
                </c:pt>
                <c:pt idx="5">
                  <c:v>7.8</c:v>
                </c:pt>
                <c:pt idx="6">
                  <c:v>9.1999999999999993</c:v>
                </c:pt>
                <c:pt idx="7">
                  <c:v>5.4</c:v>
                </c:pt>
                <c:pt idx="8">
                  <c:v>27.3</c:v>
                </c:pt>
                <c:pt idx="9">
                  <c:v>56.8</c:v>
                </c:pt>
                <c:pt idx="10">
                  <c:v>59.6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B42-47F1-8A0E-80BC87C4EC2E}"/>
            </c:ext>
          </c:extLst>
        </c:ser>
        <c:ser>
          <c:idx val="4"/>
          <c:order val="3"/>
          <c:tx>
            <c:strRef>
              <c:f>'46'!$F$2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'46'!$F$3:$F$13</c:f>
              <c:numCache>
                <c:formatCode>0.0</c:formatCode>
                <c:ptCount val="11"/>
                <c:pt idx="0">
                  <c:v>62.7</c:v>
                </c:pt>
                <c:pt idx="1">
                  <c:v>50.5</c:v>
                </c:pt>
                <c:pt idx="2">
                  <c:v>14.3</c:v>
                </c:pt>
                <c:pt idx="3">
                  <c:v>-25.9</c:v>
                </c:pt>
                <c:pt idx="4">
                  <c:v>-57.5</c:v>
                </c:pt>
                <c:pt idx="5">
                  <c:v>-24.6</c:v>
                </c:pt>
                <c:pt idx="6">
                  <c:v>6.3</c:v>
                </c:pt>
                <c:pt idx="7">
                  <c:v>18.399999999999999</c:v>
                </c:pt>
                <c:pt idx="8">
                  <c:v>59</c:v>
                </c:pt>
                <c:pt idx="9">
                  <c:v>0</c:v>
                </c:pt>
                <c:pt idx="10">
                  <c:v>23.9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B42-47F1-8A0E-80BC87C4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60672"/>
        <c:axId val="611967328"/>
      </c:line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8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639501080692127E-2"/>
          <c:y val="0.79251296296296292"/>
          <c:w val="0.91170978173760864"/>
          <c:h val="0.20748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lineChart>
        <c:grouping val="standard"/>
        <c:varyColors val="0"/>
        <c:ser>
          <c:idx val="4"/>
          <c:order val="0"/>
          <c:tx>
            <c:strRef>
              <c:f>'47'!$C$2</c:f>
              <c:strCache>
                <c:ptCount val="1"/>
                <c:pt idx="0">
                  <c:v>Тұрғын үй құрылысына салынған инвестициялар, ж/ж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'47'!$C$3:$C$13</c:f>
              <c:numCache>
                <c:formatCode>#,##0.00</c:formatCode>
                <c:ptCount val="11"/>
                <c:pt idx="0">
                  <c:v>34.666666666666657</c:v>
                </c:pt>
                <c:pt idx="1">
                  <c:v>29.699999999999989</c:v>
                </c:pt>
                <c:pt idx="2">
                  <c:v>22.066666666666663</c:v>
                </c:pt>
                <c:pt idx="3">
                  <c:v>11.899999999999991</c:v>
                </c:pt>
                <c:pt idx="4">
                  <c:v>25.133333333333326</c:v>
                </c:pt>
                <c:pt idx="5">
                  <c:v>15.366666666666674</c:v>
                </c:pt>
                <c:pt idx="6">
                  <c:v>22.133333333333326</c:v>
                </c:pt>
                <c:pt idx="7">
                  <c:v>3.6666666666666714</c:v>
                </c:pt>
                <c:pt idx="8">
                  <c:v>15.966666666666654</c:v>
                </c:pt>
                <c:pt idx="9">
                  <c:v>-4.8666666666666742</c:v>
                </c:pt>
                <c:pt idx="10">
                  <c:v>-2.1666666666666714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'47'!$D$2</c:f>
              <c:strCache>
                <c:ptCount val="1"/>
                <c:pt idx="0">
                  <c:v>Тұрғын үйді сатып алу-сату мәмілелері  (оң ось)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'47'!$D$3:$D$13</c:f>
              <c:numCache>
                <c:formatCode>#,##0.00</c:formatCode>
                <c:ptCount val="11"/>
                <c:pt idx="0">
                  <c:v>115.351</c:v>
                </c:pt>
                <c:pt idx="1">
                  <c:v>162.08699999999999</c:v>
                </c:pt>
                <c:pt idx="2">
                  <c:v>143.07599999999999</c:v>
                </c:pt>
                <c:pt idx="3">
                  <c:v>185.542</c:v>
                </c:pt>
                <c:pt idx="4">
                  <c:v>147.74299999999999</c:v>
                </c:pt>
                <c:pt idx="5">
                  <c:v>114.03900000000002</c:v>
                </c:pt>
                <c:pt idx="6">
                  <c:v>102.32000000000001</c:v>
                </c:pt>
                <c:pt idx="7">
                  <c:v>101.72</c:v>
                </c:pt>
                <c:pt idx="8">
                  <c:v>72.685000000000002</c:v>
                </c:pt>
                <c:pt idx="9">
                  <c:v>86.912999999999997</c:v>
                </c:pt>
                <c:pt idx="10">
                  <c:v>108.43300000000001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D33-40F6-9A45-D25B1F62E0C7}"/>
            </c:ext>
          </c:extLst>
        </c:ser>
        <c:ser>
          <c:idx val="1"/>
          <c:order val="2"/>
          <c:tx>
            <c:strRef>
              <c:f>'47'!$E$2</c:f>
              <c:strCache>
                <c:ptCount val="1"/>
                <c:pt idx="0">
                  <c:v>2018-2020 жылдар аралындағы тұрғын үйді сатып алу-сату мәмілелері (оң ось)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'47'!$E$3:$E$13</c:f>
              <c:numCache>
                <c:formatCode>General</c:formatCode>
                <c:ptCount val="11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74.400000000000006</c:v>
                </c:pt>
                <c:pt idx="9">
                  <c:v>74.400000000000006</c:v>
                </c:pt>
                <c:pt idx="10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200"/>
          <c:min val="-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89850170538132357"/>
          <c:h val="0.64219539808333204"/>
        </c:manualLayout>
      </c:layout>
      <c:pieChart>
        <c:varyColors val="1"/>
        <c:ser>
          <c:idx val="3"/>
          <c:order val="0"/>
          <c:tx>
            <c:strRef>
              <c:f>'48'!$B$2</c:f>
              <c:strCache>
                <c:ptCount val="1"/>
                <c:pt idx="0">
                  <c:v>2023 ж. қаңтар-қыркүйек </c:v>
                </c:pt>
              </c:strCache>
            </c:strRef>
          </c:tx>
          <c:spPr>
            <a:solidFill>
              <a:srgbClr val="43682B"/>
            </a:solidFill>
          </c:spPr>
          <c:dPt>
            <c:idx val="0"/>
            <c:bubble3D val="0"/>
            <c:spPr>
              <a:solidFill>
                <a:srgbClr val="40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68-4468-9803-29AC3F41069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68-4468-9803-29AC3F41069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DE6-46E7-B90E-A863DA185DCE}"/>
              </c:ext>
            </c:extLst>
          </c:dPt>
          <c:dPt>
            <c:idx val="3"/>
            <c:bubble3D val="0"/>
            <c:spPr>
              <a:solidFill>
                <a:srgbClr val="40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E6-46E7-B90E-A863DA185DCE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E6-46E7-B90E-A863DA185DCE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E6-46E7-B90E-A863DA185DC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E6-46E7-B90E-A863DA185DCE}"/>
              </c:ext>
            </c:extLst>
          </c:dPt>
          <c:dPt>
            <c:idx val="7"/>
            <c:bubble3D val="0"/>
            <c:spPr>
              <a:solidFill>
                <a:srgbClr val="203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E6-46E7-B90E-A863DA185DCE}"/>
              </c:ext>
            </c:extLst>
          </c:dPt>
          <c:dPt>
            <c:idx val="8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6-46E7-B90E-A863DA185DCE}"/>
              </c:ext>
            </c:extLst>
          </c:dPt>
          <c:dPt>
            <c:idx val="9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E6-46E7-B90E-A863DA185DCE}"/>
              </c:ext>
            </c:extLst>
          </c:dPt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'48'!$A$3:$A$12</c:f>
              <c:strCache>
                <c:ptCount val="10"/>
                <c:pt idx="0">
                  <c:v>РЕСЕЙ</c:v>
                </c:pt>
                <c:pt idx="1">
                  <c:v>ҚЫТАЙ</c:v>
                </c:pt>
                <c:pt idx="2">
                  <c:v>ГЕРМАНИЯ</c:v>
                </c:pt>
                <c:pt idx="3">
                  <c:v>АҚШ</c:v>
                </c:pt>
                <c:pt idx="4">
                  <c:v> КОРЕЯ РЕСПУБЛИКАСЫ</c:v>
                </c:pt>
                <c:pt idx="5">
                  <c:v>ТҮРКИЯ</c:v>
                </c:pt>
                <c:pt idx="6">
                  <c:v>ЖАПОНИЯ</c:v>
                </c:pt>
                <c:pt idx="7">
                  <c:v>ФРАНЦИЯ</c:v>
                </c:pt>
                <c:pt idx="8">
                  <c:v>ИТАЛИЯ</c:v>
                </c:pt>
                <c:pt idx="9">
                  <c:v>ӨЗБЕКСТАН</c:v>
                </c:pt>
              </c:strCache>
            </c:strRef>
          </c:cat>
          <c:val>
            <c:numRef>
              <c:f>'48'!$B$3:$B$12</c:f>
              <c:numCache>
                <c:formatCode>0.0%</c:formatCode>
                <c:ptCount val="10"/>
                <c:pt idx="0">
                  <c:v>0.26654336465481643</c:v>
                </c:pt>
                <c:pt idx="1">
                  <c:v>0.255</c:v>
                </c:pt>
                <c:pt idx="2">
                  <c:v>5.1185182373783486E-2</c:v>
                </c:pt>
                <c:pt idx="3">
                  <c:v>4.4999999999999998E-2</c:v>
                </c:pt>
                <c:pt idx="4">
                  <c:v>3.7999999999999999E-2</c:v>
                </c:pt>
                <c:pt idx="5">
                  <c:v>3.4164846989596327E-2</c:v>
                </c:pt>
                <c:pt idx="6">
                  <c:v>2.6193680374979801E-2</c:v>
                </c:pt>
                <c:pt idx="7">
                  <c:v>2.1000000000000001E-2</c:v>
                </c:pt>
                <c:pt idx="8">
                  <c:v>2.1000000000000001E-2</c:v>
                </c:pt>
                <c:pt idx="9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04638672195393E-2"/>
          <c:y val="0.70715706753736207"/>
          <c:w val="0.92546234709638986"/>
          <c:h val="0.26192930571045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pieChart>
        <c:varyColors val="1"/>
        <c:ser>
          <c:idx val="3"/>
          <c:order val="0"/>
          <c:tx>
            <c:strRef>
              <c:f>'49'!$B$2</c:f>
              <c:strCache>
                <c:ptCount val="1"/>
                <c:pt idx="0">
                  <c:v>2022 ж. қаңтар-қыркүйек</c:v>
                </c:pt>
              </c:strCache>
            </c:strRef>
          </c:tx>
          <c:spPr>
            <a:solidFill>
              <a:srgbClr val="43682B"/>
            </a:solidFill>
          </c:spPr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164-49F7-B388-A1AF23E5AF7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64-49F7-B388-A1AF23E5AF7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D2B-45B4-B2DF-ACECB16A380E}"/>
              </c:ext>
            </c:extLst>
          </c:dPt>
          <c:dPt>
            <c:idx val="3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2B-45B4-B2DF-ACECB16A380E}"/>
              </c:ext>
            </c:extLst>
          </c:dPt>
          <c:dPt>
            <c:idx val="4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2B-45B4-B2DF-ACECB16A380E}"/>
              </c:ext>
            </c:extLst>
          </c:dPt>
          <c:dPt>
            <c:idx val="5"/>
            <c:bubble3D val="0"/>
            <c:spPr>
              <a:solidFill>
                <a:srgbClr val="7F6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2B-45B4-B2DF-ACECB16A380E}"/>
              </c:ext>
            </c:extLst>
          </c:dPt>
          <c:dPt>
            <c:idx val="6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2B-45B4-B2DF-ACECB16A380E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2B-45B4-B2DF-ACECB16A380E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2B-45B4-B2DF-ACECB16A380E}"/>
              </c:ext>
            </c:extLst>
          </c:dPt>
          <c:dPt>
            <c:idx val="9"/>
            <c:bubble3D val="0"/>
            <c:spPr>
              <a:solidFill>
                <a:srgbClr val="203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2B-45B4-B2DF-ACECB16A380E}"/>
              </c:ext>
            </c:extLst>
          </c:dPt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64-49F7-B388-A1AF23E5AF75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64-49F7-B388-A1AF23E5AF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'49'!$A$3:$A$12</c:f>
              <c:strCache>
                <c:ptCount val="10"/>
                <c:pt idx="0">
                  <c:v>РЕСЕЙ</c:v>
                </c:pt>
                <c:pt idx="1">
                  <c:v>ҚЫТАЙ</c:v>
                </c:pt>
                <c:pt idx="2">
                  <c:v>ГЕРМАНИЯ</c:v>
                </c:pt>
                <c:pt idx="3">
                  <c:v>АҚШ</c:v>
                </c:pt>
                <c:pt idx="4">
                  <c:v>КОРЕЯ РЕСПУБЛИКАСЫ</c:v>
                </c:pt>
                <c:pt idx="5">
                  <c:v>ТҮРКИЯ</c:v>
                </c:pt>
                <c:pt idx="6">
                  <c:v>ЖАПОНИЯ</c:v>
                </c:pt>
                <c:pt idx="7">
                  <c:v>ФРАНЦИЯ</c:v>
                </c:pt>
                <c:pt idx="8">
                  <c:v>ИТАЛИЯ</c:v>
                </c:pt>
                <c:pt idx="9">
                  <c:v>БЕЛАРУСЬ</c:v>
                </c:pt>
              </c:strCache>
            </c:strRef>
          </c:cat>
          <c:val>
            <c:numRef>
              <c:f>'49'!$B$3:$B$12</c:f>
              <c:numCache>
                <c:formatCode>0.0%</c:formatCode>
                <c:ptCount val="10"/>
                <c:pt idx="0">
                  <c:v>0.36699999999999999</c:v>
                </c:pt>
                <c:pt idx="1">
                  <c:v>0.22</c:v>
                </c:pt>
                <c:pt idx="2">
                  <c:v>3.9E-2</c:v>
                </c:pt>
                <c:pt idx="3">
                  <c:v>3.3000000000000002E-2</c:v>
                </c:pt>
                <c:pt idx="4">
                  <c:v>3.2053089919857093E-2</c:v>
                </c:pt>
                <c:pt idx="5">
                  <c:v>0.03</c:v>
                </c:pt>
                <c:pt idx="6">
                  <c:v>2.6249268355235274E-2</c:v>
                </c:pt>
                <c:pt idx="7">
                  <c:v>2.1000000000000001E-2</c:v>
                </c:pt>
                <c:pt idx="8">
                  <c:v>1.9160752441885785E-2</c:v>
                </c:pt>
                <c:pt idx="9">
                  <c:v>1.8992989373128998E-2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4-49F7-B388-A1AF23E5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61795871301781E-2"/>
          <c:y val="0.74566138853295327"/>
          <c:w val="0.86927597081188579"/>
          <c:h val="0.22932189261655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'50'!$C$3:$C$13</c:f>
              <c:numCache>
                <c:formatCode>0.0</c:formatCode>
                <c:ptCount val="11"/>
                <c:pt idx="0">
                  <c:v>-24.290563325453817</c:v>
                </c:pt>
                <c:pt idx="1">
                  <c:v>0.86427153955597191</c:v>
                </c:pt>
                <c:pt idx="2">
                  <c:v>24.500875688010225</c:v>
                </c:pt>
                <c:pt idx="3">
                  <c:v>32.091706725083867</c:v>
                </c:pt>
                <c:pt idx="4">
                  <c:v>76.609438050263606</c:v>
                </c:pt>
                <c:pt idx="5">
                  <c:v>64.046064929516916</c:v>
                </c:pt>
                <c:pt idx="6">
                  <c:v>49.365493217175043</c:v>
                </c:pt>
                <c:pt idx="7">
                  <c:v>40.302511291054827</c:v>
                </c:pt>
                <c:pt idx="8">
                  <c:v>-11.378727806957983</c:v>
                </c:pt>
                <c:pt idx="9">
                  <c:v>-17.118658075400475</c:v>
                </c:pt>
                <c:pt idx="10">
                  <c:v>-14.629439828549323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1"/>
          <c:tx>
            <c:strRef>
              <c:f>'50'!$D$2</c:f>
              <c:strCache>
                <c:ptCount val="1"/>
                <c:pt idx="0">
                  <c:v>Мұнай және газ конденсаты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'50'!$D$3:$D$13</c:f>
              <c:numCache>
                <c:formatCode>0.0</c:formatCode>
                <c:ptCount val="11"/>
                <c:pt idx="0">
                  <c:v>-36.720082617226716</c:v>
                </c:pt>
                <c:pt idx="1">
                  <c:v>-10.813675640096847</c:v>
                </c:pt>
                <c:pt idx="2">
                  <c:v>18.995885592876306</c:v>
                </c:pt>
                <c:pt idx="3">
                  <c:v>31.159443656088087</c:v>
                </c:pt>
                <c:pt idx="4">
                  <c:v>98.020876528270662</c:v>
                </c:pt>
                <c:pt idx="5">
                  <c:v>84.675666280034875</c:v>
                </c:pt>
                <c:pt idx="6">
                  <c:v>63.394904741485107</c:v>
                </c:pt>
                <c:pt idx="7">
                  <c:v>50.928855777395285</c:v>
                </c:pt>
                <c:pt idx="8">
                  <c:v>-7.5654193936092895</c:v>
                </c:pt>
                <c:pt idx="9">
                  <c:v>-17.432603529470185</c:v>
                </c:pt>
                <c:pt idx="10">
                  <c:v>-14.468227272317364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2"/>
          <c:tx>
            <c:strRef>
              <c:f>'50'!$E$2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'50'!$E$3:$E$13</c:f>
              <c:numCache>
                <c:formatCode>0.0</c:formatCode>
                <c:ptCount val="11"/>
                <c:pt idx="0">
                  <c:v>39.55428612757072</c:v>
                </c:pt>
                <c:pt idx="1">
                  <c:v>54.46497939003288</c:v>
                </c:pt>
                <c:pt idx="2">
                  <c:v>55.156124607665276</c:v>
                </c:pt>
                <c:pt idx="3">
                  <c:v>56.118638477814102</c:v>
                </c:pt>
                <c:pt idx="4">
                  <c:v>32.189521411758278</c:v>
                </c:pt>
                <c:pt idx="5">
                  <c:v>17.763367738502694</c:v>
                </c:pt>
                <c:pt idx="6">
                  <c:v>15.896135196373834</c:v>
                </c:pt>
                <c:pt idx="7">
                  <c:v>11.910511161898413</c:v>
                </c:pt>
                <c:pt idx="8">
                  <c:v>-20.451858931792273</c:v>
                </c:pt>
                <c:pt idx="9">
                  <c:v>-20.690312682361295</c:v>
                </c:pt>
                <c:pt idx="10">
                  <c:v>-23.122776321150951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ser>
          <c:idx val="0"/>
          <c:order val="3"/>
          <c:tx>
            <c:strRef>
              <c:f>'50'!$F$2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'50'!$F$3:$F$13</c:f>
              <c:numCache>
                <c:formatCode>0.0</c:formatCode>
                <c:ptCount val="11"/>
                <c:pt idx="0">
                  <c:v>17.053921006742812</c:v>
                </c:pt>
                <c:pt idx="1">
                  <c:v>34.957085946626052</c:v>
                </c:pt>
                <c:pt idx="2">
                  <c:v>33.624597351064381</c:v>
                </c:pt>
                <c:pt idx="3">
                  <c:v>24.155763794491961</c:v>
                </c:pt>
                <c:pt idx="4">
                  <c:v>25.026810368031136</c:v>
                </c:pt>
                <c:pt idx="5">
                  <c:v>15.826836730063903</c:v>
                </c:pt>
                <c:pt idx="6">
                  <c:v>12.960018328527084</c:v>
                </c:pt>
                <c:pt idx="7">
                  <c:v>10.674888767793206</c:v>
                </c:pt>
                <c:pt idx="8">
                  <c:v>-30.79887183225442</c:v>
                </c:pt>
                <c:pt idx="9">
                  <c:v>-20.367020527734454</c:v>
                </c:pt>
                <c:pt idx="10">
                  <c:v>-18.464406197656601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8-413D-AAAB-DFC3EF173C50}"/>
            </c:ext>
          </c:extLst>
        </c:ser>
        <c:ser>
          <c:idx val="1"/>
          <c:order val="4"/>
          <c:tx>
            <c:strRef>
              <c:f>'50'!$G$2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'50'!$G$3:$G$13</c:f>
              <c:numCache>
                <c:formatCode>0.0</c:formatCode>
                <c:ptCount val="11"/>
                <c:pt idx="0">
                  <c:v>13.437657806966911</c:v>
                </c:pt>
                <c:pt idx="1">
                  <c:v>28.233718575482214</c:v>
                </c:pt>
                <c:pt idx="2">
                  <c:v>23.568020583562529</c:v>
                </c:pt>
                <c:pt idx="3">
                  <c:v>20.471356348349616</c:v>
                </c:pt>
                <c:pt idx="4">
                  <c:v>72.417843691850834</c:v>
                </c:pt>
                <c:pt idx="5">
                  <c:v>37.444601713974492</c:v>
                </c:pt>
                <c:pt idx="6">
                  <c:v>29.597148511808683</c:v>
                </c:pt>
                <c:pt idx="7">
                  <c:v>33.654782153979568</c:v>
                </c:pt>
                <c:pt idx="8">
                  <c:v>-5.4862366926778918</c:v>
                </c:pt>
                <c:pt idx="9">
                  <c:v>10.08256341205724</c:v>
                </c:pt>
                <c:pt idx="10">
                  <c:v>20.402428008603906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8-413D-AAAB-DFC3E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3224214152043599"/>
          <c:w val="0.86796772486772478"/>
          <c:h val="0.2677578584795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'51'!$C$2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[5]Лист1!$A$26:$B$71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'51'!$C$3:$C$36</c:f>
              <c:numCache>
                <c:formatCode>0.0</c:formatCode>
                <c:ptCount val="34"/>
                <c:pt idx="0">
                  <c:v>10.700000000000003</c:v>
                </c:pt>
                <c:pt idx="1">
                  <c:v>12.200000000000003</c:v>
                </c:pt>
                <c:pt idx="2">
                  <c:v>14.299999999999997</c:v>
                </c:pt>
                <c:pt idx="3">
                  <c:v>18.200000000000003</c:v>
                </c:pt>
                <c:pt idx="4">
                  <c:v>22.299999999999997</c:v>
                </c:pt>
                <c:pt idx="5">
                  <c:v>25.5</c:v>
                </c:pt>
                <c:pt idx="6">
                  <c:v>24.099999999999994</c:v>
                </c:pt>
                <c:pt idx="7">
                  <c:v>22.799999999999997</c:v>
                </c:pt>
                <c:pt idx="8">
                  <c:v>20.900000000000006</c:v>
                </c:pt>
                <c:pt idx="9">
                  <c:v>21</c:v>
                </c:pt>
                <c:pt idx="10">
                  <c:v>23.099999999999994</c:v>
                </c:pt>
                <c:pt idx="11">
                  <c:v>23</c:v>
                </c:pt>
                <c:pt idx="12">
                  <c:v>21.200000000000003</c:v>
                </c:pt>
                <c:pt idx="13">
                  <c:v>21</c:v>
                </c:pt>
                <c:pt idx="14">
                  <c:v>23.299999999999997</c:v>
                </c:pt>
                <c:pt idx="15">
                  <c:v>21.599999999999994</c:v>
                </c:pt>
                <c:pt idx="16">
                  <c:v>19.5</c:v>
                </c:pt>
                <c:pt idx="17">
                  <c:v>14.900000000000006</c:v>
                </c:pt>
                <c:pt idx="18">
                  <c:v>16.400000000000006</c:v>
                </c:pt>
                <c:pt idx="19">
                  <c:v>13.599999999999994</c:v>
                </c:pt>
                <c:pt idx="20">
                  <c:v>13.599999999999994</c:v>
                </c:pt>
                <c:pt idx="21">
                  <c:v>15.099999999999994</c:v>
                </c:pt>
                <c:pt idx="22">
                  <c:v>9.9000000000000057</c:v>
                </c:pt>
                <c:pt idx="23">
                  <c:v>10.5</c:v>
                </c:pt>
                <c:pt idx="24">
                  <c:v>11</c:v>
                </c:pt>
                <c:pt idx="25">
                  <c:v>9.4000000000000057</c:v>
                </c:pt>
                <c:pt idx="26">
                  <c:v>4.9000000000000057</c:v>
                </c:pt>
                <c:pt idx="27">
                  <c:v>1</c:v>
                </c:pt>
                <c:pt idx="28">
                  <c:v>0.40000000000000568</c:v>
                </c:pt>
                <c:pt idx="29">
                  <c:v>0.4</c:v>
                </c:pt>
                <c:pt idx="30">
                  <c:v>-1.6</c:v>
                </c:pt>
                <c:pt idx="31">
                  <c:v>-0.9</c:v>
                </c:pt>
                <c:pt idx="32">
                  <c:v>-1</c:v>
                </c:pt>
                <c:pt idx="33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'51'!$D$2</c:f>
              <c:strCache>
                <c:ptCount val="1"/>
                <c:pt idx="0">
                  <c:v>Тамақ өңімдері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'51'!$D$3:$D$36</c:f>
              <c:numCache>
                <c:formatCode>0.0</c:formatCode>
                <c:ptCount val="34"/>
                <c:pt idx="0">
                  <c:v>11.400000000000006</c:v>
                </c:pt>
                <c:pt idx="1">
                  <c:v>13.099999999999994</c:v>
                </c:pt>
                <c:pt idx="2">
                  <c:v>13.5</c:v>
                </c:pt>
                <c:pt idx="3">
                  <c:v>13.5</c:v>
                </c:pt>
                <c:pt idx="4">
                  <c:v>12.700000000000003</c:v>
                </c:pt>
                <c:pt idx="5">
                  <c:v>13.599999999999994</c:v>
                </c:pt>
                <c:pt idx="6">
                  <c:v>13.900000000000006</c:v>
                </c:pt>
                <c:pt idx="7">
                  <c:v>14.400000000000006</c:v>
                </c:pt>
                <c:pt idx="8">
                  <c:v>14.700000000000003</c:v>
                </c:pt>
                <c:pt idx="9">
                  <c:v>16.099999999999994</c:v>
                </c:pt>
                <c:pt idx="10">
                  <c:v>15.799999999999997</c:v>
                </c:pt>
                <c:pt idx="11">
                  <c:v>16.599999999999994</c:v>
                </c:pt>
                <c:pt idx="12">
                  <c:v>16.700000000000003</c:v>
                </c:pt>
                <c:pt idx="13">
                  <c:v>15.299999999999997</c:v>
                </c:pt>
                <c:pt idx="14">
                  <c:v>16.5</c:v>
                </c:pt>
                <c:pt idx="15">
                  <c:v>21</c:v>
                </c:pt>
                <c:pt idx="16">
                  <c:v>22.599999999999994</c:v>
                </c:pt>
                <c:pt idx="17">
                  <c:v>23.400000000000006</c:v>
                </c:pt>
                <c:pt idx="18">
                  <c:v>24.599999999999994</c:v>
                </c:pt>
                <c:pt idx="19">
                  <c:v>24.900000000000006</c:v>
                </c:pt>
                <c:pt idx="20">
                  <c:v>26.200000000000003</c:v>
                </c:pt>
                <c:pt idx="21">
                  <c:v>22.900000000000006</c:v>
                </c:pt>
                <c:pt idx="22">
                  <c:v>21</c:v>
                </c:pt>
                <c:pt idx="23">
                  <c:v>19.5</c:v>
                </c:pt>
                <c:pt idx="24">
                  <c:v>18.599999999999994</c:v>
                </c:pt>
                <c:pt idx="25">
                  <c:v>18.299999999999997</c:v>
                </c:pt>
                <c:pt idx="26">
                  <c:v>15.299999999999997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-1.5</c:v>
                </c:pt>
                <c:pt idx="31">
                  <c:v>-2.8</c:v>
                </c:pt>
                <c:pt idx="32">
                  <c:v>-4.3</c:v>
                </c:pt>
                <c:pt idx="33">
                  <c:v>-2.2999999999999998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8-488D-9139-E8A06181F019}"/>
            </c:ext>
          </c:extLst>
        </c:ser>
        <c:ser>
          <c:idx val="1"/>
          <c:order val="1"/>
          <c:tx>
            <c:strRef>
              <c:f>'51'!$E$2</c:f>
              <c:strCache>
                <c:ptCount val="1"/>
                <c:pt idx="0">
                  <c:v>Сусындар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'51'!$E$3:$E$36</c:f>
              <c:numCache>
                <c:formatCode>0.0</c:formatCode>
                <c:ptCount val="34"/>
                <c:pt idx="0">
                  <c:v>3.2999999999999972</c:v>
                </c:pt>
                <c:pt idx="1">
                  <c:v>3.4000000000000057</c:v>
                </c:pt>
                <c:pt idx="2">
                  <c:v>4.7999999999999972</c:v>
                </c:pt>
                <c:pt idx="3">
                  <c:v>4.5999999999999943</c:v>
                </c:pt>
                <c:pt idx="4">
                  <c:v>4</c:v>
                </c:pt>
                <c:pt idx="5">
                  <c:v>3.5999999999999943</c:v>
                </c:pt>
                <c:pt idx="6">
                  <c:v>3.2000000000000028</c:v>
                </c:pt>
                <c:pt idx="7">
                  <c:v>3.2000000000000028</c:v>
                </c:pt>
                <c:pt idx="8">
                  <c:v>3.2000000000000028</c:v>
                </c:pt>
                <c:pt idx="9">
                  <c:v>3.7000000000000028</c:v>
                </c:pt>
                <c:pt idx="10">
                  <c:v>3.2000000000000028</c:v>
                </c:pt>
                <c:pt idx="11">
                  <c:v>3.4000000000000057</c:v>
                </c:pt>
                <c:pt idx="12">
                  <c:v>4.0999999999999943</c:v>
                </c:pt>
                <c:pt idx="13">
                  <c:v>4.5</c:v>
                </c:pt>
                <c:pt idx="14">
                  <c:v>3.5</c:v>
                </c:pt>
                <c:pt idx="15">
                  <c:v>15.200000000000003</c:v>
                </c:pt>
                <c:pt idx="16">
                  <c:v>17.099999999999994</c:v>
                </c:pt>
                <c:pt idx="17">
                  <c:v>17.400000000000006</c:v>
                </c:pt>
                <c:pt idx="18">
                  <c:v>18</c:v>
                </c:pt>
                <c:pt idx="19">
                  <c:v>18.700000000000003</c:v>
                </c:pt>
                <c:pt idx="20">
                  <c:v>18.799999999999997</c:v>
                </c:pt>
                <c:pt idx="21">
                  <c:v>19.200000000000003</c:v>
                </c:pt>
                <c:pt idx="22">
                  <c:v>18.799999999999997</c:v>
                </c:pt>
                <c:pt idx="23">
                  <c:v>21.200000000000003</c:v>
                </c:pt>
                <c:pt idx="24">
                  <c:v>20.700000000000003</c:v>
                </c:pt>
                <c:pt idx="25">
                  <c:v>20.599999999999994</c:v>
                </c:pt>
                <c:pt idx="26">
                  <c:v>19.5</c:v>
                </c:pt>
                <c:pt idx="27">
                  <c:v>9.4000000000000057</c:v>
                </c:pt>
                <c:pt idx="28">
                  <c:v>8.7000000000000028</c:v>
                </c:pt>
                <c:pt idx="29">
                  <c:v>9.5</c:v>
                </c:pt>
                <c:pt idx="30">
                  <c:v>8.6999999999999993</c:v>
                </c:pt>
                <c:pt idx="31">
                  <c:v>8</c:v>
                </c:pt>
                <c:pt idx="32">
                  <c:v>7.8</c:v>
                </c:pt>
                <c:pt idx="33">
                  <c:v>7.7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48-488D-9139-E8A06181F019}"/>
            </c:ext>
          </c:extLst>
        </c:ser>
        <c:ser>
          <c:idx val="3"/>
          <c:order val="2"/>
          <c:tx>
            <c:strRef>
              <c:f>'51'!$F$2</c:f>
              <c:strCache>
                <c:ptCount val="1"/>
                <c:pt idx="0">
                  <c:v>Автомобильдер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'51'!$F$3:$F$36</c:f>
              <c:numCache>
                <c:formatCode>0.0</c:formatCode>
                <c:ptCount val="34"/>
                <c:pt idx="0">
                  <c:v>7.5999999999999943</c:v>
                </c:pt>
                <c:pt idx="1">
                  <c:v>7.0999999999999943</c:v>
                </c:pt>
                <c:pt idx="2">
                  <c:v>6.7000000000000028</c:v>
                </c:pt>
                <c:pt idx="3">
                  <c:v>4.2999999999999972</c:v>
                </c:pt>
                <c:pt idx="4">
                  <c:v>3.7000000000000028</c:v>
                </c:pt>
                <c:pt idx="5">
                  <c:v>3.5</c:v>
                </c:pt>
                <c:pt idx="6">
                  <c:v>6.5</c:v>
                </c:pt>
                <c:pt idx="7">
                  <c:v>8.7999999999999972</c:v>
                </c:pt>
                <c:pt idx="8">
                  <c:v>11.700000000000003</c:v>
                </c:pt>
                <c:pt idx="9">
                  <c:v>10.5</c:v>
                </c:pt>
                <c:pt idx="10">
                  <c:v>12.099999999999994</c:v>
                </c:pt>
                <c:pt idx="11">
                  <c:v>16.099999999999994</c:v>
                </c:pt>
                <c:pt idx="12">
                  <c:v>14.400000000000006</c:v>
                </c:pt>
                <c:pt idx="13">
                  <c:v>15.400000000000006</c:v>
                </c:pt>
                <c:pt idx="14">
                  <c:v>20.900000000000006</c:v>
                </c:pt>
                <c:pt idx="15">
                  <c:v>25.200000000000003</c:v>
                </c:pt>
                <c:pt idx="16">
                  <c:v>25.5</c:v>
                </c:pt>
                <c:pt idx="17">
                  <c:v>24.599999999999994</c:v>
                </c:pt>
                <c:pt idx="18">
                  <c:v>27.099999999999994</c:v>
                </c:pt>
                <c:pt idx="19">
                  <c:v>28.400000000000006</c:v>
                </c:pt>
                <c:pt idx="20">
                  <c:v>24.900000000000006</c:v>
                </c:pt>
                <c:pt idx="21">
                  <c:v>24.099999999999994</c:v>
                </c:pt>
                <c:pt idx="22">
                  <c:v>22.200000000000003</c:v>
                </c:pt>
                <c:pt idx="23">
                  <c:v>17.799999999999997</c:v>
                </c:pt>
                <c:pt idx="24">
                  <c:v>18.900000000000006</c:v>
                </c:pt>
                <c:pt idx="25">
                  <c:v>19.400000000000006</c:v>
                </c:pt>
                <c:pt idx="26">
                  <c:v>13.799999999999997</c:v>
                </c:pt>
                <c:pt idx="27">
                  <c:v>9.9000000000000057</c:v>
                </c:pt>
                <c:pt idx="28">
                  <c:v>9.9000000000000057</c:v>
                </c:pt>
                <c:pt idx="29">
                  <c:v>9.6999999999999993</c:v>
                </c:pt>
                <c:pt idx="30">
                  <c:v>6.5</c:v>
                </c:pt>
                <c:pt idx="31">
                  <c:v>3.4</c:v>
                </c:pt>
                <c:pt idx="32">
                  <c:v>4.3</c:v>
                </c:pt>
                <c:pt idx="33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'52'!$C$2</c:f>
              <c:strCache>
                <c:ptCount val="1"/>
                <c:pt idx="0">
                  <c:v>Ауыл шаруашылығы өнімдері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'52'!$C$3:$C$36</c:f>
              <c:numCache>
                <c:formatCode>0.0</c:formatCode>
                <c:ptCount val="34"/>
                <c:pt idx="0">
                  <c:v>15.6</c:v>
                </c:pt>
                <c:pt idx="1">
                  <c:v>16.400000000000006</c:v>
                </c:pt>
                <c:pt idx="2">
                  <c:v>16.400000000000006</c:v>
                </c:pt>
                <c:pt idx="3">
                  <c:v>16.100000000000001</c:v>
                </c:pt>
                <c:pt idx="4">
                  <c:v>14.3</c:v>
                </c:pt>
                <c:pt idx="5">
                  <c:v>12.8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18.100000000000001</c:v>
                </c:pt>
                <c:pt idx="10">
                  <c:v>17.5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16.3</c:v>
                </c:pt>
                <c:pt idx="14">
                  <c:v>17</c:v>
                </c:pt>
                <c:pt idx="15">
                  <c:v>18.5</c:v>
                </c:pt>
                <c:pt idx="16">
                  <c:v>19.7</c:v>
                </c:pt>
                <c:pt idx="17">
                  <c:v>22.4</c:v>
                </c:pt>
                <c:pt idx="18">
                  <c:v>22.1</c:v>
                </c:pt>
                <c:pt idx="19">
                  <c:v>21.7</c:v>
                </c:pt>
                <c:pt idx="20">
                  <c:v>20.5</c:v>
                </c:pt>
                <c:pt idx="21">
                  <c:v>13.4</c:v>
                </c:pt>
                <c:pt idx="22">
                  <c:v>11.1</c:v>
                </c:pt>
                <c:pt idx="23">
                  <c:v>9</c:v>
                </c:pt>
                <c:pt idx="24">
                  <c:v>8.5</c:v>
                </c:pt>
                <c:pt idx="25">
                  <c:v>7.3</c:v>
                </c:pt>
                <c:pt idx="26">
                  <c:v>4.9000000000000004</c:v>
                </c:pt>
                <c:pt idx="27">
                  <c:v>1.4</c:v>
                </c:pt>
                <c:pt idx="28">
                  <c:v>-0.6</c:v>
                </c:pt>
                <c:pt idx="29">
                  <c:v>-3.2000000000000028</c:v>
                </c:pt>
                <c:pt idx="30">
                  <c:v>-4.2</c:v>
                </c:pt>
                <c:pt idx="31">
                  <c:v>-5.6</c:v>
                </c:pt>
                <c:pt idx="32">
                  <c:v>-6</c:v>
                </c:pt>
                <c:pt idx="33">
                  <c:v>-4.3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'52'!$E$2</c:f>
              <c:strCache>
                <c:ptCount val="1"/>
                <c:pt idx="0">
                  <c:v>Мал шаруашылығы өнімдері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'52'!$E$3:$E$36</c:f>
              <c:numCache>
                <c:formatCode>0.0</c:formatCode>
                <c:ptCount val="34"/>
                <c:pt idx="0">
                  <c:v>9.4</c:v>
                </c:pt>
                <c:pt idx="1">
                  <c:v>12</c:v>
                </c:pt>
                <c:pt idx="2">
                  <c:v>12.200000000000003</c:v>
                </c:pt>
                <c:pt idx="3">
                  <c:v>12.200000000000003</c:v>
                </c:pt>
                <c:pt idx="4">
                  <c:v>12</c:v>
                </c:pt>
                <c:pt idx="5">
                  <c:v>10.400000000000006</c:v>
                </c:pt>
                <c:pt idx="6">
                  <c:v>13</c:v>
                </c:pt>
                <c:pt idx="7">
                  <c:v>14.1</c:v>
                </c:pt>
                <c:pt idx="8">
                  <c:v>12</c:v>
                </c:pt>
                <c:pt idx="9">
                  <c:v>11.9</c:v>
                </c:pt>
                <c:pt idx="10">
                  <c:v>11</c:v>
                </c:pt>
                <c:pt idx="11">
                  <c:v>9.6999999999999993</c:v>
                </c:pt>
                <c:pt idx="12">
                  <c:v>7.4</c:v>
                </c:pt>
                <c:pt idx="13">
                  <c:v>5.6</c:v>
                </c:pt>
                <c:pt idx="14">
                  <c:v>7.2</c:v>
                </c:pt>
                <c:pt idx="15">
                  <c:v>8.3000000000000007</c:v>
                </c:pt>
                <c:pt idx="16">
                  <c:v>7.9</c:v>
                </c:pt>
                <c:pt idx="17">
                  <c:v>11.5</c:v>
                </c:pt>
                <c:pt idx="18">
                  <c:v>10.5</c:v>
                </c:pt>
                <c:pt idx="19">
                  <c:v>10.7</c:v>
                </c:pt>
                <c:pt idx="20">
                  <c:v>13.9</c:v>
                </c:pt>
                <c:pt idx="21">
                  <c:v>11.8</c:v>
                </c:pt>
                <c:pt idx="22">
                  <c:v>13.1</c:v>
                </c:pt>
                <c:pt idx="23">
                  <c:v>12.6</c:v>
                </c:pt>
                <c:pt idx="24">
                  <c:v>14.7</c:v>
                </c:pt>
                <c:pt idx="25">
                  <c:v>13.6</c:v>
                </c:pt>
                <c:pt idx="26">
                  <c:v>11.2</c:v>
                </c:pt>
                <c:pt idx="27">
                  <c:v>8.3000000000000007</c:v>
                </c:pt>
                <c:pt idx="28">
                  <c:v>7.1</c:v>
                </c:pt>
                <c:pt idx="29">
                  <c:v>5.6</c:v>
                </c:pt>
                <c:pt idx="30">
                  <c:v>6</c:v>
                </c:pt>
                <c:pt idx="31">
                  <c:v>4.7</c:v>
                </c:pt>
                <c:pt idx="32">
                  <c:v>4.2</c:v>
                </c:pt>
                <c:pt idx="33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34-4771-9A3B-9F1B65658F73}"/>
            </c:ext>
          </c:extLst>
        </c:ser>
        <c:ser>
          <c:idx val="2"/>
          <c:order val="2"/>
          <c:tx>
            <c:strRef>
              <c:f>'52'!$D$2</c:f>
              <c:strCache>
                <c:ptCount val="1"/>
                <c:pt idx="0">
                  <c:v>Өсімдік шаруашылығы өнімдері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'52'!$D$3:$D$36</c:f>
              <c:numCache>
                <c:formatCode>0.0</c:formatCode>
                <c:ptCount val="34"/>
                <c:pt idx="0">
                  <c:v>17.600000000000001</c:v>
                </c:pt>
                <c:pt idx="1">
                  <c:v>17.700000000000003</c:v>
                </c:pt>
                <c:pt idx="2">
                  <c:v>17.700000000000003</c:v>
                </c:pt>
                <c:pt idx="3">
                  <c:v>17.299999999999997</c:v>
                </c:pt>
                <c:pt idx="4">
                  <c:v>15</c:v>
                </c:pt>
                <c:pt idx="5">
                  <c:v>13.700000000000003</c:v>
                </c:pt>
                <c:pt idx="6">
                  <c:v>14.299999999999997</c:v>
                </c:pt>
                <c:pt idx="7">
                  <c:v>14.2</c:v>
                </c:pt>
                <c:pt idx="8">
                  <c:v>14.6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20.100000000000001</c:v>
                </c:pt>
                <c:pt idx="12">
                  <c:v>20.6</c:v>
                </c:pt>
                <c:pt idx="13">
                  <c:v>20.399999999999999</c:v>
                </c:pt>
                <c:pt idx="14">
                  <c:v>20.7</c:v>
                </c:pt>
                <c:pt idx="15">
                  <c:v>22.4</c:v>
                </c:pt>
                <c:pt idx="16">
                  <c:v>24.2</c:v>
                </c:pt>
                <c:pt idx="17">
                  <c:v>26.4</c:v>
                </c:pt>
                <c:pt idx="18">
                  <c:v>26.5</c:v>
                </c:pt>
                <c:pt idx="19">
                  <c:v>25.9</c:v>
                </c:pt>
                <c:pt idx="20">
                  <c:v>22.9</c:v>
                </c:pt>
                <c:pt idx="21">
                  <c:v>13.9</c:v>
                </c:pt>
                <c:pt idx="22">
                  <c:v>10.5</c:v>
                </c:pt>
                <c:pt idx="23">
                  <c:v>7.7</c:v>
                </c:pt>
                <c:pt idx="24">
                  <c:v>6.4</c:v>
                </c:pt>
                <c:pt idx="25">
                  <c:v>5.0999999999999996</c:v>
                </c:pt>
                <c:pt idx="26">
                  <c:v>2.8</c:v>
                </c:pt>
                <c:pt idx="27">
                  <c:v>-1</c:v>
                </c:pt>
                <c:pt idx="28">
                  <c:v>-3.2</c:v>
                </c:pt>
                <c:pt idx="29">
                  <c:v>-6.0999999999999943</c:v>
                </c:pt>
                <c:pt idx="30">
                  <c:v>-7.5</c:v>
                </c:pt>
                <c:pt idx="31">
                  <c:v>-9</c:v>
                </c:pt>
                <c:pt idx="32">
                  <c:v>-9.4</c:v>
                </c:pt>
                <c:pt idx="33">
                  <c:v>-7.5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lineChart>
        <c:grouping val="standard"/>
        <c:varyColors val="0"/>
        <c:ser>
          <c:idx val="0"/>
          <c:order val="0"/>
          <c:tx>
            <c:strRef>
              <c:f>'53'!$D$2</c:f>
              <c:strCache>
                <c:ptCount val="1"/>
                <c:pt idx="0">
                  <c:v>Машиналар, жабдықтар және көлік құралдары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'53'!$D$3:$D$34</c:f>
              <c:numCache>
                <c:formatCode>General</c:formatCode>
                <c:ptCount val="32"/>
                <c:pt idx="0">
                  <c:v>5.5999999999999943</c:v>
                </c:pt>
                <c:pt idx="1">
                  <c:v>5.0999999999999943</c:v>
                </c:pt>
                <c:pt idx="2">
                  <c:v>5</c:v>
                </c:pt>
                <c:pt idx="3">
                  <c:v>6.2000000000000028</c:v>
                </c:pt>
                <c:pt idx="4">
                  <c:v>6.7000000000000028</c:v>
                </c:pt>
                <c:pt idx="5">
                  <c:v>7.2000000000000028</c:v>
                </c:pt>
                <c:pt idx="6">
                  <c:v>7.5</c:v>
                </c:pt>
                <c:pt idx="7">
                  <c:v>7.2999999999999972</c:v>
                </c:pt>
                <c:pt idx="8">
                  <c:v>6.9000000000000057</c:v>
                </c:pt>
                <c:pt idx="9">
                  <c:v>6.7999999999999972</c:v>
                </c:pt>
                <c:pt idx="10">
                  <c:v>6.2999999999999972</c:v>
                </c:pt>
                <c:pt idx="11">
                  <c:v>7</c:v>
                </c:pt>
                <c:pt idx="12">
                  <c:v>8</c:v>
                </c:pt>
                <c:pt idx="13">
                  <c:v>7.5</c:v>
                </c:pt>
                <c:pt idx="14">
                  <c:v>12.799999999999997</c:v>
                </c:pt>
                <c:pt idx="15">
                  <c:v>7.7000000000000028</c:v>
                </c:pt>
                <c:pt idx="16">
                  <c:v>5</c:v>
                </c:pt>
                <c:pt idx="17">
                  <c:v>6.2000000000000028</c:v>
                </c:pt>
                <c:pt idx="18">
                  <c:v>9</c:v>
                </c:pt>
                <c:pt idx="19">
                  <c:v>8.4000000000000057</c:v>
                </c:pt>
                <c:pt idx="20">
                  <c:v>9.5999999999999943</c:v>
                </c:pt>
                <c:pt idx="21">
                  <c:v>10</c:v>
                </c:pt>
                <c:pt idx="22">
                  <c:v>10.599999999999994</c:v>
                </c:pt>
                <c:pt idx="23">
                  <c:v>10.599999999999994</c:v>
                </c:pt>
                <c:pt idx="24">
                  <c:v>7.4000000000000057</c:v>
                </c:pt>
                <c:pt idx="25">
                  <c:v>6.9000000000000057</c:v>
                </c:pt>
                <c:pt idx="26">
                  <c:v>0.79999999999999716</c:v>
                </c:pt>
                <c:pt idx="27">
                  <c:v>3.2999999999999972</c:v>
                </c:pt>
                <c:pt idx="28">
                  <c:v>4.4000000000000057</c:v>
                </c:pt>
                <c:pt idx="29">
                  <c:v>2.2999999999999972</c:v>
                </c:pt>
                <c:pt idx="30">
                  <c:v>-2.7000000000000028</c:v>
                </c:pt>
                <c:pt idx="3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1"/>
          <c:tx>
            <c:strRef>
              <c:f>'53'!$C$2</c:f>
              <c:strCache>
                <c:ptCount val="1"/>
                <c:pt idx="0">
                  <c:v>Құрылыс материалдары (оң ось)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'53'!$C$3:$C$34</c:f>
              <c:numCache>
                <c:formatCode>General</c:formatCode>
                <c:ptCount val="32"/>
                <c:pt idx="0">
                  <c:v>2.0999999999999943</c:v>
                </c:pt>
                <c:pt idx="1">
                  <c:v>2.5</c:v>
                </c:pt>
                <c:pt idx="2">
                  <c:v>3.5999999999999943</c:v>
                </c:pt>
                <c:pt idx="3">
                  <c:v>5.7000000000000028</c:v>
                </c:pt>
                <c:pt idx="4">
                  <c:v>7.5999999999999943</c:v>
                </c:pt>
                <c:pt idx="5">
                  <c:v>10.200000000000003</c:v>
                </c:pt>
                <c:pt idx="6">
                  <c:v>8.5</c:v>
                </c:pt>
                <c:pt idx="7">
                  <c:v>10.099999999999994</c:v>
                </c:pt>
                <c:pt idx="8">
                  <c:v>14.400000000000006</c:v>
                </c:pt>
                <c:pt idx="9">
                  <c:v>18.299999999999997</c:v>
                </c:pt>
                <c:pt idx="10">
                  <c:v>19.799999999999997</c:v>
                </c:pt>
                <c:pt idx="11">
                  <c:v>21.299999999999997</c:v>
                </c:pt>
                <c:pt idx="12">
                  <c:v>17.799999999999997</c:v>
                </c:pt>
                <c:pt idx="13">
                  <c:v>18.599999999999994</c:v>
                </c:pt>
                <c:pt idx="14">
                  <c:v>12.400000000000006</c:v>
                </c:pt>
                <c:pt idx="15">
                  <c:v>23.5</c:v>
                </c:pt>
                <c:pt idx="16">
                  <c:v>33.800000000000011</c:v>
                </c:pt>
                <c:pt idx="17">
                  <c:v>39.699999999999989</c:v>
                </c:pt>
                <c:pt idx="18">
                  <c:v>45.699999999999989</c:v>
                </c:pt>
                <c:pt idx="19">
                  <c:v>41.699999999999989</c:v>
                </c:pt>
                <c:pt idx="20">
                  <c:v>39.599999999999994</c:v>
                </c:pt>
                <c:pt idx="21">
                  <c:v>31.199999999999989</c:v>
                </c:pt>
                <c:pt idx="22">
                  <c:v>29.099999999999994</c:v>
                </c:pt>
                <c:pt idx="23">
                  <c:v>21.299999999999997</c:v>
                </c:pt>
                <c:pt idx="24">
                  <c:v>17</c:v>
                </c:pt>
                <c:pt idx="25">
                  <c:v>9.7999999999999972</c:v>
                </c:pt>
                <c:pt idx="26">
                  <c:v>15.599999999999994</c:v>
                </c:pt>
                <c:pt idx="27">
                  <c:v>1</c:v>
                </c:pt>
                <c:pt idx="28">
                  <c:v>-5.5</c:v>
                </c:pt>
                <c:pt idx="29">
                  <c:v>-14.200000000000003</c:v>
                </c:pt>
                <c:pt idx="30">
                  <c:v>-20.599999999999994</c:v>
                </c:pt>
                <c:pt idx="31">
                  <c:v>-24.3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1"/>
          <c:h val="0.22160903800068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56674215064868638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Ұлттық валютадағы жалпы кредиттер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'9'!$C$3:$C$36</c:f>
              <c:numCache>
                <c:formatCode>0.0</c:formatCode>
                <c:ptCount val="34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  <c:pt idx="30">
                  <c:v>17.60396686112832</c:v>
                </c:pt>
                <c:pt idx="31">
                  <c:v>19.969991029340317</c:v>
                </c:pt>
                <c:pt idx="32">
                  <c:v>19.704886006712933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'9'!$D$2</c:f>
              <c:strCache>
                <c:ptCount val="1"/>
                <c:pt idx="0">
                  <c:v>Бизнеске ұлттық валютадағы кредиттер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'9'!$D$3:$D$36</c:f>
              <c:numCache>
                <c:formatCode>0.0</c:formatCode>
                <c:ptCount val="34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  <c:pt idx="30">
                  <c:v>20.521617695091916</c:v>
                </c:pt>
                <c:pt idx="31">
                  <c:v>20.69366152032584</c:v>
                </c:pt>
                <c:pt idx="32">
                  <c:v>20.231008250235845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'9'!$E$2</c:f>
              <c:strCache>
                <c:ptCount val="1"/>
                <c:pt idx="0">
                  <c:v>ұлттық валютадағы депозиттер 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'9'!$E$3:$E$36</c:f>
              <c:numCache>
                <c:formatCode>0.0</c:formatCode>
                <c:ptCount val="34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  <c:pt idx="31">
                  <c:v>14.6</c:v>
                </c:pt>
                <c:pt idx="32">
                  <c:v>14.56</c:v>
                </c:pt>
                <c:pt idx="33">
                  <c:v>14.22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'9'!$F$2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'9'!$F$3:$F$36</c:f>
              <c:numCache>
                <c:formatCode>0.0</c:formatCode>
                <c:ptCount val="3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16.5</c:v>
                </c:pt>
                <c:pt idx="32">
                  <c:v>16.5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ҚР ҚМ МБҚ кірістілігі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'9'!$G$3:$G$36</c:f>
              <c:numCache>
                <c:formatCode>0.0</c:formatCode>
                <c:ptCount val="34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  <c:pt idx="31">
                  <c:v>13.381945071638979</c:v>
                </c:pt>
                <c:pt idx="32">
                  <c:v>13.259090718669107</c:v>
                </c:pt>
                <c:pt idx="33">
                  <c:v>13.328136227080222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'9'!$H$2</c:f>
              <c:strCache>
                <c:ptCount val="1"/>
                <c:pt idx="0">
                  <c:v>ҚРҰБ ноттары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'9'!$H$3:$H$36</c:f>
              <c:numCache>
                <c:formatCode>0.0</c:formatCode>
                <c:ptCount val="34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  <c:pt idx="31">
                  <c:v>16.743614684997883</c:v>
                </c:pt>
                <c:pt idx="32">
                  <c:v>16.493467430068115</c:v>
                </c:pt>
                <c:pt idx="33">
                  <c:v>16.117634285716189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'9'!$I$2</c:f>
              <c:strCache>
                <c:ptCount val="1"/>
                <c:pt idx="0">
                  <c:v>kase bmy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'9'!$I$3:$I$36</c:f>
              <c:numCache>
                <c:formatCode>0.0</c:formatCode>
                <c:ptCount val="34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  <c:pt idx="31">
                  <c:v>14.097274839472327</c:v>
                </c:pt>
                <c:pt idx="32">
                  <c:v>14.37489348085747</c:v>
                </c:pt>
                <c:pt idx="33">
                  <c:v>14.527565104016945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'9'!$J$2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'9'!$J$3:$J$36</c:f>
              <c:numCache>
                <c:formatCode>0.0</c:formatCode>
                <c:ptCount val="34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  <c:pt idx="31">
                  <c:v>17.086926138552798</c:v>
                </c:pt>
                <c:pt idx="32">
                  <c:v>17.011937193798726</c:v>
                </c:pt>
                <c:pt idx="33">
                  <c:v>16.348400466727796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catAx>
        <c:axId val="2092892799"/>
        <c:scaling>
          <c:orientation val="minMax"/>
        </c:scaling>
        <c:delete val="0"/>
        <c:axPos val="b"/>
        <c:numFmt formatCode="[$-43F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Algn val="ctr"/>
        <c:lblOffset val="100"/>
        <c:tickLblSkip val="3"/>
        <c:noMultiLvlLbl val="0"/>
      </c:cat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61850645324668"/>
          <c:w val="1"/>
          <c:h val="0.24991058206802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0122544044273985E-2"/>
          <c:w val="0.91226383876447326"/>
          <c:h val="0.62490288713910758"/>
        </c:manualLayout>
      </c:layout>
      <c:lineChart>
        <c:grouping val="standard"/>
        <c:varyColors val="0"/>
        <c:ser>
          <c:idx val="1"/>
          <c:order val="0"/>
          <c:tx>
            <c:strRef>
              <c:f>'54'!$C$2</c:f>
              <c:strCache>
                <c:ptCount val="1"/>
                <c:pt idx="0">
                  <c:v>Минералды шикізат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'54'!$C$3:$C$34</c:f>
              <c:numCache>
                <c:formatCode>0.0</c:formatCode>
                <c:ptCount val="32"/>
                <c:pt idx="0">
                  <c:v>8.4000000000000057</c:v>
                </c:pt>
                <c:pt idx="1">
                  <c:v>23.200000000000003</c:v>
                </c:pt>
                <c:pt idx="2">
                  <c:v>23.799999999999997</c:v>
                </c:pt>
                <c:pt idx="3">
                  <c:v>31.199999999999989</c:v>
                </c:pt>
                <c:pt idx="4">
                  <c:v>39</c:v>
                </c:pt>
                <c:pt idx="5">
                  <c:v>43.900000000000006</c:v>
                </c:pt>
                <c:pt idx="6">
                  <c:v>32.400000000000006</c:v>
                </c:pt>
                <c:pt idx="7">
                  <c:v>31.400000000000006</c:v>
                </c:pt>
                <c:pt idx="8">
                  <c:v>30.599999999999994</c:v>
                </c:pt>
                <c:pt idx="9">
                  <c:v>29.900000000000006</c:v>
                </c:pt>
                <c:pt idx="10">
                  <c:v>34.300000000000011</c:v>
                </c:pt>
                <c:pt idx="11">
                  <c:v>36.800000000000011</c:v>
                </c:pt>
                <c:pt idx="12">
                  <c:v>41.900000000000006</c:v>
                </c:pt>
                <c:pt idx="13">
                  <c:v>36.699999999999989</c:v>
                </c:pt>
                <c:pt idx="14">
                  <c:v>39.300000000000011</c:v>
                </c:pt>
                <c:pt idx="15">
                  <c:v>32.300000000000011</c:v>
                </c:pt>
                <c:pt idx="16">
                  <c:v>36.800000000000011</c:v>
                </c:pt>
                <c:pt idx="17">
                  <c:v>36.400000000000006</c:v>
                </c:pt>
                <c:pt idx="18">
                  <c:v>42.300000000000011</c:v>
                </c:pt>
                <c:pt idx="19">
                  <c:v>26</c:v>
                </c:pt>
                <c:pt idx="20">
                  <c:v>20.299999999999997</c:v>
                </c:pt>
                <c:pt idx="21">
                  <c:v>9.5999999999999943</c:v>
                </c:pt>
                <c:pt idx="22">
                  <c:v>4.0999999999999943</c:v>
                </c:pt>
                <c:pt idx="23">
                  <c:v>1.7999999999999972</c:v>
                </c:pt>
                <c:pt idx="24">
                  <c:v>-4.2000000000000028</c:v>
                </c:pt>
                <c:pt idx="25">
                  <c:v>-10.900000000000006</c:v>
                </c:pt>
                <c:pt idx="26">
                  <c:v>-18.299999999999997</c:v>
                </c:pt>
                <c:pt idx="27">
                  <c:v>-20.5</c:v>
                </c:pt>
                <c:pt idx="28">
                  <c:v>-25.099999999999994</c:v>
                </c:pt>
                <c:pt idx="29">
                  <c:v>-31.400000000000006</c:v>
                </c:pt>
                <c:pt idx="30">
                  <c:v>-34.400000000000006</c:v>
                </c:pt>
                <c:pt idx="31">
                  <c:v>-31.4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1-4E92-BA85-A52F7EDDB527}"/>
            </c:ext>
          </c:extLst>
        </c:ser>
        <c:ser>
          <c:idx val="2"/>
          <c:order val="1"/>
          <c:tx>
            <c:strRef>
              <c:f>'54'!$E$2</c:f>
              <c:strCache>
                <c:ptCount val="1"/>
                <c:pt idx="0">
                  <c:v>Өсімдік тектес өнімдер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'54'!$E$3:$E$34</c:f>
              <c:numCache>
                <c:formatCode>0.0</c:formatCode>
                <c:ptCount val="32"/>
                <c:pt idx="0">
                  <c:v>-1.0999999999999943</c:v>
                </c:pt>
                <c:pt idx="1">
                  <c:v>-3.7000000000000028</c:v>
                </c:pt>
                <c:pt idx="2">
                  <c:v>-4.2999999999999972</c:v>
                </c:pt>
                <c:pt idx="3">
                  <c:v>-1.2000000000000028</c:v>
                </c:pt>
                <c:pt idx="4">
                  <c:v>10.799999999999997</c:v>
                </c:pt>
                <c:pt idx="5">
                  <c:v>19.700000000000003</c:v>
                </c:pt>
                <c:pt idx="6">
                  <c:v>14.799999999999997</c:v>
                </c:pt>
                <c:pt idx="7">
                  <c:v>12.900000000000006</c:v>
                </c:pt>
                <c:pt idx="8">
                  <c:v>9.9000000000000057</c:v>
                </c:pt>
                <c:pt idx="9">
                  <c:v>10.299999999999997</c:v>
                </c:pt>
                <c:pt idx="10">
                  <c:v>10.200000000000003</c:v>
                </c:pt>
                <c:pt idx="11">
                  <c:v>10.400000000000006</c:v>
                </c:pt>
                <c:pt idx="12">
                  <c:v>9.0999999999999943</c:v>
                </c:pt>
                <c:pt idx="13">
                  <c:v>17.299999999999997</c:v>
                </c:pt>
                <c:pt idx="14">
                  <c:v>22.400000000000006</c:v>
                </c:pt>
                <c:pt idx="15">
                  <c:v>9.9000000000000057</c:v>
                </c:pt>
                <c:pt idx="16">
                  <c:v>5.5</c:v>
                </c:pt>
                <c:pt idx="17">
                  <c:v>8.2999999999999972</c:v>
                </c:pt>
                <c:pt idx="18">
                  <c:v>18.5</c:v>
                </c:pt>
                <c:pt idx="19">
                  <c:v>17.799999999999997</c:v>
                </c:pt>
                <c:pt idx="20">
                  <c:v>16.599999999999994</c:v>
                </c:pt>
                <c:pt idx="21">
                  <c:v>16.5</c:v>
                </c:pt>
                <c:pt idx="22">
                  <c:v>15</c:v>
                </c:pt>
                <c:pt idx="23">
                  <c:v>14.400000000000006</c:v>
                </c:pt>
                <c:pt idx="24">
                  <c:v>13.200000000000003</c:v>
                </c:pt>
                <c:pt idx="25">
                  <c:v>7.4000000000000057</c:v>
                </c:pt>
                <c:pt idx="26">
                  <c:v>1.5999999999999943</c:v>
                </c:pt>
                <c:pt idx="27">
                  <c:v>5.2999999999999972</c:v>
                </c:pt>
                <c:pt idx="28">
                  <c:v>-1.0999999999999943</c:v>
                </c:pt>
                <c:pt idx="29">
                  <c:v>-6.5999999999999943</c:v>
                </c:pt>
                <c:pt idx="30">
                  <c:v>-15.299999999999997</c:v>
                </c:pt>
                <c:pt idx="31">
                  <c:v>-16.100000000000001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1-4E92-BA85-A52F7EDDB527}"/>
            </c:ext>
          </c:extLst>
        </c:ser>
        <c:ser>
          <c:idx val="0"/>
          <c:order val="2"/>
          <c:tx>
            <c:strRef>
              <c:f>'54'!$D$2</c:f>
              <c:strCache>
                <c:ptCount val="1"/>
                <c:pt idx="0">
                  <c:v>Жануарлардан алынатын өнімдер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'54'!$D$3:$D$34</c:f>
              <c:numCache>
                <c:formatCode>0.0</c:formatCode>
                <c:ptCount val="32"/>
                <c:pt idx="0">
                  <c:v>2.2000000000000028</c:v>
                </c:pt>
                <c:pt idx="1">
                  <c:v>3.4000000000000057</c:v>
                </c:pt>
                <c:pt idx="2">
                  <c:v>1.2000000000000028</c:v>
                </c:pt>
                <c:pt idx="3">
                  <c:v>-0.40000000000000568</c:v>
                </c:pt>
                <c:pt idx="4">
                  <c:v>1</c:v>
                </c:pt>
                <c:pt idx="5">
                  <c:v>2.5</c:v>
                </c:pt>
                <c:pt idx="6">
                  <c:v>1.2000000000000028</c:v>
                </c:pt>
                <c:pt idx="7">
                  <c:v>0.90000000000000568</c:v>
                </c:pt>
                <c:pt idx="8">
                  <c:v>1.4000000000000057</c:v>
                </c:pt>
                <c:pt idx="9">
                  <c:v>4.7000000000000028</c:v>
                </c:pt>
                <c:pt idx="10">
                  <c:v>8.5</c:v>
                </c:pt>
                <c:pt idx="11">
                  <c:v>10.599999999999994</c:v>
                </c:pt>
                <c:pt idx="12">
                  <c:v>12</c:v>
                </c:pt>
                <c:pt idx="13">
                  <c:v>10.400000000000006</c:v>
                </c:pt>
                <c:pt idx="14">
                  <c:v>17.900000000000006</c:v>
                </c:pt>
                <c:pt idx="15">
                  <c:v>13.799999999999997</c:v>
                </c:pt>
                <c:pt idx="16">
                  <c:v>18.5</c:v>
                </c:pt>
                <c:pt idx="17">
                  <c:v>24.900000000000006</c:v>
                </c:pt>
                <c:pt idx="18">
                  <c:v>35.5</c:v>
                </c:pt>
                <c:pt idx="19">
                  <c:v>37.900000000000006</c:v>
                </c:pt>
                <c:pt idx="20">
                  <c:v>38.900000000000006</c:v>
                </c:pt>
                <c:pt idx="21">
                  <c:v>36.900000000000006</c:v>
                </c:pt>
                <c:pt idx="22">
                  <c:v>35.900000000000006</c:v>
                </c:pt>
                <c:pt idx="23">
                  <c:v>35.099999999999994</c:v>
                </c:pt>
                <c:pt idx="24">
                  <c:v>30.099999999999994</c:v>
                </c:pt>
                <c:pt idx="25">
                  <c:v>28.699999999999989</c:v>
                </c:pt>
                <c:pt idx="26">
                  <c:v>19.599999999999994</c:v>
                </c:pt>
                <c:pt idx="27">
                  <c:v>14.599999999999994</c:v>
                </c:pt>
                <c:pt idx="28">
                  <c:v>7.2000000000000028</c:v>
                </c:pt>
                <c:pt idx="29">
                  <c:v>-1.2000000000000028</c:v>
                </c:pt>
                <c:pt idx="30">
                  <c:v>-10.200000000000003</c:v>
                </c:pt>
                <c:pt idx="31">
                  <c:v>-17.600000000000001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F1-4E92-BA85-A52F7EDD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72133271258828E-3"/>
          <c:y val="0.84784062647906722"/>
          <c:w val="0.97536665326547756"/>
          <c:h val="0.1515442536896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1152469577666427E-2"/>
          <c:w val="0.84533452698257683"/>
          <c:h val="0.59094701000212824"/>
        </c:manualLayout>
      </c:layout>
      <c:lineChart>
        <c:grouping val="standard"/>
        <c:varyColors val="0"/>
        <c:ser>
          <c:idx val="0"/>
          <c:order val="0"/>
          <c:tx>
            <c:strRef>
              <c:f>[5]Лист1!$D$1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[5]Лист1!$D$2:$D$23</c:f>
            </c:numRef>
          </c:val>
          <c:smooth val="1"/>
          <c:extLst>
            <c:ext xmlns:c16="http://schemas.microsoft.com/office/drawing/2014/chart" uri="{C3380CC4-5D6E-409C-BE32-E72D297353CC}">
              <c16:uniqueId val="{00000000-71D1-4095-BA80-2FCFA5D24FD6}"/>
            </c:ext>
          </c:extLst>
        </c:ser>
        <c:ser>
          <c:idx val="1"/>
          <c:order val="1"/>
          <c:tx>
            <c:strRef>
              <c:f>[5]Лист1!$E$1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[5]Лист1!$E$2:$E$23</c:f>
            </c:numRef>
          </c:val>
          <c:smooth val="1"/>
          <c:extLst>
            <c:ext xmlns:c16="http://schemas.microsoft.com/office/drawing/2014/chart" uri="{C3380CC4-5D6E-409C-BE32-E72D297353CC}">
              <c16:uniqueId val="{00000001-71D1-4095-BA80-2FCFA5D24FD6}"/>
            </c:ext>
          </c:extLst>
        </c:ser>
        <c:ser>
          <c:idx val="3"/>
          <c:order val="2"/>
          <c:tx>
            <c:strRef>
              <c:f>[5]Лист1!$C$1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[5]Лист1!$C$2:$C$23</c:f>
            </c:numRef>
          </c:val>
          <c:smooth val="1"/>
          <c:extLst>
            <c:ext xmlns:c16="http://schemas.microsoft.com/office/drawing/2014/chart" uri="{C3380CC4-5D6E-409C-BE32-E72D297353CC}">
              <c16:uniqueId val="{00000002-71D1-4095-BA80-2FCFA5D24FD6}"/>
            </c:ext>
          </c:extLst>
        </c:ser>
        <c:ser>
          <c:idx val="2"/>
          <c:order val="3"/>
          <c:tx>
            <c:strRef>
              <c:f>'55'!$C$2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'55'!$C$3:$C$36</c:f>
              <c:numCache>
                <c:formatCode>0.0</c:formatCode>
                <c:ptCount val="34"/>
                <c:pt idx="0">
                  <c:v>1.7999999999999972</c:v>
                </c:pt>
                <c:pt idx="1">
                  <c:v>1.0999999999999943</c:v>
                </c:pt>
                <c:pt idx="2">
                  <c:v>0.70000000000000284</c:v>
                </c:pt>
                <c:pt idx="3">
                  <c:v>1.7000000000000028</c:v>
                </c:pt>
                <c:pt idx="4">
                  <c:v>2</c:v>
                </c:pt>
                <c:pt idx="5">
                  <c:v>1.7999999999999972</c:v>
                </c:pt>
                <c:pt idx="6">
                  <c:v>1.7999999999999972</c:v>
                </c:pt>
                <c:pt idx="7">
                  <c:v>1.5999999999999943</c:v>
                </c:pt>
                <c:pt idx="8">
                  <c:v>1.5999999999999943</c:v>
                </c:pt>
                <c:pt idx="9">
                  <c:v>2.2000000000000028</c:v>
                </c:pt>
                <c:pt idx="10">
                  <c:v>2.7000000000000028</c:v>
                </c:pt>
                <c:pt idx="11">
                  <c:v>2.5</c:v>
                </c:pt>
                <c:pt idx="12">
                  <c:v>4.5</c:v>
                </c:pt>
                <c:pt idx="13">
                  <c:v>4.0999999999999943</c:v>
                </c:pt>
                <c:pt idx="14">
                  <c:v>4.2999999999999972</c:v>
                </c:pt>
                <c:pt idx="15">
                  <c:v>4.2000000000000028</c:v>
                </c:pt>
                <c:pt idx="16">
                  <c:v>3.9000000000000057</c:v>
                </c:pt>
                <c:pt idx="17">
                  <c:v>3.7000000000000028</c:v>
                </c:pt>
                <c:pt idx="18">
                  <c:v>4.0999999999999943</c:v>
                </c:pt>
                <c:pt idx="19">
                  <c:v>4.7000000000000028</c:v>
                </c:pt>
                <c:pt idx="20">
                  <c:v>4.7000000000000028</c:v>
                </c:pt>
                <c:pt idx="21">
                  <c:v>4.5999999999999943</c:v>
                </c:pt>
                <c:pt idx="22">
                  <c:v>4.7000000000000028</c:v>
                </c:pt>
                <c:pt idx="23">
                  <c:v>5</c:v>
                </c:pt>
                <c:pt idx="24">
                  <c:v>5.0999999999999943</c:v>
                </c:pt>
                <c:pt idx="25">
                  <c:v>5.2999999999999972</c:v>
                </c:pt>
                <c:pt idx="26">
                  <c:v>5.7000000000000028</c:v>
                </c:pt>
                <c:pt idx="27">
                  <c:v>6</c:v>
                </c:pt>
                <c:pt idx="28">
                  <c:v>6.7999999999999972</c:v>
                </c:pt>
                <c:pt idx="29">
                  <c:v>8</c:v>
                </c:pt>
                <c:pt idx="30">
                  <c:v>10.099999999999994</c:v>
                </c:pt>
                <c:pt idx="31">
                  <c:v>10.6</c:v>
                </c:pt>
                <c:pt idx="32">
                  <c:v>11.7</c:v>
                </c:pt>
                <c:pt idx="33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D1-4095-BA80-2FCFA5D24FD6}"/>
            </c:ext>
          </c:extLst>
        </c:ser>
        <c:ser>
          <c:idx val="4"/>
          <c:order val="4"/>
          <c:tx>
            <c:strRef>
              <c:f>'55'!$D$2</c:f>
              <c:strCache>
                <c:ptCount val="1"/>
                <c:pt idx="0">
                  <c:v>Электр энергиясымен жабдықтау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'55'!$D$3:$D$36</c:f>
              <c:numCache>
                <c:formatCode>0.0</c:formatCode>
                <c:ptCount val="34"/>
                <c:pt idx="0">
                  <c:v>6.2000000000000028</c:v>
                </c:pt>
                <c:pt idx="1">
                  <c:v>6.0999999999999943</c:v>
                </c:pt>
                <c:pt idx="2">
                  <c:v>6.2000000000000028</c:v>
                </c:pt>
                <c:pt idx="3">
                  <c:v>10.400000000000006</c:v>
                </c:pt>
                <c:pt idx="4">
                  <c:v>12.900000000000006</c:v>
                </c:pt>
                <c:pt idx="5">
                  <c:v>13.299999999999997</c:v>
                </c:pt>
                <c:pt idx="6">
                  <c:v>12</c:v>
                </c:pt>
                <c:pt idx="7">
                  <c:v>12.400000000000006</c:v>
                </c:pt>
                <c:pt idx="8">
                  <c:v>10.200000000000003</c:v>
                </c:pt>
                <c:pt idx="9">
                  <c:v>11.5</c:v>
                </c:pt>
                <c:pt idx="10">
                  <c:v>11.700000000000003</c:v>
                </c:pt>
                <c:pt idx="11">
                  <c:v>11.900000000000006</c:v>
                </c:pt>
                <c:pt idx="12">
                  <c:v>13.799999999999997</c:v>
                </c:pt>
                <c:pt idx="13">
                  <c:v>13.799999999999997</c:v>
                </c:pt>
                <c:pt idx="14">
                  <c:v>13.700000000000003</c:v>
                </c:pt>
                <c:pt idx="15">
                  <c:v>9.7999999999999972</c:v>
                </c:pt>
                <c:pt idx="16">
                  <c:v>7.2999999999999972</c:v>
                </c:pt>
                <c:pt idx="17">
                  <c:v>6.7999999999999972</c:v>
                </c:pt>
                <c:pt idx="18">
                  <c:v>7.5999999999999943</c:v>
                </c:pt>
                <c:pt idx="19">
                  <c:v>6.7999999999999972</c:v>
                </c:pt>
                <c:pt idx="20">
                  <c:v>6.5999999999999943</c:v>
                </c:pt>
                <c:pt idx="21">
                  <c:v>5.5</c:v>
                </c:pt>
                <c:pt idx="22">
                  <c:v>5.4000000000000057</c:v>
                </c:pt>
                <c:pt idx="23">
                  <c:v>5.4000000000000057</c:v>
                </c:pt>
                <c:pt idx="24">
                  <c:v>5.5</c:v>
                </c:pt>
                <c:pt idx="25">
                  <c:v>6.2000000000000028</c:v>
                </c:pt>
                <c:pt idx="26">
                  <c:v>7</c:v>
                </c:pt>
                <c:pt idx="27">
                  <c:v>7</c:v>
                </c:pt>
                <c:pt idx="28">
                  <c:v>7.0999999999999943</c:v>
                </c:pt>
                <c:pt idx="29">
                  <c:v>10</c:v>
                </c:pt>
                <c:pt idx="30">
                  <c:v>14.700000000000003</c:v>
                </c:pt>
                <c:pt idx="31">
                  <c:v>13.7</c:v>
                </c:pt>
                <c:pt idx="32">
                  <c:v>12</c:v>
                </c:pt>
                <c:pt idx="33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D1-4095-BA80-2FCFA5D24FD6}"/>
            </c:ext>
          </c:extLst>
        </c:ser>
        <c:ser>
          <c:idx val="6"/>
          <c:order val="6"/>
          <c:tx>
            <c:strRef>
              <c:f>'55'!$F$2</c:f>
              <c:strCache>
                <c:ptCount val="1"/>
                <c:pt idx="0">
                  <c:v>Өнеркәсіптік сипаттағы қызметтер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'55'!$F$3:$F$36</c:f>
              <c:numCache>
                <c:formatCode>0.0</c:formatCode>
                <c:ptCount val="34"/>
                <c:pt idx="0">
                  <c:v>1.2999999999999972</c:v>
                </c:pt>
                <c:pt idx="1">
                  <c:v>2.4000000000000057</c:v>
                </c:pt>
                <c:pt idx="2">
                  <c:v>2.5999999999999943</c:v>
                </c:pt>
                <c:pt idx="3">
                  <c:v>2.7999999999999972</c:v>
                </c:pt>
                <c:pt idx="4">
                  <c:v>2.7000000000000028</c:v>
                </c:pt>
                <c:pt idx="5">
                  <c:v>2.2999999999999972</c:v>
                </c:pt>
                <c:pt idx="6">
                  <c:v>2.2999999999999972</c:v>
                </c:pt>
                <c:pt idx="7">
                  <c:v>2.0999999999999943</c:v>
                </c:pt>
                <c:pt idx="8">
                  <c:v>2.5999999999999943</c:v>
                </c:pt>
                <c:pt idx="9">
                  <c:v>3.7999999999999972</c:v>
                </c:pt>
                <c:pt idx="10">
                  <c:v>4</c:v>
                </c:pt>
                <c:pt idx="11">
                  <c:v>2.2000000000000028</c:v>
                </c:pt>
                <c:pt idx="12">
                  <c:v>3.2999999999999972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</c:v>
                </c:pt>
                <c:pt idx="16">
                  <c:v>2.5</c:v>
                </c:pt>
                <c:pt idx="17">
                  <c:v>2.2999999999999972</c:v>
                </c:pt>
                <c:pt idx="18">
                  <c:v>2.5</c:v>
                </c:pt>
                <c:pt idx="19">
                  <c:v>2.5999999999999943</c:v>
                </c:pt>
                <c:pt idx="20">
                  <c:v>2.7999999999999972</c:v>
                </c:pt>
                <c:pt idx="21">
                  <c:v>2.5999999999999943</c:v>
                </c:pt>
                <c:pt idx="22">
                  <c:v>2.5</c:v>
                </c:pt>
                <c:pt idx="23">
                  <c:v>4.5</c:v>
                </c:pt>
                <c:pt idx="24">
                  <c:v>4</c:v>
                </c:pt>
                <c:pt idx="25">
                  <c:v>4.5999999999999943</c:v>
                </c:pt>
                <c:pt idx="26">
                  <c:v>4.5999999999999943</c:v>
                </c:pt>
                <c:pt idx="27">
                  <c:v>4.5</c:v>
                </c:pt>
                <c:pt idx="28">
                  <c:v>4.7999999999999972</c:v>
                </c:pt>
                <c:pt idx="29">
                  <c:v>4.7999999999999972</c:v>
                </c:pt>
                <c:pt idx="30">
                  <c:v>7.2</c:v>
                </c:pt>
                <c:pt idx="31">
                  <c:v>7.7</c:v>
                </c:pt>
                <c:pt idx="32">
                  <c:v>7.4</c:v>
                </c:pt>
                <c:pt idx="33">
                  <c:v>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5"/>
          <c:order val="5"/>
          <c:tx>
            <c:strRef>
              <c:f>'55'!$E$2</c:f>
              <c:strCache>
                <c:ptCount val="1"/>
                <c:pt idx="0">
                  <c:v>Мұнай өңдеу өнімдері (оң ось)</c:v>
                </c:pt>
              </c:strCache>
            </c:strRef>
          </c:tx>
          <c:spPr>
            <a:ln w="1905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'55'!$E$3:$E$36</c:f>
              <c:numCache>
                <c:formatCode>0.0</c:formatCode>
                <c:ptCount val="34"/>
                <c:pt idx="0">
                  <c:v>-8.0999999999999943</c:v>
                </c:pt>
                <c:pt idx="1">
                  <c:v>-5.5999999999999943</c:v>
                </c:pt>
                <c:pt idx="2">
                  <c:v>-1.0999999999999943</c:v>
                </c:pt>
                <c:pt idx="3">
                  <c:v>8.2999999999999972</c:v>
                </c:pt>
                <c:pt idx="4">
                  <c:v>26.5</c:v>
                </c:pt>
                <c:pt idx="5">
                  <c:v>29.900000000000006</c:v>
                </c:pt>
                <c:pt idx="6">
                  <c:v>36.300000000000011</c:v>
                </c:pt>
                <c:pt idx="7">
                  <c:v>40.199999999999989</c:v>
                </c:pt>
                <c:pt idx="8">
                  <c:v>34.699999999999989</c:v>
                </c:pt>
                <c:pt idx="9">
                  <c:v>35.599999999999994</c:v>
                </c:pt>
                <c:pt idx="10">
                  <c:v>35.400000000000006</c:v>
                </c:pt>
                <c:pt idx="11">
                  <c:v>33.800000000000011</c:v>
                </c:pt>
                <c:pt idx="12">
                  <c:v>31.400000000000006</c:v>
                </c:pt>
                <c:pt idx="13">
                  <c:v>25.599999999999994</c:v>
                </c:pt>
                <c:pt idx="14">
                  <c:v>22.5</c:v>
                </c:pt>
                <c:pt idx="15">
                  <c:v>13.700000000000003</c:v>
                </c:pt>
                <c:pt idx="16">
                  <c:v>7.5</c:v>
                </c:pt>
                <c:pt idx="17">
                  <c:v>5.7999999999999972</c:v>
                </c:pt>
                <c:pt idx="18">
                  <c:v>5</c:v>
                </c:pt>
                <c:pt idx="19">
                  <c:v>3.4000000000000057</c:v>
                </c:pt>
                <c:pt idx="20">
                  <c:v>5.0999999999999943</c:v>
                </c:pt>
                <c:pt idx="21">
                  <c:v>3.7000000000000028</c:v>
                </c:pt>
                <c:pt idx="22">
                  <c:v>-3.4000000000000057</c:v>
                </c:pt>
                <c:pt idx="23">
                  <c:v>-3.5999999999999943</c:v>
                </c:pt>
                <c:pt idx="24">
                  <c:v>-2.2999999999999972</c:v>
                </c:pt>
                <c:pt idx="25">
                  <c:v>2.2000000000000028</c:v>
                </c:pt>
                <c:pt idx="26">
                  <c:v>0.90000000000000568</c:v>
                </c:pt>
                <c:pt idx="27">
                  <c:v>7</c:v>
                </c:pt>
                <c:pt idx="28">
                  <c:v>15.700000000000003</c:v>
                </c:pt>
                <c:pt idx="29">
                  <c:v>16.3</c:v>
                </c:pt>
                <c:pt idx="30">
                  <c:v>15.6</c:v>
                </c:pt>
                <c:pt idx="31">
                  <c:v>14.2</c:v>
                </c:pt>
                <c:pt idx="32">
                  <c:v>14.4</c:v>
                </c:pt>
                <c:pt idx="33">
                  <c:v>14.2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9760"/>
        <c:axId val="33752256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1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2"/>
      </c:valAx>
      <c:valAx>
        <c:axId val="33752256"/>
        <c:scaling>
          <c:orientation val="minMax"/>
          <c:max val="4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749760"/>
        <c:crosses val="max"/>
        <c:crossBetween val="between"/>
        <c:majorUnit val="5"/>
      </c:valAx>
      <c:catAx>
        <c:axId val="337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921888888888891"/>
          <c:w val="0.99552759827811066"/>
          <c:h val="0.2199899999999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8847338112586678"/>
        </c:manualLayout>
      </c:layout>
      <c:lineChart>
        <c:grouping val="standard"/>
        <c:varyColors val="0"/>
        <c:ser>
          <c:idx val="0"/>
          <c:order val="0"/>
          <c:tx>
            <c:strRef>
              <c:f>'56'!$D$2</c:f>
              <c:strCache>
                <c:ptCount val="1"/>
                <c:pt idx="0">
                  <c:v>Көлік қызметтері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'56'!$D$3:$D$13</c:f>
              <c:numCache>
                <c:formatCode>0.0</c:formatCode>
                <c:ptCount val="11"/>
                <c:pt idx="0">
                  <c:v>1.4000000000000057</c:v>
                </c:pt>
                <c:pt idx="1">
                  <c:v>1.2999999999999972</c:v>
                </c:pt>
                <c:pt idx="2">
                  <c:v>0.20000000000000284</c:v>
                </c:pt>
                <c:pt idx="3">
                  <c:v>2.2000000000000028</c:v>
                </c:pt>
                <c:pt idx="4">
                  <c:v>4.0999999999999943</c:v>
                </c:pt>
                <c:pt idx="5">
                  <c:v>3.5</c:v>
                </c:pt>
                <c:pt idx="6">
                  <c:v>6.0999999999999943</c:v>
                </c:pt>
                <c:pt idx="7">
                  <c:v>5.5</c:v>
                </c:pt>
                <c:pt idx="8">
                  <c:v>3.7999999999999972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AE-4A44-914B-641A0EC816E8}"/>
            </c:ext>
          </c:extLst>
        </c:ser>
        <c:ser>
          <c:idx val="1"/>
          <c:order val="1"/>
          <c:tx>
            <c:strRef>
              <c:f>'56'!$E$2</c:f>
              <c:strCache>
                <c:ptCount val="1"/>
                <c:pt idx="0">
                  <c:v>Сақтау қызметтері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'56'!$E$3:$E$13</c:f>
              <c:numCache>
                <c:formatCode>0.0</c:formatCode>
                <c:ptCount val="11"/>
                <c:pt idx="0">
                  <c:v>3</c:v>
                </c:pt>
                <c:pt idx="1">
                  <c:v>3.0999999999999943</c:v>
                </c:pt>
                <c:pt idx="2">
                  <c:v>4.0999999999999943</c:v>
                </c:pt>
                <c:pt idx="3">
                  <c:v>4.2999999999999972</c:v>
                </c:pt>
                <c:pt idx="4">
                  <c:v>4.7999999999999972</c:v>
                </c:pt>
                <c:pt idx="5">
                  <c:v>6.7000000000000028</c:v>
                </c:pt>
                <c:pt idx="6">
                  <c:v>10.5</c:v>
                </c:pt>
                <c:pt idx="7">
                  <c:v>11.599999999999994</c:v>
                </c:pt>
                <c:pt idx="8">
                  <c:v>11.700000000000003</c:v>
                </c:pt>
                <c:pt idx="9">
                  <c:v>10.199999999999999</c:v>
                </c:pt>
                <c:pt idx="10">
                  <c:v>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AE-4A44-914B-641A0EC816E8}"/>
            </c:ext>
          </c:extLst>
        </c:ser>
        <c:ser>
          <c:idx val="3"/>
          <c:order val="2"/>
          <c:tx>
            <c:strRef>
              <c:f>'56'!$C$2</c:f>
              <c:strCache>
                <c:ptCount val="1"/>
                <c:pt idx="0">
                  <c:v>Астықты сақтау бойынша қызметтер</c:v>
                </c:pt>
              </c:strCache>
            </c:strRef>
          </c:tx>
          <c:spPr>
            <a:ln w="19050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'56'!$C$3:$C$13</c:f>
              <c:numCache>
                <c:formatCode>0.0</c:formatCode>
                <c:ptCount val="11"/>
                <c:pt idx="0">
                  <c:v>3.7999999999999972</c:v>
                </c:pt>
                <c:pt idx="1">
                  <c:v>3.7999999999999972</c:v>
                </c:pt>
                <c:pt idx="2">
                  <c:v>5.2999999999999972</c:v>
                </c:pt>
                <c:pt idx="3">
                  <c:v>5.2999999999999972</c:v>
                </c:pt>
                <c:pt idx="4">
                  <c:v>5.7000000000000028</c:v>
                </c:pt>
                <c:pt idx="5">
                  <c:v>5.7000000000000028</c:v>
                </c:pt>
                <c:pt idx="6">
                  <c:v>15.700000000000003</c:v>
                </c:pt>
                <c:pt idx="7">
                  <c:v>18</c:v>
                </c:pt>
                <c:pt idx="8">
                  <c:v>18.400000000000006</c:v>
                </c:pt>
                <c:pt idx="9">
                  <c:v>18.5</c:v>
                </c:pt>
                <c:pt idx="10">
                  <c:v>11.2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AE-4A44-914B-641A0EC8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82303651640860331"/>
          <c:w val="0.95396985713024973"/>
          <c:h val="0.17541982286135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'57'!$C$2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'57'!$C$3:$C$36</c:f>
              <c:numCache>
                <c:formatCode>_-* #\ ##0.0\ _₽_-;\-* #\ ##0.0\ _₽_-;_-* "-"??\ _₽_-;_-@_-</c:formatCode>
                <c:ptCount val="34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  <c:pt idx="25">
                  <c:v>1.257000000000005</c:v>
                </c:pt>
                <c:pt idx="26">
                  <c:v>0.89400000000000546</c:v>
                </c:pt>
                <c:pt idx="27">
                  <c:v>0.88299999999999557</c:v>
                </c:pt>
                <c:pt idx="28">
                  <c:v>0.6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0.6</c:v>
                </c:pt>
                <c:pt idx="3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'57'!$D$2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'57'!$D$3:$D$36</c:f>
              <c:numCache>
                <c:formatCode>_-* #\ ##0.0\ _₽_-;\-* #\ ##0.0\ _₽_-;_-* "-"??\ _₽_-;_-@_-</c:formatCode>
                <c:ptCount val="34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  <c:pt idx="25">
                  <c:v>21.281000000000006</c:v>
                </c:pt>
                <c:pt idx="26">
                  <c:v>18.055000000000007</c:v>
                </c:pt>
                <c:pt idx="27">
                  <c:v>16.78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'57'!$E$2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'57'!$E$3:$E$36</c:f>
              <c:numCache>
                <c:formatCode>_-* #\ ##0.0\ _₽_-;\-* #\ ##0.0\ _₽_-;_-* "-"??\ _₽_-;_-@_-</c:formatCode>
                <c:ptCount val="34"/>
                <c:pt idx="0">
                  <c:v>0.49278547210721119</c:v>
                </c:pt>
                <c:pt idx="1">
                  <c:v>0.54145020989922443</c:v>
                </c:pt>
                <c:pt idx="2">
                  <c:v>0.47385071943238427</c:v>
                </c:pt>
                <c:pt idx="3">
                  <c:v>0.74258736605034381</c:v>
                </c:pt>
                <c:pt idx="4">
                  <c:v>0.71147293693426783</c:v>
                </c:pt>
                <c:pt idx="5">
                  <c:v>1.1965393924548668</c:v>
                </c:pt>
                <c:pt idx="6">
                  <c:v>0.94032626646564876</c:v>
                </c:pt>
                <c:pt idx="7">
                  <c:v>0.81713291586705417</c:v>
                </c:pt>
                <c:pt idx="8">
                  <c:v>0.62260055159833627</c:v>
                </c:pt>
                <c:pt idx="9">
                  <c:v>0.62534711246567365</c:v>
                </c:pt>
                <c:pt idx="10">
                  <c:v>0.54514421464026075</c:v>
                </c:pt>
                <c:pt idx="11">
                  <c:v>0.49895942536908772</c:v>
                </c:pt>
                <c:pt idx="12">
                  <c:v>0.56752543394246169</c:v>
                </c:pt>
                <c:pt idx="13">
                  <c:v>0.6868848825426781</c:v>
                </c:pt>
                <c:pt idx="14">
                  <c:v>3.3412781363180182</c:v>
                </c:pt>
                <c:pt idx="15">
                  <c:v>1.8341913159131205</c:v>
                </c:pt>
                <c:pt idx="16">
                  <c:v>1.4006017263879935</c:v>
                </c:pt>
                <c:pt idx="17">
                  <c:v>1.6757571251328487</c:v>
                </c:pt>
                <c:pt idx="18">
                  <c:v>1.3356253023190168</c:v>
                </c:pt>
                <c:pt idx="19">
                  <c:v>1.6804237469469332</c:v>
                </c:pt>
                <c:pt idx="20">
                  <c:v>1.9960037345710238</c:v>
                </c:pt>
                <c:pt idx="21">
                  <c:v>1.4566598512400051</c:v>
                </c:pt>
                <c:pt idx="22">
                  <c:v>1.2882439311948142</c:v>
                </c:pt>
                <c:pt idx="23">
                  <c:v>1.082746703088709</c:v>
                </c:pt>
                <c:pt idx="24">
                  <c:v>0.9728181984314066</c:v>
                </c:pt>
                <c:pt idx="25">
                  <c:v>1.1455981331925791</c:v>
                </c:pt>
                <c:pt idx="26">
                  <c:v>0.73299438332608979</c:v>
                </c:pt>
                <c:pt idx="27">
                  <c:v>0.7772570409655033</c:v>
                </c:pt>
                <c:pt idx="28">
                  <c:v>0.55835851313192109</c:v>
                </c:pt>
                <c:pt idx="29">
                  <c:v>0.56020865106560791</c:v>
                </c:pt>
                <c:pt idx="30">
                  <c:v>0.78201435756061244</c:v>
                </c:pt>
                <c:pt idx="31">
                  <c:v>0.96636746700838194</c:v>
                </c:pt>
                <c:pt idx="32">
                  <c:v>0.80536547269802861</c:v>
                </c:pt>
                <c:pt idx="33">
                  <c:v>0.59703622269641121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'58'!$D$2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'58'!$D$3:$D$36</c:f>
              <c:numCache>
                <c:formatCode>0.0</c:formatCode>
                <c:ptCount val="34"/>
                <c:pt idx="0">
                  <c:v>4.53</c:v>
                </c:pt>
                <c:pt idx="1">
                  <c:v>4.55</c:v>
                </c:pt>
                <c:pt idx="2">
                  <c:v>4.1838683535643337</c:v>
                </c:pt>
                <c:pt idx="3">
                  <c:v>3.8146978554032094</c:v>
                </c:pt>
                <c:pt idx="4">
                  <c:v>3.63</c:v>
                </c:pt>
                <c:pt idx="5">
                  <c:v>4.1500000000000004</c:v>
                </c:pt>
                <c:pt idx="6">
                  <c:v>4.3099999999999996</c:v>
                </c:pt>
                <c:pt idx="7">
                  <c:v>4.4474199272202259</c:v>
                </c:pt>
                <c:pt idx="8">
                  <c:v>4.4917850000000001</c:v>
                </c:pt>
                <c:pt idx="9">
                  <c:v>4.4000000000000004</c:v>
                </c:pt>
                <c:pt idx="10">
                  <c:v>4.2574310000000004</c:v>
                </c:pt>
                <c:pt idx="11">
                  <c:v>3.8813281633505081</c:v>
                </c:pt>
                <c:pt idx="12">
                  <c:v>4</c:v>
                </c:pt>
                <c:pt idx="13">
                  <c:v>4.0671728852703364</c:v>
                </c:pt>
                <c:pt idx="14">
                  <c:v>6.2714080057678618</c:v>
                </c:pt>
                <c:pt idx="15">
                  <c:v>7.2708763499999973</c:v>
                </c:pt>
                <c:pt idx="16">
                  <c:v>7.7275191299999975</c:v>
                </c:pt>
                <c:pt idx="17">
                  <c:v>7.8308945900000007</c:v>
                </c:pt>
                <c:pt idx="18">
                  <c:v>8.0177030000000009</c:v>
                </c:pt>
                <c:pt idx="19">
                  <c:v>8.4653920000000014</c:v>
                </c:pt>
                <c:pt idx="20">
                  <c:v>9.14</c:v>
                </c:pt>
                <c:pt idx="21">
                  <c:v>9.3978060899999978</c:v>
                </c:pt>
                <c:pt idx="22">
                  <c:v>9.9</c:v>
                </c:pt>
                <c:pt idx="23">
                  <c:v>10.288707200000001</c:v>
                </c:pt>
                <c:pt idx="24">
                  <c:v>10.748039982620508</c:v>
                </c:pt>
                <c:pt idx="25">
                  <c:v>10.923432653500003</c:v>
                </c:pt>
                <c:pt idx="26">
                  <c:v>8.5670623438099991</c:v>
                </c:pt>
                <c:pt idx="27">
                  <c:v>7.4772254109999992</c:v>
                </c:pt>
                <c:pt idx="28">
                  <c:v>7.1219999999999999</c:v>
                </c:pt>
                <c:pt idx="29">
                  <c:v>6.2880000000000003</c:v>
                </c:pt>
                <c:pt idx="30">
                  <c:v>5.78</c:v>
                </c:pt>
                <c:pt idx="31">
                  <c:v>5.32</c:v>
                </c:pt>
                <c:pt idx="32">
                  <c:v>4.7699999999999996</c:v>
                </c:pt>
                <c:pt idx="3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'58'!$E$2</c:f>
              <c:strCache>
                <c:ptCount val="1"/>
                <c:pt idx="0">
                  <c:v>Азық-түлікке жатпайтын тауарлар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'58'!$E$3:$E$36</c:f>
              <c:numCache>
                <c:formatCode>0.0</c:formatCode>
                <c:ptCount val="34"/>
                <c:pt idx="0">
                  <c:v>1.5</c:v>
                </c:pt>
                <c:pt idx="1">
                  <c:v>1.55</c:v>
                </c:pt>
                <c:pt idx="2">
                  <c:v>1.6459546492828585</c:v>
                </c:pt>
                <c:pt idx="3">
                  <c:v>1.8956800000000018</c:v>
                </c:pt>
                <c:pt idx="4">
                  <c:v>1.98</c:v>
                </c:pt>
                <c:pt idx="5">
                  <c:v>2.04</c:v>
                </c:pt>
                <c:pt idx="6">
                  <c:v>2.12</c:v>
                </c:pt>
                <c:pt idx="7">
                  <c:v>2.1767223642901321</c:v>
                </c:pt>
                <c:pt idx="8">
                  <c:v>2.23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2.5192262590872039</c:v>
                </c:pt>
                <c:pt idx="12">
                  <c:v>2.56</c:v>
                </c:pt>
                <c:pt idx="13">
                  <c:v>2.5914494949446327</c:v>
                </c:pt>
                <c:pt idx="14">
                  <c:v>3.2889660000000007</c:v>
                </c:pt>
                <c:pt idx="15">
                  <c:v>3.3441844199999982</c:v>
                </c:pt>
                <c:pt idx="16">
                  <c:v>3.5916112200000003</c:v>
                </c:pt>
                <c:pt idx="17">
                  <c:v>3.969993179999999</c:v>
                </c:pt>
                <c:pt idx="18">
                  <c:v>4.2847080000000011</c:v>
                </c:pt>
                <c:pt idx="19">
                  <c:v>4.6769699999999998</c:v>
                </c:pt>
                <c:pt idx="20">
                  <c:v>5.14</c:v>
                </c:pt>
                <c:pt idx="21">
                  <c:v>5.4083877600000019</c:v>
                </c:pt>
                <c:pt idx="22">
                  <c:v>5.73</c:v>
                </c:pt>
                <c:pt idx="23">
                  <c:v>5.8492299000000019</c:v>
                </c:pt>
                <c:pt idx="24">
                  <c:v>5.9645600445561948</c:v>
                </c:pt>
                <c:pt idx="25">
                  <c:v>6.0718823477200008</c:v>
                </c:pt>
                <c:pt idx="26">
                  <c:v>5.3479544533100007</c:v>
                </c:pt>
                <c:pt idx="27">
                  <c:v>5.384343146</c:v>
                </c:pt>
                <c:pt idx="28">
                  <c:v>4.9969999999999999</c:v>
                </c:pt>
                <c:pt idx="29">
                  <c:v>4.5949999999999998</c:v>
                </c:pt>
                <c:pt idx="30">
                  <c:v>4.41</c:v>
                </c:pt>
                <c:pt idx="31">
                  <c:v>3.97</c:v>
                </c:pt>
                <c:pt idx="32">
                  <c:v>3.54</c:v>
                </c:pt>
                <c:pt idx="33">
                  <c:v>3.2410000000000001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'58'!$F$2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'58'!$F$3:$F$36</c:f>
              <c:numCache>
                <c:formatCode>0.0</c:formatCode>
                <c:ptCount val="34"/>
                <c:pt idx="0">
                  <c:v>1.32</c:v>
                </c:pt>
                <c:pt idx="1">
                  <c:v>1.2</c:v>
                </c:pt>
                <c:pt idx="2">
                  <c:v>1.1588400000000008</c:v>
                </c:pt>
                <c:pt idx="3">
                  <c:v>1.2788676747902519</c:v>
                </c:pt>
                <c:pt idx="4">
                  <c:v>1.6</c:v>
                </c:pt>
                <c:pt idx="5">
                  <c:v>1.77</c:v>
                </c:pt>
                <c:pt idx="6">
                  <c:v>1.92</c:v>
                </c:pt>
                <c:pt idx="7">
                  <c:v>2.0719626120642829</c:v>
                </c:pt>
                <c:pt idx="8">
                  <c:v>2.14</c:v>
                </c:pt>
                <c:pt idx="9">
                  <c:v>2.2000000000000002</c:v>
                </c:pt>
                <c:pt idx="10">
                  <c:v>2.0046720000000002</c:v>
                </c:pt>
                <c:pt idx="11">
                  <c:v>2.0334579208408128</c:v>
                </c:pt>
                <c:pt idx="12">
                  <c:v>1.98</c:v>
                </c:pt>
                <c:pt idx="13">
                  <c:v>2.0688190850739225</c:v>
                </c:pt>
                <c:pt idx="14">
                  <c:v>2.4198794219585116</c:v>
                </c:pt>
                <c:pt idx="15">
                  <c:v>2.6016236400000015</c:v>
                </c:pt>
                <c:pt idx="16">
                  <c:v>2.6362847700000001</c:v>
                </c:pt>
                <c:pt idx="17">
                  <c:v>2.6703633600000027</c:v>
                </c:pt>
                <c:pt idx="18">
                  <c:v>2.6796840000000017</c:v>
                </c:pt>
                <c:pt idx="19">
                  <c:v>2.9418270000000009</c:v>
                </c:pt>
                <c:pt idx="20">
                  <c:v>3.46</c:v>
                </c:pt>
                <c:pt idx="21">
                  <c:v>3.9458346900000003</c:v>
                </c:pt>
                <c:pt idx="22">
                  <c:v>3.96</c:v>
                </c:pt>
                <c:pt idx="23">
                  <c:v>4.0970038200000021</c:v>
                </c:pt>
                <c:pt idx="24">
                  <c:v>4.0617885675748386</c:v>
                </c:pt>
                <c:pt idx="25">
                  <c:v>4.3048298115199994</c:v>
                </c:pt>
                <c:pt idx="26">
                  <c:v>4.1132048768000002</c:v>
                </c:pt>
                <c:pt idx="27">
                  <c:v>3.9241578559999999</c:v>
                </c:pt>
                <c:pt idx="28">
                  <c:v>3.74</c:v>
                </c:pt>
                <c:pt idx="29">
                  <c:v>3.6930000000000001</c:v>
                </c:pt>
                <c:pt idx="30">
                  <c:v>3.75</c:v>
                </c:pt>
                <c:pt idx="31">
                  <c:v>3.84</c:v>
                </c:pt>
                <c:pt idx="32">
                  <c:v>3.45</c:v>
                </c:pt>
                <c:pt idx="33">
                  <c:v>3.218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'58'!$C$2</c:f>
              <c:strCache>
                <c:ptCount val="1"/>
                <c:pt idx="0">
                  <c:v>Инфляция ж / ж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'58'!$C$3:$C$36</c:f>
              <c:numCache>
                <c:formatCode>0.0</c:formatCode>
                <c:ptCount val="34"/>
                <c:pt idx="0">
                  <c:v>7.4</c:v>
                </c:pt>
                <c:pt idx="1">
                  <c:v>7.4</c:v>
                </c:pt>
                <c:pt idx="2">
                  <c:v>6.9886630028471926</c:v>
                </c:pt>
                <c:pt idx="3">
                  <c:v>6.9886630028471926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8.4340123432785248</c:v>
                </c:pt>
                <c:pt idx="12">
                  <c:v>8.5400000000000009</c:v>
                </c:pt>
                <c:pt idx="13">
                  <c:v>8.7274414652888908</c:v>
                </c:pt>
                <c:pt idx="14">
                  <c:v>12</c:v>
                </c:pt>
                <c:pt idx="15">
                  <c:v>13.2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18.771999999999998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20.745205326788</c:v>
                </c:pt>
                <c:pt idx="25">
                  <c:v>21.281000000000006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15.865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 formatCode="General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5328535045876852"/>
          <c:w val="0.99031746031746026"/>
          <c:h val="0.13730734828972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'59'!$C$2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'59'!$C$3:$C$36</c:f>
              <c:numCache>
                <c:formatCode>General</c:formatCode>
                <c:ptCount val="34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 formatCode="0.0">
                  <c:v>7.2000000000002728E-2</c:v>
                </c:pt>
                <c:pt idx="9" formatCode="0.0">
                  <c:v>0.65699999999999648</c:v>
                </c:pt>
                <c:pt idx="10" formatCode="0.0">
                  <c:v>0.9</c:v>
                </c:pt>
                <c:pt idx="11" formatCode="0.0">
                  <c:v>0.64100000000000534</c:v>
                </c:pt>
                <c:pt idx="12" formatCode="0.0">
                  <c:v>1.0319999999999965</c:v>
                </c:pt>
                <c:pt idx="13" formatCode="0.0">
                  <c:v>1.2</c:v>
                </c:pt>
                <c:pt idx="14" formatCode="0.0">
                  <c:v>5.8</c:v>
                </c:pt>
                <c:pt idx="15" formatCode="0.0">
                  <c:v>3.1</c:v>
                </c:pt>
                <c:pt idx="16" formatCode="0.0">
                  <c:v>1.7349999999999994</c:v>
                </c:pt>
                <c:pt idx="17" formatCode="0.0">
                  <c:v>1.8940000000000055</c:v>
                </c:pt>
                <c:pt idx="18" formatCode="0.0">
                  <c:v>1.0349999999999966</c:v>
                </c:pt>
                <c:pt idx="19" formatCode="0.0">
                  <c:v>1.002</c:v>
                </c:pt>
                <c:pt idx="20" formatCode="0.0">
                  <c:v>1.2330000000000041</c:v>
                </c:pt>
                <c:pt idx="21" formatCode="0.0">
                  <c:v>1.429000000000002</c:v>
                </c:pt>
                <c:pt idx="22" formatCode="0.0">
                  <c:v>1.786</c:v>
                </c:pt>
                <c:pt idx="23" formatCode="0.0">
                  <c:v>1.561000000000007</c:v>
                </c:pt>
                <c:pt idx="24" formatCode="0.0">
                  <c:v>1.394999999999996</c:v>
                </c:pt>
                <c:pt idx="25" formatCode="0.0">
                  <c:v>1.5390000000000015</c:v>
                </c:pt>
                <c:pt idx="26" formatCode="0.0">
                  <c:v>1.0699999999999932</c:v>
                </c:pt>
                <c:pt idx="27" formatCode="0.0">
                  <c:v>0.90900000000000603</c:v>
                </c:pt>
                <c:pt idx="28" formatCode="0.0">
                  <c:v>0.54099999999999682</c:v>
                </c:pt>
                <c:pt idx="29" formatCode="0.0">
                  <c:v>0.19700000000000273</c:v>
                </c:pt>
                <c:pt idx="30" formatCode="0.0">
                  <c:v>8.4000000000003183E-2</c:v>
                </c:pt>
                <c:pt idx="31" formatCode="0.0">
                  <c:v>1.8000000000000682E-2</c:v>
                </c:pt>
                <c:pt idx="32" formatCode="0.0">
                  <c:v>0.30299999999999727</c:v>
                </c:pt>
                <c:pt idx="33" formatCode="0.0">
                  <c:v>0.51699999999999591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'59'!$D$2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'59'!$D$3:$D$36</c:f>
              <c:numCache>
                <c:formatCode>General</c:formatCode>
                <c:ptCount val="34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 formatCode="0.0">
                  <c:v>11.468999999999994</c:v>
                </c:pt>
                <c:pt idx="9" formatCode="0.0">
                  <c:v>11.262</c:v>
                </c:pt>
                <c:pt idx="10" formatCode="0.0">
                  <c:v>10.9</c:v>
                </c:pt>
                <c:pt idx="11" formatCode="0.0">
                  <c:v>9.9350000000000023</c:v>
                </c:pt>
                <c:pt idx="12" formatCode="0.0">
                  <c:v>9.9099999999999966</c:v>
                </c:pt>
                <c:pt idx="13" formatCode="0.0">
                  <c:v>10</c:v>
                </c:pt>
                <c:pt idx="14" formatCode="0.0">
                  <c:v>15.4</c:v>
                </c:pt>
                <c:pt idx="15" formatCode="0.0">
                  <c:v>17.899999999999999</c:v>
                </c:pt>
                <c:pt idx="16" formatCode="0.0">
                  <c:v>18.986999999999995</c:v>
                </c:pt>
                <c:pt idx="17" formatCode="0.0">
                  <c:v>19.241</c:v>
                </c:pt>
                <c:pt idx="18" formatCode="0.0">
                  <c:v>19.683000000000007</c:v>
                </c:pt>
                <c:pt idx="19" formatCode="0.0">
                  <c:v>20.753</c:v>
                </c:pt>
                <c:pt idx="20" formatCode="0.0">
                  <c:v>22.153999999999996</c:v>
                </c:pt>
                <c:pt idx="21" formatCode="0.0">
                  <c:v>23.090999999999994</c:v>
                </c:pt>
                <c:pt idx="22" formatCode="0.0">
                  <c:v>24.145</c:v>
                </c:pt>
                <c:pt idx="23" formatCode="0.0">
                  <c:v>25.279451260243022</c:v>
                </c:pt>
                <c:pt idx="24" formatCode="0.0">
                  <c:v>25.729570438399122</c:v>
                </c:pt>
                <c:pt idx="25" formatCode="0.0">
                  <c:v>26.150000000000006</c:v>
                </c:pt>
                <c:pt idx="26" formatCode="0.0">
                  <c:v>20.509</c:v>
                </c:pt>
                <c:pt idx="27" formatCode="0.0">
                  <c:v>17.899000000000001</c:v>
                </c:pt>
                <c:pt idx="28" formatCode="0.0">
                  <c:v>16.516000000000005</c:v>
                </c:pt>
                <c:pt idx="29" formatCode="0.0">
                  <c:v>14.575000000000003</c:v>
                </c:pt>
                <c:pt idx="30" formatCode="0.0">
                  <c:v>13.495999999999995</c:v>
                </c:pt>
                <c:pt idx="31" formatCode="0.0">
                  <c:v>12.391</c:v>
                </c:pt>
                <c:pt idx="32" formatCode="0.0">
                  <c:v>11.358000000000004</c:v>
                </c:pt>
                <c:pt idx="33" formatCode="0.0">
                  <c:v>10.356999999999999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'59'!$E$2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'59'!$E$3:$E$36</c:f>
              <c:numCache>
                <c:formatCode>0.0</c:formatCode>
                <c:ptCount val="34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1.9411545683117453</c:v>
                </c:pt>
                <c:pt idx="17">
                  <c:v>2.1861201012166305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1.9322308027166457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1.0528954580360903</c:v>
                </c:pt>
                <c:pt idx="25">
                  <c:v>1.2379784173034665</c:v>
                </c:pt>
                <c:pt idx="26">
                  <c:v>0.66330199095713738</c:v>
                </c:pt>
                <c:pt idx="27">
                  <c:v>0.59817350480385301</c:v>
                </c:pt>
                <c:pt idx="28">
                  <c:v>0.57414148282632027</c:v>
                </c:pt>
                <c:pt idx="29">
                  <c:v>0.46232130380798253</c:v>
                </c:pt>
                <c:pt idx="30">
                  <c:v>0.57543653994375177</c:v>
                </c:pt>
                <c:pt idx="31">
                  <c:v>0.70823997178341358</c:v>
                </c:pt>
                <c:pt idx="32">
                  <c:v>0.95892492881768021</c:v>
                </c:pt>
                <c:pt idx="33">
                  <c:v>0.3969952113435653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'60'!$C$2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'60'!$C$3:$C$36</c:f>
              <c:numCache>
                <c:formatCode>General</c:formatCode>
                <c:ptCount val="34"/>
                <c:pt idx="0">
                  <c:v>0.3</c:v>
                </c:pt>
                <c:pt idx="1">
                  <c:v>0.4</c:v>
                </c:pt>
                <c:pt idx="2" formatCode="0.0">
                  <c:v>0.70000000000000284</c:v>
                </c:pt>
                <c:pt idx="3" formatCode="0.0">
                  <c:v>1</c:v>
                </c:pt>
                <c:pt idx="4" formatCode="0.0">
                  <c:v>0.6</c:v>
                </c:pt>
                <c:pt idx="5" formatCode="0.0">
                  <c:v>0.8</c:v>
                </c:pt>
                <c:pt idx="6" formatCode="0.0">
                  <c:v>0.5</c:v>
                </c:pt>
                <c:pt idx="7" formatCode="0.0">
                  <c:v>0.6</c:v>
                </c:pt>
                <c:pt idx="8" formatCode="0.0">
                  <c:v>0.56000000000000227</c:v>
                </c:pt>
                <c:pt idx="9" formatCode="0.0">
                  <c:v>0.95000000000000284</c:v>
                </c:pt>
                <c:pt idx="10" formatCode="0.0">
                  <c:v>1</c:v>
                </c:pt>
                <c:pt idx="11" formatCode="0.0">
                  <c:v>0.67600000000000193</c:v>
                </c:pt>
                <c:pt idx="12" formatCode="0.0">
                  <c:v>0.2780000000000058</c:v>
                </c:pt>
                <c:pt idx="13" formatCode="0.0">
                  <c:v>0.5</c:v>
                </c:pt>
                <c:pt idx="14" formatCode="0.0">
                  <c:v>2.8</c:v>
                </c:pt>
                <c:pt idx="15" formatCode="0.0">
                  <c:v>1.2</c:v>
                </c:pt>
                <c:pt idx="16" formatCode="0.0">
                  <c:v>1.3739999999999952</c:v>
                </c:pt>
                <c:pt idx="17" formatCode="0.0">
                  <c:v>1.9110000000000014</c:v>
                </c:pt>
                <c:pt idx="18" formatCode="0.0">
                  <c:v>1.4560000000000031</c:v>
                </c:pt>
                <c:pt idx="19" formatCode="0.0">
                  <c:v>1.776</c:v>
                </c:pt>
                <c:pt idx="20" formatCode="0.0">
                  <c:v>1.9030000000000058</c:v>
                </c:pt>
                <c:pt idx="21" formatCode="0.0">
                  <c:v>1.7109999999999985</c:v>
                </c:pt>
                <c:pt idx="22" formatCode="0.0">
                  <c:v>1.583</c:v>
                </c:pt>
                <c:pt idx="23" formatCode="0.0">
                  <c:v>1.3199999999999932</c:v>
                </c:pt>
                <c:pt idx="24" formatCode="0.0">
                  <c:v>0.93000000000000682</c:v>
                </c:pt>
                <c:pt idx="25" formatCode="0.0">
                  <c:v>0.80200000000000671</c:v>
                </c:pt>
                <c:pt idx="26" formatCode="0.0">
                  <c:v>0.75900000000000034</c:v>
                </c:pt>
                <c:pt idx="27" formatCode="0.0">
                  <c:v>1.2909999999999968</c:v>
                </c:pt>
                <c:pt idx="28" formatCode="0.0">
                  <c:v>0.5</c:v>
                </c:pt>
                <c:pt idx="29" formatCode="0.0">
                  <c:v>0.7</c:v>
                </c:pt>
                <c:pt idx="30" formatCode="0.0">
                  <c:v>0.7</c:v>
                </c:pt>
                <c:pt idx="31" formatCode="0.0">
                  <c:v>0.45600000000000301</c:v>
                </c:pt>
                <c:pt idx="32" formatCode="0.0">
                  <c:v>0.62300000000000466</c:v>
                </c:pt>
                <c:pt idx="33" formatCode="0.0">
                  <c:v>0.78300000000000125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'60'!$D$2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'60'!$D$3:$D$36</c:f>
              <c:numCache>
                <c:formatCode>General</c:formatCode>
                <c:ptCount val="34"/>
                <c:pt idx="0">
                  <c:v>5.3</c:v>
                </c:pt>
                <c:pt idx="1">
                  <c:v>5.2</c:v>
                </c:pt>
                <c:pt idx="2" formatCode="0.0">
                  <c:v>5.5999999999999943</c:v>
                </c:pt>
                <c:pt idx="3" formatCode="0.0">
                  <c:v>6.4000000000000057</c:v>
                </c:pt>
                <c:pt idx="4" formatCode="0.0">
                  <c:v>6.7</c:v>
                </c:pt>
                <c:pt idx="5" formatCode="0.0">
                  <c:v>6.9</c:v>
                </c:pt>
                <c:pt idx="6" formatCode="0.0">
                  <c:v>7.2</c:v>
                </c:pt>
                <c:pt idx="7" formatCode="0.0">
                  <c:v>7.3</c:v>
                </c:pt>
                <c:pt idx="8" formatCode="0.0">
                  <c:v>7.4539999999999935</c:v>
                </c:pt>
                <c:pt idx="9" formatCode="0.0">
                  <c:v>7.8370000000000033</c:v>
                </c:pt>
                <c:pt idx="10" formatCode="0.0">
                  <c:v>8.3000000000000007</c:v>
                </c:pt>
                <c:pt idx="11" formatCode="0.0">
                  <c:v>8.5280000000000058</c:v>
                </c:pt>
                <c:pt idx="12" formatCode="0.0">
                  <c:v>8.5049999999999955</c:v>
                </c:pt>
                <c:pt idx="13" formatCode="0.0">
                  <c:v>8.6</c:v>
                </c:pt>
                <c:pt idx="14" formatCode="0.0">
                  <c:v>10.9</c:v>
                </c:pt>
                <c:pt idx="15" formatCode="0.0">
                  <c:v>11.1</c:v>
                </c:pt>
                <c:pt idx="16" formatCode="0.0">
                  <c:v>11.903000000000006</c:v>
                </c:pt>
                <c:pt idx="17" formatCode="0.0">
                  <c:v>13.156999999999996</c:v>
                </c:pt>
                <c:pt idx="18" formatCode="0.0">
                  <c:v>14.201999999999998</c:v>
                </c:pt>
                <c:pt idx="19" formatCode="0.0">
                  <c:v>15.499000000000001</c:v>
                </c:pt>
                <c:pt idx="20" formatCode="0.0">
                  <c:v>17.040999999999997</c:v>
                </c:pt>
                <c:pt idx="21" formatCode="0.0">
                  <c:v>17.924000000000007</c:v>
                </c:pt>
                <c:pt idx="22" formatCode="0.0">
                  <c:v>18.626000000000001</c:v>
                </c:pt>
                <c:pt idx="23" formatCode="0.0">
                  <c:v>19.392730679667082</c:v>
                </c:pt>
                <c:pt idx="24" formatCode="0.0">
                  <c:v>20.169013218241275</c:v>
                </c:pt>
                <c:pt idx="25" formatCode="0.0">
                  <c:v>20.524000000000001</c:v>
                </c:pt>
                <c:pt idx="26" formatCode="0.0">
                  <c:v>18.076999999999998</c:v>
                </c:pt>
                <c:pt idx="27" formatCode="0.0">
                  <c:v>18.162000000000006</c:v>
                </c:pt>
                <c:pt idx="28" formatCode="0.0">
                  <c:v>17.189999999999998</c:v>
                </c:pt>
                <c:pt idx="29" formatCode="0.0">
                  <c:v>15.808000000000007</c:v>
                </c:pt>
                <c:pt idx="30" formatCode="0.0">
                  <c:v>14.997</c:v>
                </c:pt>
                <c:pt idx="31" formatCode="0.0">
                  <c:v>13.504999999999995</c:v>
                </c:pt>
                <c:pt idx="32" formatCode="0.0">
                  <c:v>12.079999999999998</c:v>
                </c:pt>
                <c:pt idx="33" formatCode="0.0">
                  <c:v>11.057000000000002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'60'!$E$2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'60'!$E$3:$E$36</c:f>
              <c:numCache>
                <c:formatCode>0.0</c:formatCode>
                <c:ptCount val="34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0.66085359273260735</c:v>
                </c:pt>
                <c:pt idx="13">
                  <c:v>0.64843191606863115</c:v>
                </c:pt>
                <c:pt idx="14">
                  <c:v>2.6919798559135728</c:v>
                </c:pt>
                <c:pt idx="15">
                  <c:v>1.4525690427800271</c:v>
                </c:pt>
                <c:pt idx="16">
                  <c:v>1.4331829077230225</c:v>
                </c:pt>
                <c:pt idx="17">
                  <c:v>1.8718087269414667</c:v>
                </c:pt>
                <c:pt idx="18">
                  <c:v>1.4682826126815485</c:v>
                </c:pt>
                <c:pt idx="19">
                  <c:v>1.663160270130092</c:v>
                </c:pt>
                <c:pt idx="20">
                  <c:v>1.9298938870374513</c:v>
                </c:pt>
                <c:pt idx="21">
                  <c:v>1.6639508154709972</c:v>
                </c:pt>
                <c:pt idx="22">
                  <c:v>1.5746978092090558</c:v>
                </c:pt>
                <c:pt idx="23">
                  <c:v>1.3487237415670847</c:v>
                </c:pt>
                <c:pt idx="24">
                  <c:v>1.1500451393841189</c:v>
                </c:pt>
                <c:pt idx="25">
                  <c:v>0.8441503880355441</c:v>
                </c:pt>
                <c:pt idx="26">
                  <c:v>0.73205951689558901</c:v>
                </c:pt>
                <c:pt idx="27">
                  <c:v>1.5309171921791886</c:v>
                </c:pt>
                <c:pt idx="28">
                  <c:v>0.66015760201801754</c:v>
                </c:pt>
                <c:pt idx="29">
                  <c:v>0.5899939733520938</c:v>
                </c:pt>
                <c:pt idx="30">
                  <c:v>0.8576241252139738</c:v>
                </c:pt>
                <c:pt idx="31">
                  <c:v>0.4687427946793008</c:v>
                </c:pt>
                <c:pt idx="32">
                  <c:v>0.63991347952486421</c:v>
                </c:pt>
                <c:pt idx="33">
                  <c:v>0.69134755134371062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'61'!$C$2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'61'!$C$3:$C$36</c:f>
              <c:numCache>
                <c:formatCode>_-* #\ ##0.0\ _₽_-;\-* #\ ##0.0\ _₽_-;_-* "-"??\ _₽_-;_-@_-</c:formatCode>
                <c:ptCount val="34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  <c:pt idx="25">
                  <c:v>1.3130000000000024</c:v>
                </c:pt>
                <c:pt idx="26">
                  <c:v>0.77500000000000568</c:v>
                </c:pt>
                <c:pt idx="27">
                  <c:v>0.42400000000000659</c:v>
                </c:pt>
                <c:pt idx="28">
                  <c:v>0.68600000000000705</c:v>
                </c:pt>
                <c:pt idx="29">
                  <c:v>0.625</c:v>
                </c:pt>
                <c:pt idx="30">
                  <c:v>1.0390000000000015</c:v>
                </c:pt>
                <c:pt idx="31">
                  <c:v>1.8689999999999998</c:v>
                </c:pt>
                <c:pt idx="32">
                  <c:v>0.93200000000000216</c:v>
                </c:pt>
                <c:pt idx="33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'61'!$D$2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'61'!$D$3:$D$36</c:f>
              <c:numCache>
                <c:formatCode>_-* #\ ##0.0\ _₽_-;\-* #\ ##0.0\ _₽_-;_-* "-"??\ _₽_-;_-@_-</c:formatCode>
                <c:ptCount val="34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  <c:pt idx="31">
                  <c:v>13.858000000000004</c:v>
                </c:pt>
                <c:pt idx="32">
                  <c:v>11.926000000000002</c:v>
                </c:pt>
                <c:pt idx="33">
                  <c:v>10.971000000000004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'61'!$E$2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'61'!$E$3:$E$36</c:f>
              <c:numCache>
                <c:formatCode>_-* #\ ##0.0\ _₽_-;\-* #\ ##0.0\ _₽_-;_-* "-"??\ _₽_-;_-@_-</c:formatCode>
                <c:ptCount val="34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  <c:pt idx="25">
                  <c:v>1.3118642508546827</c:v>
                </c:pt>
                <c:pt idx="26">
                  <c:v>0.83335210650473357</c:v>
                </c:pt>
                <c:pt idx="27">
                  <c:v>0.28755013829646714</c:v>
                </c:pt>
                <c:pt idx="28">
                  <c:v>0.43518203745119877</c:v>
                </c:pt>
                <c:pt idx="29">
                  <c:v>0.67041751403372984</c:v>
                </c:pt>
                <c:pt idx="30">
                  <c:v>1.0019860282897497</c:v>
                </c:pt>
                <c:pt idx="31">
                  <c:v>1.8266974163811938</c:v>
                </c:pt>
                <c:pt idx="32">
                  <c:v>0.74987286139652554</c:v>
                </c:pt>
                <c:pt idx="33">
                  <c:v>0.78918956634046822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760245751404"/>
          <c:y val="6.7278287461773695E-2"/>
          <c:w val="0.83415563278053928"/>
          <c:h val="0.515227008388657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'62'!$D$2</c:f>
              <c:strCache>
                <c:ptCount val="1"/>
                <c:pt idx="0">
                  <c:v>Базалық әсер*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'62'!$D$3:$D$36</c:f>
              <c:numCache>
                <c:formatCode>0.0</c:formatCode>
                <c:ptCount val="34"/>
                <c:pt idx="0">
                  <c:v>-53.249804228661397</c:v>
                </c:pt>
                <c:pt idx="1">
                  <c:v>-49.769585253456214</c:v>
                </c:pt>
                <c:pt idx="2">
                  <c:v>-60.038860103626945</c:v>
                </c:pt>
                <c:pt idx="3">
                  <c:v>-50.865051903114214</c:v>
                </c:pt>
                <c:pt idx="4">
                  <c:v>-41.830065359477032</c:v>
                </c:pt>
                <c:pt idx="5">
                  <c:v>-28.432642487046234</c:v>
                </c:pt>
                <c:pt idx="6">
                  <c:v>-28.663101604278079</c:v>
                </c:pt>
                <c:pt idx="7">
                  <c:v>-21.906354515050243</c:v>
                </c:pt>
                <c:pt idx="8">
                  <c:v>-40.955137481910306</c:v>
                </c:pt>
                <c:pt idx="9">
                  <c:v>-48.029739776951772</c:v>
                </c:pt>
                <c:pt idx="10">
                  <c:v>-55.423122765196688</c:v>
                </c:pt>
                <c:pt idx="11">
                  <c:v>-58.681022880215174</c:v>
                </c:pt>
                <c:pt idx="12">
                  <c:v>-46.495327102803586</c:v>
                </c:pt>
                <c:pt idx="13">
                  <c:v>-44.702665755297275</c:v>
                </c:pt>
                <c:pt idx="14">
                  <c:v>-14.456419868791103</c:v>
                </c:pt>
                <c:pt idx="15">
                  <c:v>-30.031723651744901</c:v>
                </c:pt>
                <c:pt idx="16">
                  <c:v>-34.115955917585154</c:v>
                </c:pt>
                <c:pt idx="17">
                  <c:v>-40.880503144654192</c:v>
                </c:pt>
                <c:pt idx="18">
                  <c:v>-37.683615819209216</c:v>
                </c:pt>
                <c:pt idx="19">
                  <c:v>-25.121032813340509</c:v>
                </c:pt>
                <c:pt idx="20">
                  <c:v>-18.27138378862519</c:v>
                </c:pt>
                <c:pt idx="21">
                  <c:v>-30.684811237928034</c:v>
                </c:pt>
                <c:pt idx="22">
                  <c:v>-34.077448747152715</c:v>
                </c:pt>
                <c:pt idx="23">
                  <c:v>-33.847850055126891</c:v>
                </c:pt>
                <c:pt idx="24">
                  <c:v>-39.234723015419839</c:v>
                </c:pt>
                <c:pt idx="25">
                  <c:v>-39.15779283639867</c:v>
                </c:pt>
                <c:pt idx="26">
                  <c:v>-80.330033003300215</c:v>
                </c:pt>
                <c:pt idx="27">
                  <c:v>-69.211994421199535</c:v>
                </c:pt>
                <c:pt idx="28">
                  <c:v>-70.260602963720203</c:v>
                </c:pt>
                <c:pt idx="29">
                  <c:v>-77.272727272727309</c:v>
                </c:pt>
                <c:pt idx="30">
                  <c:v>-66.686819830713233</c:v>
                </c:pt>
                <c:pt idx="31">
                  <c:v>-67.278878685354954</c:v>
                </c:pt>
                <c:pt idx="32">
                  <c:v>-75.915141430948651</c:v>
                </c:pt>
                <c:pt idx="33">
                  <c:v>-69.960124058484709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0-47E9-BA5D-A4DCB9B50C60}"/>
            </c:ext>
          </c:extLst>
        </c:ser>
        <c:ser>
          <c:idx val="2"/>
          <c:order val="2"/>
          <c:tx>
            <c:strRef>
              <c:f>'62'!$E$2</c:f>
              <c:strCache>
                <c:ptCount val="1"/>
                <c:pt idx="0">
                  <c:v>Инфляция, а/а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'62'!$E$3:$E$36</c:f>
              <c:numCache>
                <c:formatCode>0.0</c:formatCode>
                <c:ptCount val="34"/>
                <c:pt idx="0">
                  <c:v>46.750195771338575</c:v>
                </c:pt>
                <c:pt idx="1">
                  <c:v>50.230414746543786</c:v>
                </c:pt>
                <c:pt idx="2">
                  <c:v>39.961139896373055</c:v>
                </c:pt>
                <c:pt idx="3">
                  <c:v>49.134948096885786</c:v>
                </c:pt>
                <c:pt idx="4">
                  <c:v>58.169934640522968</c:v>
                </c:pt>
                <c:pt idx="5">
                  <c:v>71.567357512953762</c:v>
                </c:pt>
                <c:pt idx="6">
                  <c:v>71.336898395721931</c:v>
                </c:pt>
                <c:pt idx="7">
                  <c:v>78.093645484949761</c:v>
                </c:pt>
                <c:pt idx="8">
                  <c:v>59.044862518089694</c:v>
                </c:pt>
                <c:pt idx="9">
                  <c:v>51.970260223048228</c:v>
                </c:pt>
                <c:pt idx="10">
                  <c:v>44.576877234803305</c:v>
                </c:pt>
                <c:pt idx="11">
                  <c:v>41.318977119784833</c:v>
                </c:pt>
                <c:pt idx="12">
                  <c:v>53.504672897196414</c:v>
                </c:pt>
                <c:pt idx="13">
                  <c:v>55.297334244702725</c:v>
                </c:pt>
                <c:pt idx="14">
                  <c:v>85.543580131208898</c:v>
                </c:pt>
                <c:pt idx="15">
                  <c:v>69.968276348255102</c:v>
                </c:pt>
                <c:pt idx="16">
                  <c:v>65.884044082414846</c:v>
                </c:pt>
                <c:pt idx="17">
                  <c:v>59.119496855345808</c:v>
                </c:pt>
                <c:pt idx="18">
                  <c:v>62.316384180790784</c:v>
                </c:pt>
                <c:pt idx="19">
                  <c:v>74.87896718665948</c:v>
                </c:pt>
                <c:pt idx="20">
                  <c:v>81.728616211374799</c:v>
                </c:pt>
                <c:pt idx="21">
                  <c:v>69.315188762071969</c:v>
                </c:pt>
                <c:pt idx="22">
                  <c:v>65.922551252847285</c:v>
                </c:pt>
                <c:pt idx="23">
                  <c:v>66.152149944873102</c:v>
                </c:pt>
                <c:pt idx="24">
                  <c:v>60.765276984580161</c:v>
                </c:pt>
                <c:pt idx="25">
                  <c:v>60.842207163601323</c:v>
                </c:pt>
                <c:pt idx="26">
                  <c:v>19.669966996699785</c:v>
                </c:pt>
                <c:pt idx="27">
                  <c:v>30.788005578800458</c:v>
                </c:pt>
                <c:pt idx="28">
                  <c:v>29.73939703627979</c:v>
                </c:pt>
                <c:pt idx="29">
                  <c:v>22.727272727272695</c:v>
                </c:pt>
                <c:pt idx="30">
                  <c:v>33.313180169286767</c:v>
                </c:pt>
                <c:pt idx="31">
                  <c:v>32.721121314645039</c:v>
                </c:pt>
                <c:pt idx="32">
                  <c:v>24.084858569051349</c:v>
                </c:pt>
                <c:pt idx="33">
                  <c:v>30.039875941515287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0-47E9-BA5D-A4DCB9B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884520752"/>
        <c:axId val="884517424"/>
      </c:barChart>
      <c:lineChart>
        <c:grouping val="standar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Алдыңғы аймен салыстырғанда жылдық инфляцияның өзгеруі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'62'!$C$3:$C$36</c:f>
              <c:numCache>
                <c:formatCode>0.0</c:formatCode>
                <c:ptCount val="34"/>
                <c:pt idx="0">
                  <c:v>-8.8608578330720889E-2</c:v>
                </c:pt>
                <c:pt idx="1">
                  <c:v>6.4021936557168146E-3</c:v>
                </c:pt>
                <c:pt idx="2">
                  <c:v>-0.40106670370632003</c:v>
                </c:pt>
                <c:pt idx="3">
                  <c:v>-3.1819353303859543E-2</c:v>
                </c:pt>
                <c:pt idx="4">
                  <c:v>0.21284658676914603</c:v>
                </c:pt>
                <c:pt idx="5">
                  <c:v>0.71070564359949628</c:v>
                </c:pt>
                <c:pt idx="6">
                  <c:v>0.47326712293521211</c:v>
                </c:pt>
                <c:pt idx="7">
                  <c:v>0.36363004464151061</c:v>
                </c:pt>
                <c:pt idx="8">
                  <c:v>0.13552724545118622</c:v>
                </c:pt>
                <c:pt idx="9">
                  <c:v>5.8842709907310109E-2</c:v>
                </c:pt>
                <c:pt idx="10">
                  <c:v>-0.1964132170811439</c:v>
                </c:pt>
                <c:pt idx="11">
                  <c:v>-0.27808965213333181</c:v>
                </c:pt>
                <c:pt idx="12">
                  <c:v>9.7024411679981881E-2</c:v>
                </c:pt>
                <c:pt idx="13">
                  <c:v>0.16715238181376435</c:v>
                </c:pt>
                <c:pt idx="14">
                  <c:v>3.2781165477629202</c:v>
                </c:pt>
                <c:pt idx="15">
                  <c:v>1.2581363344784648</c:v>
                </c:pt>
                <c:pt idx="16">
                  <c:v>0.7455321954953007</c:v>
                </c:pt>
                <c:pt idx="17">
                  <c:v>0.55454099798404854</c:v>
                </c:pt>
                <c:pt idx="18">
                  <c:v>0.49612448965400802</c:v>
                </c:pt>
                <c:pt idx="19">
                  <c:v>1.0592208402055263</c:v>
                </c:pt>
                <c:pt idx="20">
                  <c:v>1.6385134384950533</c:v>
                </c:pt>
                <c:pt idx="21">
                  <c:v>1.0289448327803825</c:v>
                </c:pt>
                <c:pt idx="22">
                  <c:v>0.8240510056496646</c:v>
                </c:pt>
                <c:pt idx="23">
                  <c:v>0.69655486114830012</c:v>
                </c:pt>
                <c:pt idx="24">
                  <c:v>0.45040808018325151</c:v>
                </c:pt>
                <c:pt idx="25">
                  <c:v>0.53658683511946492</c:v>
                </c:pt>
                <c:pt idx="26">
                  <c:v>-3.2258957258934373</c:v>
                </c:pt>
                <c:pt idx="27">
                  <c:v>-1.2756284408529837</c:v>
                </c:pt>
                <c:pt idx="28">
                  <c:v>-0.91348812835192916</c:v>
                </c:pt>
                <c:pt idx="29">
                  <c:v>-1.2863937703047128</c:v>
                </c:pt>
                <c:pt idx="30">
                  <c:v>-0.62557050801106584</c:v>
                </c:pt>
                <c:pt idx="31">
                  <c:v>-0.80357410726706746</c:v>
                </c:pt>
                <c:pt idx="32">
                  <c:v>-1.3845663806863229</c:v>
                </c:pt>
                <c:pt idx="33">
                  <c:v>-0.99134292400007951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0-47E9-BA5D-A4DCB9B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645535"/>
        <c:axId val="410636799"/>
      </c:lineChart>
      <c:catAx>
        <c:axId val="41064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36799"/>
        <c:crosses val="autoZero"/>
        <c:auto val="1"/>
        <c:lblAlgn val="ctr"/>
        <c:lblOffset val="100"/>
        <c:noMultiLvlLbl val="0"/>
      </c:catAx>
      <c:valAx>
        <c:axId val="410636799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45535"/>
        <c:crosses val="autoZero"/>
        <c:crossBetween val="between"/>
      </c:valAx>
      <c:valAx>
        <c:axId val="8845174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4520752"/>
        <c:crosses val="max"/>
        <c:crossBetween val="between"/>
        <c:majorUnit val="20"/>
      </c:valAx>
      <c:catAx>
        <c:axId val="88452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5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4824637713492E-2"/>
          <c:y val="0.73373727603244931"/>
          <c:w val="0.95527856468366379"/>
          <c:h val="0.26626272396755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'63'!$C$2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'63'!$C$3:$C$36</c:f>
              <c:numCache>
                <c:formatCode>0.0</c:formatCode>
                <c:ptCount val="34"/>
                <c:pt idx="0">
                  <c:v>0.66546647642120149</c:v>
                </c:pt>
                <c:pt idx="1">
                  <c:v>0.73165406397112065</c:v>
                </c:pt>
                <c:pt idx="2">
                  <c:v>0.67813202607243284</c:v>
                </c:pt>
                <c:pt idx="3">
                  <c:v>0.84475443370128289</c:v>
                </c:pt>
                <c:pt idx="4">
                  <c:v>0.8393719902897061</c:v>
                </c:pt>
                <c:pt idx="5">
                  <c:v>1.4022635953779883</c:v>
                </c:pt>
                <c:pt idx="6">
                  <c:v>0.9438268784667514</c:v>
                </c:pt>
                <c:pt idx="7">
                  <c:v>1.0436780088155331</c:v>
                </c:pt>
                <c:pt idx="8">
                  <c:v>0.84453815849708747</c:v>
                </c:pt>
                <c:pt idx="9">
                  <c:v>0.82319956181942189</c:v>
                </c:pt>
                <c:pt idx="10">
                  <c:v>0.76753538203627159</c:v>
                </c:pt>
                <c:pt idx="11">
                  <c:v>0.76032793183381386</c:v>
                </c:pt>
                <c:pt idx="12">
                  <c:v>0.87016284981743297</c:v>
                </c:pt>
                <c:pt idx="13">
                  <c:v>1.3501857066436287</c:v>
                </c:pt>
                <c:pt idx="14">
                  <c:v>3.3348264334131841</c:v>
                </c:pt>
                <c:pt idx="15">
                  <c:v>2.2039093423729241</c:v>
                </c:pt>
                <c:pt idx="16">
                  <c:v>1.7506869893769448</c:v>
                </c:pt>
                <c:pt idx="17">
                  <c:v>1.9955351974294615</c:v>
                </c:pt>
                <c:pt idx="18">
                  <c:v>1.6727592182492401</c:v>
                </c:pt>
                <c:pt idx="19">
                  <c:v>1.9588728438552465</c:v>
                </c:pt>
                <c:pt idx="20">
                  <c:v>2.536526541842548</c:v>
                </c:pt>
                <c:pt idx="21">
                  <c:v>1.7311970038036435</c:v>
                </c:pt>
                <c:pt idx="22">
                  <c:v>1.4405618692771185</c:v>
                </c:pt>
                <c:pt idx="23">
                  <c:v>1.3725459003005511</c:v>
                </c:pt>
                <c:pt idx="24">
                  <c:v>1.1844562696458638</c:v>
                </c:pt>
                <c:pt idx="25">
                  <c:v>1.2212860269958696</c:v>
                </c:pt>
                <c:pt idx="26">
                  <c:v>1.0587797846337139</c:v>
                </c:pt>
                <c:pt idx="27">
                  <c:v>1.0125539749091246</c:v>
                </c:pt>
                <c:pt idx="28">
                  <c:v>0.86456673691176888</c:v>
                </c:pt>
                <c:pt idx="29">
                  <c:v>0.81099981121015219</c:v>
                </c:pt>
                <c:pt idx="30">
                  <c:v>0.82662458880662371</c:v>
                </c:pt>
                <c:pt idx="31">
                  <c:v>0.98238604211310587</c:v>
                </c:pt>
                <c:pt idx="32">
                  <c:v>1.1958642952582892</c:v>
                </c:pt>
                <c:pt idx="33">
                  <c:v>0.74634132428047906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'63'!$D$3:$D$36</c:f>
              <c:numCache>
                <c:formatCode>0.0</c:formatCode>
                <c:ptCount val="34"/>
                <c:pt idx="0">
                  <c:v>0.32350358223636988</c:v>
                </c:pt>
                <c:pt idx="1">
                  <c:v>0.46218485770314999</c:v>
                </c:pt>
                <c:pt idx="2">
                  <c:v>0.38973835354589426</c:v>
                </c:pt>
                <c:pt idx="3">
                  <c:v>0.48607523176912082</c:v>
                </c:pt>
                <c:pt idx="4">
                  <c:v>0.54803096376245719</c:v>
                </c:pt>
                <c:pt idx="5">
                  <c:v>0.58073620888832522</c:v>
                </c:pt>
                <c:pt idx="6">
                  <c:v>0.56253299014858271</c:v>
                </c:pt>
                <c:pt idx="7">
                  <c:v>0.65131201288831164</c:v>
                </c:pt>
                <c:pt idx="8">
                  <c:v>0.38299999999999557</c:v>
                </c:pt>
                <c:pt idx="9">
                  <c:v>0.30843031263935927</c:v>
                </c:pt>
                <c:pt idx="10">
                  <c:v>0.29921975379191679</c:v>
                </c:pt>
                <c:pt idx="11">
                  <c:v>0.4591802198243613</c:v>
                </c:pt>
                <c:pt idx="12">
                  <c:v>0.40804656139710005</c:v>
                </c:pt>
                <c:pt idx="13">
                  <c:v>0.57256847741948036</c:v>
                </c:pt>
                <c:pt idx="14">
                  <c:v>0.67156187738650885</c:v>
                </c:pt>
                <c:pt idx="15">
                  <c:v>1.08888374175514</c:v>
                </c:pt>
                <c:pt idx="16">
                  <c:v>1.1258801206072633</c:v>
                </c:pt>
                <c:pt idx="17">
                  <c:v>1.0627727130630689</c:v>
                </c:pt>
                <c:pt idx="18">
                  <c:v>1.098065429052042</c:v>
                </c:pt>
                <c:pt idx="19">
                  <c:v>1.1960379155102316</c:v>
                </c:pt>
                <c:pt idx="20">
                  <c:v>1.3084720240364049</c:v>
                </c:pt>
                <c:pt idx="21">
                  <c:v>1.1406701103880437</c:v>
                </c:pt>
                <c:pt idx="22">
                  <c:v>1.0339223245451876</c:v>
                </c:pt>
                <c:pt idx="23">
                  <c:v>0.80632838219165137</c:v>
                </c:pt>
                <c:pt idx="24">
                  <c:v>0.75965424800564563</c:v>
                </c:pt>
                <c:pt idx="25">
                  <c:v>0.85771841389350811</c:v>
                </c:pt>
                <c:pt idx="26">
                  <c:v>0.64968346776457508</c:v>
                </c:pt>
                <c:pt idx="27">
                  <c:v>0.51627461518211248</c:v>
                </c:pt>
                <c:pt idx="28">
                  <c:v>0.58000628758880168</c:v>
                </c:pt>
                <c:pt idx="29">
                  <c:v>0.52120687326454629</c:v>
                </c:pt>
                <c:pt idx="30">
                  <c:v>0.49602934048311909</c:v>
                </c:pt>
                <c:pt idx="31">
                  <c:v>0.39310849341194398</c:v>
                </c:pt>
                <c:pt idx="32">
                  <c:v>0.5072755097356918</c:v>
                </c:pt>
                <c:pt idx="33">
                  <c:v>0.49797962330600853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'63'!$G$2</c:f>
              <c:strCache>
                <c:ptCount val="1"/>
                <c:pt idx="0">
                  <c:v>Баз. инфл. бағалаудың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'63'!$G$3:$G$36</c:f>
              <c:numCache>
                <c:formatCode>0.0</c:formatCode>
                <c:ptCount val="34"/>
                <c:pt idx="0">
                  <c:v>0.51266025972559248</c:v>
                </c:pt>
                <c:pt idx="1">
                  <c:v>0.56996012624711057</c:v>
                </c:pt>
                <c:pt idx="2">
                  <c:v>0.46951266326379937</c:v>
                </c:pt>
                <c:pt idx="3">
                  <c:v>0.57733591284122099</c:v>
                </c:pt>
                <c:pt idx="4">
                  <c:v>0.6805446217072415</c:v>
                </c:pt>
                <c:pt idx="5">
                  <c:v>0.70722327394607731</c:v>
                </c:pt>
                <c:pt idx="6">
                  <c:v>0.81965604921552426</c:v>
                </c:pt>
                <c:pt idx="7">
                  <c:v>0.76770840676749685</c:v>
                </c:pt>
                <c:pt idx="8">
                  <c:v>0.60541243870761718</c:v>
                </c:pt>
                <c:pt idx="9">
                  <c:v>0.47303686547873269</c:v>
                </c:pt>
                <c:pt idx="10">
                  <c:v>0.43807736610341408</c:v>
                </c:pt>
                <c:pt idx="11">
                  <c:v>0.55460783609746045</c:v>
                </c:pt>
                <c:pt idx="12">
                  <c:v>0.58293168515245952</c:v>
                </c:pt>
                <c:pt idx="13">
                  <c:v>0.77297017948342273</c:v>
                </c:pt>
                <c:pt idx="14">
                  <c:v>2.6291066749328849</c:v>
                </c:pt>
                <c:pt idx="15">
                  <c:v>1.9381566990424091</c:v>
                </c:pt>
                <c:pt idx="16">
                  <c:v>1.4313376221191589</c:v>
                </c:pt>
                <c:pt idx="17">
                  <c:v>1.5040716202029074</c:v>
                </c:pt>
                <c:pt idx="18">
                  <c:v>1.3266335371212818</c:v>
                </c:pt>
                <c:pt idx="19">
                  <c:v>1.5566660008203428</c:v>
                </c:pt>
                <c:pt idx="20">
                  <c:v>1.7417236867873669</c:v>
                </c:pt>
                <c:pt idx="21">
                  <c:v>1.4062609624812268</c:v>
                </c:pt>
                <c:pt idx="22">
                  <c:v>1.3064296224873431</c:v>
                </c:pt>
                <c:pt idx="23">
                  <c:v>1.1021172346574275</c:v>
                </c:pt>
                <c:pt idx="24">
                  <c:v>0.97962246741359138</c:v>
                </c:pt>
                <c:pt idx="25">
                  <c:v>1.0315175772593363</c:v>
                </c:pt>
                <c:pt idx="26">
                  <c:v>0.87244699805720671</c:v>
                </c:pt>
                <c:pt idx="27">
                  <c:v>0.7482760791070433</c:v>
                </c:pt>
                <c:pt idx="28">
                  <c:v>0.71853013923370668</c:v>
                </c:pt>
                <c:pt idx="29">
                  <c:v>0.68012611625965746</c:v>
                </c:pt>
                <c:pt idx="30">
                  <c:v>0.70518626096256298</c:v>
                </c:pt>
                <c:pt idx="31">
                  <c:v>0.72498081197044684</c:v>
                </c:pt>
                <c:pt idx="32">
                  <c:v>0.64936292165943144</c:v>
                </c:pt>
                <c:pt idx="33">
                  <c:v>0.641695051996237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3"/>
          <c:order val="3"/>
          <c:tx>
            <c:strRef>
              <c:f>'63'!$H$2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'63'!$H$3:$H$36</c:f>
              <c:numCache>
                <c:formatCode>0.0</c:formatCode>
                <c:ptCount val="34"/>
                <c:pt idx="0">
                  <c:v>0.49278547210721513</c:v>
                </c:pt>
                <c:pt idx="1">
                  <c:v>0.54145020989922443</c:v>
                </c:pt>
                <c:pt idx="2">
                  <c:v>0.47385071943237733</c:v>
                </c:pt>
                <c:pt idx="3">
                  <c:v>0.74258736605034414</c:v>
                </c:pt>
                <c:pt idx="4">
                  <c:v>0.71147293693427116</c:v>
                </c:pt>
                <c:pt idx="5">
                  <c:v>1.1965393924548664</c:v>
                </c:pt>
                <c:pt idx="6">
                  <c:v>0.94032626646564665</c:v>
                </c:pt>
                <c:pt idx="7">
                  <c:v>0.81713291586704884</c:v>
                </c:pt>
                <c:pt idx="8">
                  <c:v>0.62260055159833882</c:v>
                </c:pt>
                <c:pt idx="9">
                  <c:v>0.62534711246567554</c:v>
                </c:pt>
                <c:pt idx="10">
                  <c:v>0.54514421464025986</c:v>
                </c:pt>
                <c:pt idx="11">
                  <c:v>0.49895942536909388</c:v>
                </c:pt>
                <c:pt idx="12">
                  <c:v>0.56752543394246402</c:v>
                </c:pt>
                <c:pt idx="13">
                  <c:v>0.68688488254267099</c:v>
                </c:pt>
                <c:pt idx="14">
                  <c:v>3.3412781363180244</c:v>
                </c:pt>
                <c:pt idx="15">
                  <c:v>1.8341913159131167</c:v>
                </c:pt>
                <c:pt idx="16">
                  <c:v>1.4006017263879897</c:v>
                </c:pt>
                <c:pt idx="17">
                  <c:v>1.6757571251328471</c:v>
                </c:pt>
                <c:pt idx="18">
                  <c:v>1.3356253023190163</c:v>
                </c:pt>
                <c:pt idx="19">
                  <c:v>1.6804237469469285</c:v>
                </c:pt>
                <c:pt idx="20">
                  <c:v>1.9960037345710191</c:v>
                </c:pt>
                <c:pt idx="21">
                  <c:v>1.4566598512400049</c:v>
                </c:pt>
                <c:pt idx="22">
                  <c:v>1.2882439311948133</c:v>
                </c:pt>
                <c:pt idx="23">
                  <c:v>1.0827467030887021</c:v>
                </c:pt>
                <c:pt idx="24">
                  <c:v>0.97281819843141193</c:v>
                </c:pt>
                <c:pt idx="25">
                  <c:v>1.1455981331925784</c:v>
                </c:pt>
                <c:pt idx="26">
                  <c:v>0.73299438332608702</c:v>
                </c:pt>
                <c:pt idx="27">
                  <c:v>0.77725704096550885</c:v>
                </c:pt>
                <c:pt idx="28">
                  <c:v>0.5583585131319353</c:v>
                </c:pt>
                <c:pt idx="29">
                  <c:v>0.56020865106560791</c:v>
                </c:pt>
                <c:pt idx="30">
                  <c:v>0.78201435756061244</c:v>
                </c:pt>
                <c:pt idx="31">
                  <c:v>0.9663674670073874</c:v>
                </c:pt>
                <c:pt idx="32">
                  <c:v>0.75371122534852475</c:v>
                </c:pt>
                <c:pt idx="33">
                  <c:v>0.59703622269641698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82-4A86-BB78-A84115B35E6F}"/>
            </c:ext>
          </c:extLst>
        </c:ser>
        <c:ser>
          <c:idx val="6"/>
          <c:order val="4"/>
          <c:tx>
            <c:strRef>
              <c:f>'63'!$I$2</c:f>
              <c:strCache>
                <c:ptCount val="1"/>
                <c:pt idx="0">
                  <c:v>ТБИ м/т 3MA*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'63'!$I$3:$I$36</c:f>
              <c:numCache>
                <c:formatCode>0.0</c:formatCode>
                <c:ptCount val="34"/>
                <c:pt idx="0">
                  <c:v>0.63584493974438294</c:v>
                </c:pt>
                <c:pt idx="1">
                  <c:v>0.57404027959132498</c:v>
                </c:pt>
                <c:pt idx="2">
                  <c:v>0.50269546714627233</c:v>
                </c:pt>
                <c:pt idx="3">
                  <c:v>0.58596276512731527</c:v>
                </c:pt>
                <c:pt idx="4">
                  <c:v>0.64263700747233088</c:v>
                </c:pt>
                <c:pt idx="5">
                  <c:v>0.88353323181316057</c:v>
                </c:pt>
                <c:pt idx="6">
                  <c:v>0.94944619861826141</c:v>
                </c:pt>
                <c:pt idx="7">
                  <c:v>0.984666191595854</c:v>
                </c:pt>
                <c:pt idx="8">
                  <c:v>0.79335324464367807</c:v>
                </c:pt>
                <c:pt idx="9">
                  <c:v>0.68836019331035436</c:v>
                </c:pt>
                <c:pt idx="10">
                  <c:v>0.5976972929014247</c:v>
                </c:pt>
                <c:pt idx="11">
                  <c:v>0.55648358415834309</c:v>
                </c:pt>
                <c:pt idx="12">
                  <c:v>0.53720969131727259</c:v>
                </c:pt>
                <c:pt idx="13">
                  <c:v>0.58445658061807626</c:v>
                </c:pt>
                <c:pt idx="14">
                  <c:v>1.5318961509343865</c:v>
                </c:pt>
                <c:pt idx="15">
                  <c:v>1.9541181115912707</c:v>
                </c:pt>
                <c:pt idx="16">
                  <c:v>2.1920237262063771</c:v>
                </c:pt>
                <c:pt idx="17">
                  <c:v>1.6368500558113179</c:v>
                </c:pt>
                <c:pt idx="18">
                  <c:v>1.4706613846132843</c:v>
                </c:pt>
                <c:pt idx="19">
                  <c:v>1.5639353914662639</c:v>
                </c:pt>
                <c:pt idx="20">
                  <c:v>1.6706842612789881</c:v>
                </c:pt>
                <c:pt idx="21">
                  <c:v>1.7110291109193174</c:v>
                </c:pt>
                <c:pt idx="22">
                  <c:v>1.5803025056686124</c:v>
                </c:pt>
                <c:pt idx="23">
                  <c:v>1.2758834951745068</c:v>
                </c:pt>
                <c:pt idx="24">
                  <c:v>1.1146029442383092</c:v>
                </c:pt>
                <c:pt idx="25">
                  <c:v>1.0670543449042309</c:v>
                </c:pt>
                <c:pt idx="26">
                  <c:v>0.95047023831669197</c:v>
                </c:pt>
                <c:pt idx="27">
                  <c:v>0.88528318582805798</c:v>
                </c:pt>
                <c:pt idx="28">
                  <c:v>0.68953664580784368</c:v>
                </c:pt>
                <c:pt idx="29">
                  <c:v>0.63194140172101299</c:v>
                </c:pt>
                <c:pt idx="30">
                  <c:v>0.63352717391938096</c:v>
                </c:pt>
                <c:pt idx="31">
                  <c:v>0.76953015854453588</c:v>
                </c:pt>
                <c:pt idx="32">
                  <c:v>0.83403101663884149</c:v>
                </c:pt>
                <c:pt idx="33">
                  <c:v>0.77237163835077638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5"/>
          <c:tx>
            <c:strRef>
              <c:f>'63'!$E$2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6"/>
          <c:tx>
            <c:strRef>
              <c:f>'63'!$E$2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'63'!$F$3:$F$36</c:f>
              <c:numCache>
                <c:formatCode>0.0</c:formatCode>
                <c:ptCount val="34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0458322020092315E-2"/>
          <c:y val="0.76999831092481685"/>
          <c:w val="0.92872332337768126"/>
          <c:h val="0.22938712281933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'10'!$D$2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'10'!$D$27:$D$60</c:f>
              <c:numCache>
                <c:formatCode>0.0</c:formatCode>
                <c:ptCount val="34"/>
                <c:pt idx="0">
                  <c:v>1.3932707158850091</c:v>
                </c:pt>
                <c:pt idx="1">
                  <c:v>2.8947840485032685</c:v>
                </c:pt>
                <c:pt idx="2">
                  <c:v>3.1407241396640693</c:v>
                </c:pt>
                <c:pt idx="3">
                  <c:v>3.046340766096725</c:v>
                </c:pt>
                <c:pt idx="4">
                  <c:v>2.6242985165220123</c:v>
                </c:pt>
                <c:pt idx="5">
                  <c:v>3.3469232683499168</c:v>
                </c:pt>
                <c:pt idx="6">
                  <c:v>3.2433231074936675</c:v>
                </c:pt>
                <c:pt idx="7">
                  <c:v>2.1201508411018248</c:v>
                </c:pt>
                <c:pt idx="8">
                  <c:v>2.422425933293737</c:v>
                </c:pt>
                <c:pt idx="9">
                  <c:v>2.4552363789888525</c:v>
                </c:pt>
                <c:pt idx="10">
                  <c:v>0.25950348846484861</c:v>
                </c:pt>
                <c:pt idx="11">
                  <c:v>3.2934825594502186</c:v>
                </c:pt>
                <c:pt idx="12">
                  <c:v>1.2695309014632166</c:v>
                </c:pt>
                <c:pt idx="13">
                  <c:v>0.2317617237835119</c:v>
                </c:pt>
                <c:pt idx="14">
                  <c:v>-1.7483607899584612</c:v>
                </c:pt>
                <c:pt idx="15">
                  <c:v>-3.1367338888401743</c:v>
                </c:pt>
                <c:pt idx="16">
                  <c:v>-3.5193514054108621</c:v>
                </c:pt>
                <c:pt idx="17">
                  <c:v>-1.1270476084154943</c:v>
                </c:pt>
                <c:pt idx="18">
                  <c:v>-2.5114109294054563</c:v>
                </c:pt>
                <c:pt idx="19">
                  <c:v>-1.1309111100286122</c:v>
                </c:pt>
                <c:pt idx="20">
                  <c:v>-0.5143725431136299</c:v>
                </c:pt>
                <c:pt idx="21">
                  <c:v>-1.1607881627106629</c:v>
                </c:pt>
                <c:pt idx="22">
                  <c:v>0.76803084013372858</c:v>
                </c:pt>
                <c:pt idx="23">
                  <c:v>3.5899246827599818E-2</c:v>
                </c:pt>
                <c:pt idx="24">
                  <c:v>0.92958171219871666</c:v>
                </c:pt>
                <c:pt idx="25">
                  <c:v>1.5521190057123371</c:v>
                </c:pt>
                <c:pt idx="26">
                  <c:v>4.1027879005132286</c:v>
                </c:pt>
                <c:pt idx="27">
                  <c:v>3.6026106209114741</c:v>
                </c:pt>
                <c:pt idx="28">
                  <c:v>4.167375286740933</c:v>
                </c:pt>
                <c:pt idx="29">
                  <c:v>4.0453205540309884</c:v>
                </c:pt>
                <c:pt idx="30">
                  <c:v>5.1740899197982113</c:v>
                </c:pt>
                <c:pt idx="31">
                  <c:v>4.3455569248746215</c:v>
                </c:pt>
                <c:pt idx="32">
                  <c:v>4.5281701902233777</c:v>
                </c:pt>
                <c:pt idx="33">
                  <c:v>4.6685640154942183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'10'!$F$2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'10'!$F$27:$F$60</c:f>
              <c:numCache>
                <c:formatCode>0.0</c:formatCode>
                <c:ptCount val="34"/>
                <c:pt idx="0">
                  <c:v>15.399014442182542</c:v>
                </c:pt>
                <c:pt idx="1">
                  <c:v>15.686754618076005</c:v>
                </c:pt>
                <c:pt idx="2">
                  <c:v>8.4521267992546925</c:v>
                </c:pt>
                <c:pt idx="3">
                  <c:v>12.719817858910314</c:v>
                </c:pt>
                <c:pt idx="4">
                  <c:v>15.088567532893915</c:v>
                </c:pt>
                <c:pt idx="5">
                  <c:v>13.735898748838862</c:v>
                </c:pt>
                <c:pt idx="6">
                  <c:v>14.611898016522131</c:v>
                </c:pt>
                <c:pt idx="7">
                  <c:v>14.304356041732325</c:v>
                </c:pt>
                <c:pt idx="8">
                  <c:v>15.229731445635325</c:v>
                </c:pt>
                <c:pt idx="9">
                  <c:v>15.261836946321353</c:v>
                </c:pt>
                <c:pt idx="10">
                  <c:v>16.59052467010228</c:v>
                </c:pt>
                <c:pt idx="11">
                  <c:v>21.069636921166875</c:v>
                </c:pt>
                <c:pt idx="12">
                  <c:v>19.400498432226723</c:v>
                </c:pt>
                <c:pt idx="13">
                  <c:v>21.423524776539058</c:v>
                </c:pt>
                <c:pt idx="14">
                  <c:v>19.555715889138174</c:v>
                </c:pt>
                <c:pt idx="15">
                  <c:v>19.002078911489896</c:v>
                </c:pt>
                <c:pt idx="16">
                  <c:v>15.655743781339847</c:v>
                </c:pt>
                <c:pt idx="17">
                  <c:v>17.419087325777724</c:v>
                </c:pt>
                <c:pt idx="18">
                  <c:v>16.909378899592813</c:v>
                </c:pt>
                <c:pt idx="19">
                  <c:v>16.836880598642455</c:v>
                </c:pt>
                <c:pt idx="20">
                  <c:v>16.049211585404102</c:v>
                </c:pt>
                <c:pt idx="21">
                  <c:v>15.781112076722026</c:v>
                </c:pt>
                <c:pt idx="22">
                  <c:v>16.223119365967253</c:v>
                </c:pt>
                <c:pt idx="23">
                  <c:v>14.192956058709703</c:v>
                </c:pt>
                <c:pt idx="24">
                  <c:v>14.754890623924924</c:v>
                </c:pt>
                <c:pt idx="25">
                  <c:v>11.675116542649599</c:v>
                </c:pt>
                <c:pt idx="26">
                  <c:v>13.93038382072432</c:v>
                </c:pt>
                <c:pt idx="27">
                  <c:v>14.923957848535409</c:v>
                </c:pt>
                <c:pt idx="28">
                  <c:v>18.023181584057653</c:v>
                </c:pt>
                <c:pt idx="29">
                  <c:v>17.125030572391484</c:v>
                </c:pt>
                <c:pt idx="30">
                  <c:v>15.810564376427624</c:v>
                </c:pt>
                <c:pt idx="31">
                  <c:v>16.190671952528827</c:v>
                </c:pt>
                <c:pt idx="32">
                  <c:v>17.344785079187162</c:v>
                </c:pt>
                <c:pt idx="33">
                  <c:v>17.014196422431848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'10'!$G$2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'10'!$G$27:$G$60</c:f>
              <c:numCache>
                <c:formatCode>0.0</c:formatCode>
                <c:ptCount val="34"/>
                <c:pt idx="0">
                  <c:v>-13.205801091355399</c:v>
                </c:pt>
                <c:pt idx="1">
                  <c:v>-9.3745616015584332</c:v>
                </c:pt>
                <c:pt idx="2">
                  <c:v>1.8088306184562581</c:v>
                </c:pt>
                <c:pt idx="3">
                  <c:v>-3.4683318591735275</c:v>
                </c:pt>
                <c:pt idx="4">
                  <c:v>-7.5055585008808423</c:v>
                </c:pt>
                <c:pt idx="5">
                  <c:v>-2.165317530947279</c:v>
                </c:pt>
                <c:pt idx="6">
                  <c:v>1.6124874284161844E-2</c:v>
                </c:pt>
                <c:pt idx="7">
                  <c:v>0.19662263064853872</c:v>
                </c:pt>
                <c:pt idx="8">
                  <c:v>1.1946111693130581</c:v>
                </c:pt>
                <c:pt idx="9">
                  <c:v>-1.6955804951508588</c:v>
                </c:pt>
                <c:pt idx="10">
                  <c:v>-5.51688824820575</c:v>
                </c:pt>
                <c:pt idx="11">
                  <c:v>-4.3166594241775318</c:v>
                </c:pt>
                <c:pt idx="12">
                  <c:v>-1.1150592578258376</c:v>
                </c:pt>
                <c:pt idx="13">
                  <c:v>-12.253999200957697</c:v>
                </c:pt>
                <c:pt idx="14">
                  <c:v>-11.338705161192349</c:v>
                </c:pt>
                <c:pt idx="15">
                  <c:v>-6.53103588983726</c:v>
                </c:pt>
                <c:pt idx="16">
                  <c:v>0.72505691883276702</c:v>
                </c:pt>
                <c:pt idx="17">
                  <c:v>-8.3097067251703383</c:v>
                </c:pt>
                <c:pt idx="18">
                  <c:v>-6.3263928899259021</c:v>
                </c:pt>
                <c:pt idx="19">
                  <c:v>-5.5088983255711756</c:v>
                </c:pt>
                <c:pt idx="20">
                  <c:v>-6.3498823363002277</c:v>
                </c:pt>
                <c:pt idx="21">
                  <c:v>-1.472052839230837</c:v>
                </c:pt>
                <c:pt idx="22">
                  <c:v>-5.6518589995531654</c:v>
                </c:pt>
                <c:pt idx="23">
                  <c:v>-2.8161791727049734</c:v>
                </c:pt>
                <c:pt idx="24">
                  <c:v>-8.2974278906850696</c:v>
                </c:pt>
                <c:pt idx="25">
                  <c:v>1.7485378149623636</c:v>
                </c:pt>
                <c:pt idx="26">
                  <c:v>-3.210184660043609</c:v>
                </c:pt>
                <c:pt idx="27">
                  <c:v>-8.0050306162518989</c:v>
                </c:pt>
                <c:pt idx="28">
                  <c:v>-10.945638788529468</c:v>
                </c:pt>
                <c:pt idx="29">
                  <c:v>-5.9958801471214054</c:v>
                </c:pt>
                <c:pt idx="30">
                  <c:v>-7.846263666444254</c:v>
                </c:pt>
                <c:pt idx="31">
                  <c:v>-8.5583245257519263</c:v>
                </c:pt>
                <c:pt idx="32">
                  <c:v>-11.00125763171928</c:v>
                </c:pt>
                <c:pt idx="33">
                  <c:v>-14.941468655151029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'10'!$C$2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'10'!$C$27:$C$60</c:f>
              <c:numCache>
                <c:formatCode>0.0</c:formatCode>
                <c:ptCount val="34"/>
                <c:pt idx="0">
                  <c:v>18.046824065868133</c:v>
                </c:pt>
                <c:pt idx="1">
                  <c:v>12.433884023373928</c:v>
                </c:pt>
                <c:pt idx="2">
                  <c:v>2.518847024487997</c:v>
                </c:pt>
                <c:pt idx="3">
                  <c:v>8.6018508152071433</c:v>
                </c:pt>
                <c:pt idx="4">
                  <c:v>12.113863770811859</c:v>
                </c:pt>
                <c:pt idx="5">
                  <c:v>9.4087154162787439</c:v>
                </c:pt>
                <c:pt idx="6">
                  <c:v>1.94</c:v>
                </c:pt>
                <c:pt idx="7">
                  <c:v>2.2420844822498562</c:v>
                </c:pt>
                <c:pt idx="8">
                  <c:v>0.46769793595451431</c:v>
                </c:pt>
                <c:pt idx="9">
                  <c:v>1.2312210042553051</c:v>
                </c:pt>
                <c:pt idx="10">
                  <c:v>5.0336978577310578</c:v>
                </c:pt>
                <c:pt idx="11">
                  <c:v>0.68960297318956842</c:v>
                </c:pt>
                <c:pt idx="12">
                  <c:v>-2.2512198131980345</c:v>
                </c:pt>
                <c:pt idx="13">
                  <c:v>11.961532557181725</c:v>
                </c:pt>
                <c:pt idx="14">
                  <c:v>6.272122225143983</c:v>
                </c:pt>
                <c:pt idx="15">
                  <c:v>-1.3514519726191354</c:v>
                </c:pt>
                <c:pt idx="16">
                  <c:v>-9.7039029629366969</c:v>
                </c:pt>
                <c:pt idx="17">
                  <c:v>5.1438184433981696E-2</c:v>
                </c:pt>
                <c:pt idx="18">
                  <c:v>3.110115038489683</c:v>
                </c:pt>
                <c:pt idx="19">
                  <c:v>2.3208279822881934</c:v>
                </c:pt>
                <c:pt idx="20">
                  <c:v>3.3927112787692999</c:v>
                </c:pt>
                <c:pt idx="21">
                  <c:v>1.6209451183725667</c:v>
                </c:pt>
                <c:pt idx="22">
                  <c:v>2.8525856527862148</c:v>
                </c:pt>
                <c:pt idx="23">
                  <c:v>2.529919687494905</c:v>
                </c:pt>
                <c:pt idx="24">
                  <c:v>6.1502415872293961</c:v>
                </c:pt>
                <c:pt idx="25">
                  <c:v>-7.5806926384304711</c:v>
                </c:pt>
                <c:pt idx="26">
                  <c:v>3.3099989830506708E-2</c:v>
                </c:pt>
                <c:pt idx="27">
                  <c:v>5.5569503539292917</c:v>
                </c:pt>
                <c:pt idx="28">
                  <c:v>8.7463330364616265</c:v>
                </c:pt>
                <c:pt idx="29">
                  <c:v>-1.0720023335541484</c:v>
                </c:pt>
                <c:pt idx="30">
                  <c:v>-4.1581110700509596</c:v>
                </c:pt>
                <c:pt idx="31">
                  <c:v>-2.7328795596054092</c:v>
                </c:pt>
                <c:pt idx="32">
                  <c:v>-3.1859840965708126</c:v>
                </c:pt>
                <c:pt idx="33">
                  <c:v>2.8906181377740887E-2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'10'!$E$2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'10'!$E$3:$E$51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'10'!$H$2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'10'!$H$3:$H$51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'10'!$I$2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'10'!$I$27:$I$60</c:f>
              <c:numCache>
                <c:formatCode>0.0</c:formatCode>
                <c:ptCount val="34"/>
                <c:pt idx="0">
                  <c:v>21.633308132580588</c:v>
                </c:pt>
                <c:pt idx="1">
                  <c:v>21.640861088394761</c:v>
                </c:pt>
                <c:pt idx="2">
                  <c:v>15.920528581863005</c:v>
                </c:pt>
                <c:pt idx="3">
                  <c:v>20.840199292342817</c:v>
                </c:pt>
                <c:pt idx="4">
                  <c:v>22.321171319346107</c:v>
                </c:pt>
                <c:pt idx="5">
                  <c:v>24.326219902519767</c:v>
                </c:pt>
                <c:pt idx="6">
                  <c:v>19.807528537132811</c:v>
                </c:pt>
                <c:pt idx="7">
                  <c:v>18.863213995732735</c:v>
                </c:pt>
                <c:pt idx="8">
                  <c:v>19.314466484198007</c:v>
                </c:pt>
                <c:pt idx="9">
                  <c:v>17.310493183501706</c:v>
                </c:pt>
                <c:pt idx="10">
                  <c:v>16.425030448427151</c:v>
                </c:pt>
                <c:pt idx="11">
                  <c:v>20.794408592201762</c:v>
                </c:pt>
                <c:pt idx="12">
                  <c:v>17.360700448706496</c:v>
                </c:pt>
                <c:pt idx="13">
                  <c:v>21.419753685816076</c:v>
                </c:pt>
                <c:pt idx="14">
                  <c:v>12.781079028141249</c:v>
                </c:pt>
                <c:pt idx="15">
                  <c:v>7.9331036501070855</c:v>
                </c:pt>
                <c:pt idx="16">
                  <c:v>3.1792214999387003</c:v>
                </c:pt>
                <c:pt idx="17">
                  <c:v>8.0302202059145742</c:v>
                </c:pt>
                <c:pt idx="18">
                  <c:v>11.178658528961428</c:v>
                </c:pt>
                <c:pt idx="19">
                  <c:v>12.517899145330858</c:v>
                </c:pt>
                <c:pt idx="20">
                  <c:v>12.533051061757838</c:v>
                </c:pt>
                <c:pt idx="21">
                  <c:v>14.769216193153131</c:v>
                </c:pt>
                <c:pt idx="22">
                  <c:v>14.191876859334011</c:v>
                </c:pt>
                <c:pt idx="23">
                  <c:v>13.942595820325989</c:v>
                </c:pt>
                <c:pt idx="24">
                  <c:v>13.537286032667309</c:v>
                </c:pt>
                <c:pt idx="25">
                  <c:v>7.3950807248936261</c:v>
                </c:pt>
                <c:pt idx="26">
                  <c:v>14.856087051023358</c:v>
                </c:pt>
                <c:pt idx="27">
                  <c:v>16.078488207123318</c:v>
                </c:pt>
                <c:pt idx="28">
                  <c:v>19.991251118729195</c:v>
                </c:pt>
                <c:pt idx="29">
                  <c:v>14.102468645745956</c:v>
                </c:pt>
                <c:pt idx="30">
                  <c:v>8.9802795597297855</c:v>
                </c:pt>
                <c:pt idx="31">
                  <c:v>9.2450247920463227</c:v>
                </c:pt>
                <c:pt idx="32">
                  <c:v>7.6857135411205189</c:v>
                </c:pt>
                <c:pt idx="33">
                  <c:v>6.7701979641532688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6541798941798932E-2"/>
          <c:y val="0.75008640540394711"/>
          <c:w val="0.97345820105820102"/>
          <c:h val="0.24991370370370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7563518518518519"/>
        </c:manualLayout>
      </c:layout>
      <c:lineChart>
        <c:grouping val="standard"/>
        <c:varyColors val="0"/>
        <c:ser>
          <c:idx val="0"/>
          <c:order val="0"/>
          <c:tx>
            <c:strRef>
              <c:f>'66'!$C$2</c:f>
              <c:strCache>
                <c:ptCount val="1"/>
                <c:pt idx="0">
                  <c:v>Қабылданатын инфляция (соңғы 12 айда)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'66'!$C$3:$C$36</c:f>
              <c:numCache>
                <c:formatCode>0.0</c:formatCode>
                <c:ptCount val="34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  <c:pt idx="25">
                  <c:v>21.2</c:v>
                </c:pt>
                <c:pt idx="26">
                  <c:v>21.2</c:v>
                </c:pt>
                <c:pt idx="27">
                  <c:v>19.3</c:v>
                </c:pt>
                <c:pt idx="28">
                  <c:v>21.1</c:v>
                </c:pt>
                <c:pt idx="29">
                  <c:v>18.8</c:v>
                </c:pt>
                <c:pt idx="30">
                  <c:v>18.600000000000001</c:v>
                </c:pt>
                <c:pt idx="31">
                  <c:v>18.2</c:v>
                </c:pt>
                <c:pt idx="32">
                  <c:v>17.8</c:v>
                </c:pt>
                <c:pt idx="33">
                  <c:v>18.7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'66'!$D$2</c:f>
              <c:strCache>
                <c:ptCount val="1"/>
                <c:pt idx="0">
                  <c:v>Күтілетін инфляция (келесі 12 ай)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'66'!$D$3:$D$36</c:f>
              <c:numCache>
                <c:formatCode>0.0</c:formatCode>
                <c:ptCount val="34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  <c:pt idx="25">
                  <c:v>14.2</c:v>
                </c:pt>
                <c:pt idx="26">
                  <c:v>16.5</c:v>
                </c:pt>
                <c:pt idx="27">
                  <c:v>16.7</c:v>
                </c:pt>
                <c:pt idx="28">
                  <c:v>17</c:v>
                </c:pt>
                <c:pt idx="29">
                  <c:v>17.2</c:v>
                </c:pt>
                <c:pt idx="30">
                  <c:v>16.899999999999999</c:v>
                </c:pt>
                <c:pt idx="31">
                  <c:v>16.399999999999999</c:v>
                </c:pt>
                <c:pt idx="32">
                  <c:v>17</c:v>
                </c:pt>
                <c:pt idx="3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'66'!$E$2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'66'!$E$3:$E$36</c:f>
              <c:numCache>
                <c:formatCode>0.0</c:formatCode>
                <c:ptCount val="34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  <c:pt idx="25">
                  <c:v>21.3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'67'!$C$2</c:f>
              <c:strCache>
                <c:ptCount val="1"/>
                <c:pt idx="0">
                  <c:v>Жалпы тапшылық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'67'!$A$3:$B$13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'67'!$C$3:$C$13</c:f>
              <c:numCache>
                <c:formatCode>0.0</c:formatCode>
                <c:ptCount val="11"/>
                <c:pt idx="0">
                  <c:v>-4.0507153378426919</c:v>
                </c:pt>
                <c:pt idx="1">
                  <c:v>-3.071708671543711</c:v>
                </c:pt>
                <c:pt idx="2">
                  <c:v>-2.4567190073436738</c:v>
                </c:pt>
                <c:pt idx="3">
                  <c:v>-3.0075270003237375</c:v>
                </c:pt>
                <c:pt idx="4">
                  <c:v>0.95486593663166952</c:v>
                </c:pt>
                <c:pt idx="5">
                  <c:v>-1.5703314895622784</c:v>
                </c:pt>
                <c:pt idx="6">
                  <c:v>-1.8527931888210087</c:v>
                </c:pt>
                <c:pt idx="7">
                  <c:v>-4.1872551491761101</c:v>
                </c:pt>
                <c:pt idx="8">
                  <c:v>-1.6206385652679562</c:v>
                </c:pt>
                <c:pt idx="9">
                  <c:v>-5.2793000156367</c:v>
                </c:pt>
                <c:pt idx="10">
                  <c:v>-2.1145940339850187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26-4A8E-BE24-D57C0EB3A586}"/>
            </c:ext>
          </c:extLst>
        </c:ser>
        <c:ser>
          <c:idx val="2"/>
          <c:order val="1"/>
          <c:tx>
            <c:strRef>
              <c:f>'67'!$D$2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'67'!$A$3:$B$13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'67'!$D$3:$D$13</c:f>
              <c:numCache>
                <c:formatCode>0.0</c:formatCode>
                <c:ptCount val="11"/>
                <c:pt idx="0">
                  <c:v>-11.926821023365623</c:v>
                </c:pt>
                <c:pt idx="1">
                  <c:v>-11.228479835239879</c:v>
                </c:pt>
                <c:pt idx="2">
                  <c:v>-9.8354922553614426</c:v>
                </c:pt>
                <c:pt idx="3">
                  <c:v>-7.8185662435184957</c:v>
                </c:pt>
                <c:pt idx="4">
                  <c:v>-6.2838861910975954</c:v>
                </c:pt>
                <c:pt idx="5">
                  <c:v>-10.831943669272651</c:v>
                </c:pt>
                <c:pt idx="6">
                  <c:v>-8.1752208304968743</c:v>
                </c:pt>
                <c:pt idx="7">
                  <c:v>-7.6165217929974443</c:v>
                </c:pt>
                <c:pt idx="8">
                  <c:v>-7.444945703250065</c:v>
                </c:pt>
                <c:pt idx="9">
                  <c:v>-11.671489525104258</c:v>
                </c:pt>
                <c:pt idx="10">
                  <c:v>-7.5849864499499837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26-4A8E-BE24-D57C0EB3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030975"/>
        <c:axId val="753029311"/>
      </c:lineChart>
      <c:catAx>
        <c:axId val="753030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029311"/>
        <c:crosses val="autoZero"/>
        <c:auto val="1"/>
        <c:lblAlgn val="ctr"/>
        <c:lblOffset val="100"/>
        <c:noMultiLvlLbl val="0"/>
      </c:catAx>
      <c:valAx>
        <c:axId val="75302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030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836570864507E-2"/>
          <c:y val="0.90841184200685909"/>
          <c:w val="0.9"/>
          <c:h val="9.1588157993140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6786042173943E-2"/>
          <c:y val="5.3604846205621864E-2"/>
          <c:w val="0.90836359149844148"/>
          <c:h val="0.59473968738982264"/>
        </c:manualLayout>
      </c:layout>
      <c:lineChart>
        <c:grouping val="standard"/>
        <c:varyColors val="0"/>
        <c:ser>
          <c:idx val="1"/>
          <c:order val="0"/>
          <c:tx>
            <c:strRef>
              <c:f>'68'!$E$2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'68'!$E$3:$E$13</c:f>
              <c:numCache>
                <c:formatCode>0.0</c:formatCode>
                <c:ptCount val="11"/>
                <c:pt idx="0">
                  <c:v>50.408417138640829</c:v>
                </c:pt>
                <c:pt idx="1">
                  <c:v>-19.582248495179982</c:v>
                </c:pt>
                <c:pt idx="2">
                  <c:v>16.701991576990721</c:v>
                </c:pt>
                <c:pt idx="3">
                  <c:v>19.686158090381809</c:v>
                </c:pt>
                <c:pt idx="4">
                  <c:v>-12.207883217574235</c:v>
                </c:pt>
                <c:pt idx="5">
                  <c:v>19.176553071026774</c:v>
                </c:pt>
                <c:pt idx="6">
                  <c:v>-12.369589204974602</c:v>
                </c:pt>
                <c:pt idx="7">
                  <c:v>-11.117749006357485</c:v>
                </c:pt>
                <c:pt idx="8">
                  <c:v>11.091859419627099</c:v>
                </c:pt>
                <c:pt idx="9">
                  <c:v>19.883690912271405</c:v>
                </c:pt>
                <c:pt idx="10">
                  <c:v>13.178939989954543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E0-46C5-B505-009862E13AE4}"/>
            </c:ext>
          </c:extLst>
        </c:ser>
        <c:ser>
          <c:idx val="2"/>
          <c:order val="1"/>
          <c:tx>
            <c:strRef>
              <c:f>'68'!$F$2</c:f>
              <c:strCache>
                <c:ptCount val="1"/>
                <c:pt idx="0">
                  <c:v>Әлеуметтік көмек және әлеуметтік қамсыздандыру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'68'!$F$3:$F$13</c:f>
              <c:numCache>
                <c:formatCode>0.0</c:formatCode>
                <c:ptCount val="11"/>
                <c:pt idx="0">
                  <c:v>11.916159210350628</c:v>
                </c:pt>
                <c:pt idx="1">
                  <c:v>5.5090641205218844</c:v>
                </c:pt>
                <c:pt idx="2">
                  <c:v>4.180792731966477</c:v>
                </c:pt>
                <c:pt idx="3">
                  <c:v>5.4321452927166973</c:v>
                </c:pt>
                <c:pt idx="4">
                  <c:v>6.6708196446825525</c:v>
                </c:pt>
                <c:pt idx="5">
                  <c:v>11.189018299953531</c:v>
                </c:pt>
                <c:pt idx="6">
                  <c:v>12.765537569402866</c:v>
                </c:pt>
                <c:pt idx="7">
                  <c:v>15.696888476037913</c:v>
                </c:pt>
                <c:pt idx="8">
                  <c:v>19.756215244370964</c:v>
                </c:pt>
                <c:pt idx="9">
                  <c:v>16.569390154240438</c:v>
                </c:pt>
                <c:pt idx="10">
                  <c:v>16.37847796224257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E0-46C5-B505-009862E13AE4}"/>
            </c:ext>
          </c:extLst>
        </c:ser>
        <c:ser>
          <c:idx val="8"/>
          <c:order val="2"/>
          <c:tx>
            <c:strRef>
              <c:f>'68'!$D$2</c:f>
              <c:strCache>
                <c:ptCount val="1"/>
                <c:pt idx="0">
                  <c:v>Білім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'68'!$A$3:$B$13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'68'!$D$3:$D$13</c:f>
              <c:numCache>
                <c:formatCode>0.0</c:formatCode>
                <c:ptCount val="11"/>
                <c:pt idx="0">
                  <c:v>17.593127150690989</c:v>
                </c:pt>
                <c:pt idx="1">
                  <c:v>18.53258307318238</c:v>
                </c:pt>
                <c:pt idx="2">
                  <c:v>12.801292320617193</c:v>
                </c:pt>
                <c:pt idx="3">
                  <c:v>18.880956512780571</c:v>
                </c:pt>
                <c:pt idx="4">
                  <c:v>24.403468767274774</c:v>
                </c:pt>
                <c:pt idx="5">
                  <c:v>31.972350330190807</c:v>
                </c:pt>
                <c:pt idx="6">
                  <c:v>17.429344179074462</c:v>
                </c:pt>
                <c:pt idx="7">
                  <c:v>17.026452807060963</c:v>
                </c:pt>
                <c:pt idx="8">
                  <c:v>39.209612139331512</c:v>
                </c:pt>
                <c:pt idx="9">
                  <c:v>16.065070580556707</c:v>
                </c:pt>
                <c:pt idx="10">
                  <c:v>12.602629112301216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E0-46C5-B505-009862E13AE4}"/>
            </c:ext>
          </c:extLst>
        </c:ser>
        <c:ser>
          <c:idx val="0"/>
          <c:order val="3"/>
          <c:tx>
            <c:strRef>
              <c:f>'68'!$C$2</c:f>
              <c:strCache>
                <c:ptCount val="1"/>
                <c:pt idx="0">
                  <c:v>Жалпы шығындар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'68'!$C$3:$C$13</c:f>
              <c:numCache>
                <c:formatCode>0.0</c:formatCode>
                <c:ptCount val="11"/>
                <c:pt idx="0">
                  <c:v>18.027739740849725</c:v>
                </c:pt>
                <c:pt idx="1">
                  <c:v>3.8972129271465548</c:v>
                </c:pt>
                <c:pt idx="2">
                  <c:v>4.3131045000602342</c:v>
                </c:pt>
                <c:pt idx="3">
                  <c:v>5.8564461069701963</c:v>
                </c:pt>
                <c:pt idx="4">
                  <c:v>15.37374517853722</c:v>
                </c:pt>
                <c:pt idx="5">
                  <c:v>23.076540776132333</c:v>
                </c:pt>
                <c:pt idx="6">
                  <c:v>17.883507941076957</c:v>
                </c:pt>
                <c:pt idx="7">
                  <c:v>21.390940119657785</c:v>
                </c:pt>
                <c:pt idx="8">
                  <c:v>29.655428277014153</c:v>
                </c:pt>
                <c:pt idx="9">
                  <c:v>24.34829199331341</c:v>
                </c:pt>
                <c:pt idx="10">
                  <c:v>18.885405146195751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0E0-46C5-B505-009862E1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876591"/>
        <c:axId val="2112883663"/>
      </c:lineChart>
      <c:catAx>
        <c:axId val="2112876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83663"/>
        <c:crosses val="autoZero"/>
        <c:auto val="1"/>
        <c:lblAlgn val="ctr"/>
        <c:lblOffset val="100"/>
        <c:noMultiLvlLbl val="0"/>
      </c:catAx>
      <c:valAx>
        <c:axId val="2112883663"/>
        <c:scaling>
          <c:orientation val="minMax"/>
          <c:max val="6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7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68831168831169E-2"/>
          <c:y val="0.80748559491288074"/>
          <c:w val="0.96535078569724242"/>
          <c:h val="0.1925144050871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6786042173943E-2"/>
          <c:y val="5.3604846205621864E-2"/>
          <c:w val="0.90836359149844148"/>
          <c:h val="0.5241833780275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'69'!$F$2</c:f>
              <c:strCache>
                <c:ptCount val="1"/>
                <c:pt idx="0">
                  <c:v>Трансферттер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'69'!$A$3:$B$13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'69'!$F$3:$F$13</c:f>
              <c:numCache>
                <c:formatCode>0.0</c:formatCode>
                <c:ptCount val="11"/>
                <c:pt idx="0">
                  <c:v>1077.5448200000001</c:v>
                </c:pt>
                <c:pt idx="1">
                  <c:v>1051.72</c:v>
                </c:pt>
                <c:pt idx="2">
                  <c:v>1264.3065999999999</c:v>
                </c:pt>
                <c:pt idx="3">
                  <c:v>1106.3817419999996</c:v>
                </c:pt>
                <c:pt idx="4">
                  <c:v>1035.7</c:v>
                </c:pt>
                <c:pt idx="5">
                  <c:v>1407.5</c:v>
                </c:pt>
                <c:pt idx="6">
                  <c:v>1206.9000000000001</c:v>
                </c:pt>
                <c:pt idx="7">
                  <c:v>929.9</c:v>
                </c:pt>
                <c:pt idx="8">
                  <c:v>981.62</c:v>
                </c:pt>
                <c:pt idx="9">
                  <c:v>1162.9000000000001</c:v>
                </c:pt>
                <c:pt idx="10">
                  <c:v>1172.9000000000001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1-456B-8DD3-9B6BC69CF682}"/>
            </c:ext>
          </c:extLst>
        </c:ser>
        <c:ser>
          <c:idx val="1"/>
          <c:order val="1"/>
          <c:tx>
            <c:strRef>
              <c:f>'69'!$E$2</c:f>
              <c:strCache>
                <c:ptCount val="1"/>
                <c:pt idx="0">
                  <c:v>Негізгі капиталды сатудан түсетін түсімдер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'69'!$A$3:$B$13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'69'!$E$3:$E$13</c:f>
              <c:numCache>
                <c:formatCode>0.0</c:formatCode>
                <c:ptCount val="11"/>
                <c:pt idx="0">
                  <c:v>35.636319096000001</c:v>
                </c:pt>
                <c:pt idx="1">
                  <c:v>47.210045560599994</c:v>
                </c:pt>
                <c:pt idx="2">
                  <c:v>44.957332243900012</c:v>
                </c:pt>
                <c:pt idx="3">
                  <c:v>80.92389967779998</c:v>
                </c:pt>
                <c:pt idx="4">
                  <c:v>50.109527155479995</c:v>
                </c:pt>
                <c:pt idx="5">
                  <c:v>59.885858634560002</c:v>
                </c:pt>
                <c:pt idx="6">
                  <c:v>60.967438122049998</c:v>
                </c:pt>
                <c:pt idx="7">
                  <c:v>68.978674356119981</c:v>
                </c:pt>
                <c:pt idx="8">
                  <c:v>29.88531729952</c:v>
                </c:pt>
                <c:pt idx="9">
                  <c:v>36.649741623049998</c:v>
                </c:pt>
                <c:pt idx="10">
                  <c:v>44.190166326390013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1-456B-8DD3-9B6BC69CF682}"/>
            </c:ext>
          </c:extLst>
        </c:ser>
        <c:ser>
          <c:idx val="2"/>
          <c:order val="2"/>
          <c:tx>
            <c:strRef>
              <c:f>'69'!$D$2</c:f>
              <c:strCache>
                <c:ptCount val="1"/>
                <c:pt idx="0">
                  <c:v>Салықтық емес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'69'!$A$3:$B$13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'69'!$D$3:$D$13</c:f>
              <c:numCache>
                <c:formatCode>0.0</c:formatCode>
                <c:ptCount val="11"/>
                <c:pt idx="0">
                  <c:v>84.907451717900003</c:v>
                </c:pt>
                <c:pt idx="1">
                  <c:v>82.503402702600013</c:v>
                </c:pt>
                <c:pt idx="2">
                  <c:v>78.969147502099972</c:v>
                </c:pt>
                <c:pt idx="3">
                  <c:v>168.05096611530001</c:v>
                </c:pt>
                <c:pt idx="4">
                  <c:v>69.579122089800009</c:v>
                </c:pt>
                <c:pt idx="5">
                  <c:v>145.05185668717999</c:v>
                </c:pt>
                <c:pt idx="6">
                  <c:v>129.09406050726</c:v>
                </c:pt>
                <c:pt idx="7">
                  <c:v>241.12296642767993</c:v>
                </c:pt>
                <c:pt idx="8">
                  <c:v>87.067427156550011</c:v>
                </c:pt>
                <c:pt idx="9">
                  <c:v>108.47422784000001</c:v>
                </c:pt>
                <c:pt idx="10">
                  <c:v>181.41388514798001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1-456B-8DD3-9B6BC69CF682}"/>
            </c:ext>
          </c:extLst>
        </c:ser>
        <c:ser>
          <c:idx val="3"/>
          <c:order val="3"/>
          <c:tx>
            <c:strRef>
              <c:f>'69'!$C$2</c:f>
              <c:strCache>
                <c:ptCount val="1"/>
                <c:pt idx="0">
                  <c:v>Салық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'69'!$A$3:$B$13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'69'!$C$3:$C$13</c:f>
              <c:numCache>
                <c:formatCode>0.0</c:formatCode>
                <c:ptCount val="11"/>
                <c:pt idx="0">
                  <c:v>2098.2181345528002</c:v>
                </c:pt>
                <c:pt idx="1">
                  <c:v>2770.9813824518992</c:v>
                </c:pt>
                <c:pt idx="2">
                  <c:v>2669.0295724694001</c:v>
                </c:pt>
                <c:pt idx="3">
                  <c:v>3186.0903294582004</c:v>
                </c:pt>
                <c:pt idx="4">
                  <c:v>3619.1565377934198</c:v>
                </c:pt>
                <c:pt idx="5">
                  <c:v>3530.9930914452602</c:v>
                </c:pt>
                <c:pt idx="6">
                  <c:v>3512.6498434920195</c:v>
                </c:pt>
                <c:pt idx="7">
                  <c:v>4180.5115263394009</c:v>
                </c:pt>
                <c:pt idx="8">
                  <c:v>4470.2638597965697</c:v>
                </c:pt>
                <c:pt idx="9">
                  <c:v>4505.4011395488706</c:v>
                </c:pt>
                <c:pt idx="10">
                  <c:v>4343.1335256557595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1-456B-8DD3-9B6BC69C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2876591"/>
        <c:axId val="2112883663"/>
      </c:barChart>
      <c:catAx>
        <c:axId val="2112876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83663"/>
        <c:crosses val="autoZero"/>
        <c:auto val="1"/>
        <c:lblAlgn val="ctr"/>
        <c:lblOffset val="100"/>
        <c:noMultiLvlLbl val="0"/>
      </c:catAx>
      <c:valAx>
        <c:axId val="2112883663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7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6187623184711E-2"/>
          <c:y val="0.78832850778320285"/>
          <c:w val="0.97941381237681524"/>
          <c:h val="0.21167149221679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75343624338624338"/>
          <c:h val="0.5430777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Теңгелік ақша массасы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_-* #\ ##0\ _₽_-;\-* #\ ##0\ _₽_-;_-* "-"\ _₽_-;_-@_-</c:formatCode>
                <c:ptCount val="34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  <c:pt idx="25">
                  <c:v>23973.220036510069</c:v>
                </c:pt>
                <c:pt idx="26">
                  <c:v>24772.158501482452</c:v>
                </c:pt>
                <c:pt idx="27">
                  <c:v>24775.253017645638</c:v>
                </c:pt>
                <c:pt idx="28">
                  <c:v>25291.661179336919</c:v>
                </c:pt>
                <c:pt idx="29">
                  <c:v>26455.569075959578</c:v>
                </c:pt>
                <c:pt idx="30">
                  <c:v>26347.972954492518</c:v>
                </c:pt>
                <c:pt idx="31">
                  <c:v>26721.110888325453</c:v>
                </c:pt>
                <c:pt idx="32">
                  <c:v>27124.880076383226</c:v>
                </c:pt>
                <c:pt idx="33">
                  <c:v>27722.982169358071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ЕДБ кредиттеу көлемі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_-* #\ ##0\ _₽_-;\-* #\ ##0\ _₽_-;_-* "-"\ _₽_-;_-@_-</c:formatCode>
                <c:ptCount val="34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22774.136691446398</c:v>
                </c:pt>
                <c:pt idx="25">
                  <c:v>22898.274961064049</c:v>
                </c:pt>
                <c:pt idx="26">
                  <c:v>23156.065351974412</c:v>
                </c:pt>
                <c:pt idx="27">
                  <c:v>23742.95936409054</c:v>
                </c:pt>
                <c:pt idx="28">
                  <c:v>24115.042695851869</c:v>
                </c:pt>
                <c:pt idx="29">
                  <c:v>24402.157163919368</c:v>
                </c:pt>
                <c:pt idx="30">
                  <c:v>24858.602159264337</c:v>
                </c:pt>
                <c:pt idx="31">
                  <c:v>25429.702623426998</c:v>
                </c:pt>
                <c:pt idx="32">
                  <c:v>25891.551873313561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Теңгелік ақша массасының өсуі, ж/ж (оң ось)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  <c:pt idx="25">
                  <c:v>19.404949203200303</c:v>
                </c:pt>
                <c:pt idx="26">
                  <c:v>25.366787099591434</c:v>
                </c:pt>
                <c:pt idx="27">
                  <c:v>24.627263147089849</c:v>
                </c:pt>
                <c:pt idx="28">
                  <c:v>27.060277594267518</c:v>
                </c:pt>
                <c:pt idx="29">
                  <c:v>26.937392596971634</c:v>
                </c:pt>
                <c:pt idx="30">
                  <c:v>22.679631850251042</c:v>
                </c:pt>
                <c:pt idx="31">
                  <c:v>25.767075578862759</c:v>
                </c:pt>
                <c:pt idx="32">
                  <c:v>22.804851684491538</c:v>
                </c:pt>
                <c:pt idx="33">
                  <c:v>22.050864975433271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  <c:pt idx="0">
                  <c:v>Кредиттеу көлемдерінің өсуі, ж/ж (оң ось)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  <c:pt idx="24">
                  <c:v>23.084792060085334</c:v>
                </c:pt>
                <c:pt idx="25">
                  <c:v>19.851094184997891</c:v>
                </c:pt>
                <c:pt idx="26">
                  <c:v>20.444619876623733</c:v>
                </c:pt>
                <c:pt idx="27">
                  <c:v>22.389338124415659</c:v>
                </c:pt>
                <c:pt idx="28">
                  <c:v>23.531509592229781</c:v>
                </c:pt>
                <c:pt idx="29">
                  <c:v>21.701647976473339</c:v>
                </c:pt>
                <c:pt idx="30">
                  <c:v>22.082421021730795</c:v>
                </c:pt>
                <c:pt idx="31">
                  <c:v>22.959681904126555</c:v>
                </c:pt>
                <c:pt idx="32">
                  <c:v>22.701811586955031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At val="1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"/>
          <c:y val="0.75172111111111106"/>
          <c:w val="1"/>
          <c:h val="0.24827888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5293070036288458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'12'!$I$4:$I$969</c:f>
              <c:numCache>
                <c:formatCode>_-* #\ ##0.00\ _₽_-;\-* #\ ##0.00\ _₽_-;_-* "-"??\ _₽_-;_-@_-</c:formatCode>
                <c:ptCount val="966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  <c:pt idx="780" formatCode="#,##0.00">
                  <c:v>-2367.4499999999998</c:v>
                </c:pt>
                <c:pt idx="781" formatCode="#,##0.00">
                  <c:v>-2367.4499999999998</c:v>
                </c:pt>
                <c:pt idx="782" formatCode="#,##0.00">
                  <c:v>-2367.4499999999998</c:v>
                </c:pt>
                <c:pt idx="783" formatCode="#,##0.00">
                  <c:v>-2367.4499999999998</c:v>
                </c:pt>
                <c:pt idx="784" formatCode="#,##0.00">
                  <c:v>-2367.4499999999998</c:v>
                </c:pt>
                <c:pt idx="785" formatCode="#,##0.00">
                  <c:v>-2551.8200000000002</c:v>
                </c:pt>
                <c:pt idx="786" formatCode="#,##0.00">
                  <c:v>-2551.8200000000002</c:v>
                </c:pt>
                <c:pt idx="787" formatCode="#,##0.00">
                  <c:v>-2551.8200000000002</c:v>
                </c:pt>
                <c:pt idx="788" formatCode="#,##0.00">
                  <c:v>-2551.8200000000002</c:v>
                </c:pt>
                <c:pt idx="789" formatCode="#,##0.00">
                  <c:v>-2551.8200000000002</c:v>
                </c:pt>
                <c:pt idx="790" formatCode="#,##0.00">
                  <c:v>-2551.8200000000002</c:v>
                </c:pt>
                <c:pt idx="791" formatCode="#,##0.00">
                  <c:v>-2551.8200000000002</c:v>
                </c:pt>
                <c:pt idx="792" formatCode="#,##0.00">
                  <c:v>-2551.8200000000002</c:v>
                </c:pt>
                <c:pt idx="793" formatCode="#,##0.00">
                  <c:v>-2551.8200000000002</c:v>
                </c:pt>
                <c:pt idx="794" formatCode="#,##0.00">
                  <c:v>-2551.8200000000002</c:v>
                </c:pt>
                <c:pt idx="795" formatCode="#,##0.00">
                  <c:v>-2680.28</c:v>
                </c:pt>
                <c:pt idx="796" formatCode="#,##0.00">
                  <c:v>-2680.28</c:v>
                </c:pt>
                <c:pt idx="797" formatCode="#,##0.00">
                  <c:v>-2680.28</c:v>
                </c:pt>
                <c:pt idx="798" formatCode="#,##0.00">
                  <c:v>-2680.28</c:v>
                </c:pt>
                <c:pt idx="799" formatCode="#,##0.00">
                  <c:v>-2680.28</c:v>
                </c:pt>
                <c:pt idx="800" formatCode="#,##0.00">
                  <c:v>-2680.28</c:v>
                </c:pt>
                <c:pt idx="801" formatCode="#,##0.00">
                  <c:v>-2680.28</c:v>
                </c:pt>
                <c:pt idx="802" formatCode="#,##0.00">
                  <c:v>-2680.28</c:v>
                </c:pt>
                <c:pt idx="803" formatCode="#,##0.00">
                  <c:v>-2680.28</c:v>
                </c:pt>
                <c:pt idx="804" formatCode="#,##0.00">
                  <c:v>-2680.28</c:v>
                </c:pt>
                <c:pt idx="805" formatCode="#,##0.00">
                  <c:v>-2429.61</c:v>
                </c:pt>
                <c:pt idx="806" formatCode="#,##0.00">
                  <c:v>-2429.61</c:v>
                </c:pt>
                <c:pt idx="807" formatCode="#,##0.00">
                  <c:v>-2429.61</c:v>
                </c:pt>
                <c:pt idx="808" formatCode="#,##0.00">
                  <c:v>-2429.61</c:v>
                </c:pt>
                <c:pt idx="809" formatCode="#,##0.00">
                  <c:v>-2429.61</c:v>
                </c:pt>
                <c:pt idx="810" formatCode="#,##0.00">
                  <c:v>-2429.61</c:v>
                </c:pt>
                <c:pt idx="811" formatCode="#,##0.00">
                  <c:v>-2429.61</c:v>
                </c:pt>
                <c:pt idx="812" formatCode="#,##0.00">
                  <c:v>-2429.61</c:v>
                </c:pt>
                <c:pt idx="813" formatCode="#,##0.00">
                  <c:v>-2631.83</c:v>
                </c:pt>
                <c:pt idx="814" formatCode="#,##0.00">
                  <c:v>-2631.83</c:v>
                </c:pt>
                <c:pt idx="815" formatCode="#,##0.00">
                  <c:v>-2631.83</c:v>
                </c:pt>
                <c:pt idx="816" formatCode="#,##0.00">
                  <c:v>-2631.83</c:v>
                </c:pt>
                <c:pt idx="817" formatCode="#,##0.00">
                  <c:v>-2631.83</c:v>
                </c:pt>
                <c:pt idx="818" formatCode="#,##0.00">
                  <c:v>-2631.83</c:v>
                </c:pt>
                <c:pt idx="819" formatCode="#,##0.00">
                  <c:v>-2631.83</c:v>
                </c:pt>
                <c:pt idx="820" formatCode="#,##0.00">
                  <c:v>-2631.83</c:v>
                </c:pt>
                <c:pt idx="821" formatCode="#,##0.00">
                  <c:v>-2696.43</c:v>
                </c:pt>
                <c:pt idx="822" formatCode="#,##0.00">
                  <c:v>-2696.43</c:v>
                </c:pt>
                <c:pt idx="823" formatCode="#,##0.00">
                  <c:v>-2696.43</c:v>
                </c:pt>
                <c:pt idx="824" formatCode="#,##0.00">
                  <c:v>-2696.43</c:v>
                </c:pt>
                <c:pt idx="825" formatCode="#,##0.00">
                  <c:v>-2696.43</c:v>
                </c:pt>
                <c:pt idx="826" formatCode="#,##0.00">
                  <c:v>-2696.43</c:v>
                </c:pt>
                <c:pt idx="827" formatCode="#,##0.00">
                  <c:v>-2696.43</c:v>
                </c:pt>
                <c:pt idx="828" formatCode="#,##0.00">
                  <c:v>-2696.43</c:v>
                </c:pt>
                <c:pt idx="829" formatCode="#,##0.00">
                  <c:v>-2696.43</c:v>
                </c:pt>
                <c:pt idx="830" formatCode="#,##0.00">
                  <c:v>-2696.43</c:v>
                </c:pt>
                <c:pt idx="831" formatCode="#,##0.00">
                  <c:v>-2703.63</c:v>
                </c:pt>
                <c:pt idx="832" formatCode="#,##0.00">
                  <c:v>-2703.63</c:v>
                </c:pt>
                <c:pt idx="833" formatCode="#,##0.00">
                  <c:v>-2703.63</c:v>
                </c:pt>
                <c:pt idx="834" formatCode="#,##0.00">
                  <c:v>-2703.63</c:v>
                </c:pt>
                <c:pt idx="835" formatCode="#,##0.00">
                  <c:v>-2703.63</c:v>
                </c:pt>
                <c:pt idx="836" formatCode="#,##0.00">
                  <c:v>-2703.63</c:v>
                </c:pt>
                <c:pt idx="837" formatCode="#,##0.00">
                  <c:v>-2703.63</c:v>
                </c:pt>
                <c:pt idx="838" formatCode="#,##0.00">
                  <c:v>-2703.63</c:v>
                </c:pt>
                <c:pt idx="839" formatCode="#,##0.00">
                  <c:v>-2703.63</c:v>
                </c:pt>
                <c:pt idx="840" formatCode="#,##0.00">
                  <c:v>-2728.85</c:v>
                </c:pt>
                <c:pt idx="841" formatCode="#,##0.00">
                  <c:v>-2728.85</c:v>
                </c:pt>
                <c:pt idx="842" formatCode="#,##0.00">
                  <c:v>-2728.85</c:v>
                </c:pt>
                <c:pt idx="843" formatCode="#,##0.00">
                  <c:v>-2728.85</c:v>
                </c:pt>
                <c:pt idx="844" formatCode="#,##0.00">
                  <c:v>-2728.85</c:v>
                </c:pt>
                <c:pt idx="845" formatCode="#,##0.00">
                  <c:v>-2728.85</c:v>
                </c:pt>
                <c:pt idx="846" formatCode="#,##0.00">
                  <c:v>-2728.85</c:v>
                </c:pt>
                <c:pt idx="847" formatCode="#,##0.00">
                  <c:v>-2728.85</c:v>
                </c:pt>
                <c:pt idx="848" formatCode="#,##0.00">
                  <c:v>-2825.35</c:v>
                </c:pt>
                <c:pt idx="849" formatCode="#,##0.00">
                  <c:v>-2825.35</c:v>
                </c:pt>
                <c:pt idx="850" formatCode="#,##0.00">
                  <c:v>-2825.35</c:v>
                </c:pt>
                <c:pt idx="851" formatCode="#,##0.00">
                  <c:v>-2825.35</c:v>
                </c:pt>
                <c:pt idx="852" formatCode="#,##0.00">
                  <c:v>-2825.35</c:v>
                </c:pt>
                <c:pt idx="853" formatCode="#,##0.00">
                  <c:v>-2825.35</c:v>
                </c:pt>
                <c:pt idx="854" formatCode="#,##0.00">
                  <c:v>-2825.35</c:v>
                </c:pt>
                <c:pt idx="855" formatCode="#,##0.00">
                  <c:v>-2825.35</c:v>
                </c:pt>
                <c:pt idx="856" formatCode="#,##0.00">
                  <c:v>-2825.35</c:v>
                </c:pt>
                <c:pt idx="857" formatCode="#,##0.00">
                  <c:v>-2825.35</c:v>
                </c:pt>
                <c:pt idx="858" formatCode="#,##0.00">
                  <c:v>-2825.35</c:v>
                </c:pt>
                <c:pt idx="859" formatCode="#,##0.00">
                  <c:v>-2535.8200000000002</c:v>
                </c:pt>
                <c:pt idx="860" formatCode="#,##0.00">
                  <c:v>-2535.8200000000002</c:v>
                </c:pt>
                <c:pt idx="861" formatCode="#,##0.00">
                  <c:v>-2535.8200000000002</c:v>
                </c:pt>
                <c:pt idx="862" formatCode="#,##0.00">
                  <c:v>-2535.8200000000002</c:v>
                </c:pt>
                <c:pt idx="863" formatCode="#,##0.00">
                  <c:v>-2535.8200000000002</c:v>
                </c:pt>
                <c:pt idx="864" formatCode="#,##0.00">
                  <c:v>-2535.8200000000002</c:v>
                </c:pt>
                <c:pt idx="865" formatCode="#,##0.00">
                  <c:v>-2535.8200000000002</c:v>
                </c:pt>
                <c:pt idx="866" formatCode="#,##0.00">
                  <c:v>-2535.8200000000002</c:v>
                </c:pt>
                <c:pt idx="867" formatCode="#,##0.00">
                  <c:v>-2535.8200000000002</c:v>
                </c:pt>
                <c:pt idx="868" formatCode="#,##0.00">
                  <c:v>-2535.8200000000002</c:v>
                </c:pt>
                <c:pt idx="869" formatCode="#,##0.00">
                  <c:v>-2385.44</c:v>
                </c:pt>
                <c:pt idx="870" formatCode="#,##0.00">
                  <c:v>-2385.44</c:v>
                </c:pt>
                <c:pt idx="871" formatCode="#,##0.00">
                  <c:v>-2385.44</c:v>
                </c:pt>
                <c:pt idx="872" formatCode="#,##0.00">
                  <c:v>-2385.44</c:v>
                </c:pt>
                <c:pt idx="873" formatCode="#,##0.00">
                  <c:v>-2385.44</c:v>
                </c:pt>
                <c:pt idx="874" formatCode="#,##0.00">
                  <c:v>-2385.44</c:v>
                </c:pt>
                <c:pt idx="875" formatCode="#,##0.00">
                  <c:v>-2385.44</c:v>
                </c:pt>
                <c:pt idx="876" formatCode="#,##0.00">
                  <c:v>-2385.44</c:v>
                </c:pt>
                <c:pt idx="877" formatCode="#,##0.00">
                  <c:v>-2385.44</c:v>
                </c:pt>
                <c:pt idx="878" formatCode="#,##0.00">
                  <c:v>-2385.44</c:v>
                </c:pt>
                <c:pt idx="879" formatCode="#,##0.00">
                  <c:v>-2842.29</c:v>
                </c:pt>
                <c:pt idx="880" formatCode="#,##0.00">
                  <c:v>-2842.29</c:v>
                </c:pt>
                <c:pt idx="881" formatCode="#,##0.00">
                  <c:v>-2842.29</c:v>
                </c:pt>
                <c:pt idx="882" formatCode="#,##0.00">
                  <c:v>-2842.29</c:v>
                </c:pt>
                <c:pt idx="883" formatCode="#,##0.00">
                  <c:v>-2842.29</c:v>
                </c:pt>
                <c:pt idx="884" formatCode="#,##0.00">
                  <c:v>-2842.29</c:v>
                </c:pt>
                <c:pt idx="885" formatCode="#,##0.00">
                  <c:v>-2842.29</c:v>
                </c:pt>
                <c:pt idx="886" formatCode="#,##0.00">
                  <c:v>-2842.29</c:v>
                </c:pt>
                <c:pt idx="887" formatCode="#,##0.00">
                  <c:v>-2736.66</c:v>
                </c:pt>
                <c:pt idx="888" formatCode="#,##0.00">
                  <c:v>-2736.66</c:v>
                </c:pt>
                <c:pt idx="889" formatCode="#,##0.00">
                  <c:v>-2736.66</c:v>
                </c:pt>
                <c:pt idx="890" formatCode="#,##0.00">
                  <c:v>-2736.66</c:v>
                </c:pt>
                <c:pt idx="891" formatCode="#,##0.00">
                  <c:v>-2736.66</c:v>
                </c:pt>
                <c:pt idx="892" formatCode="#,##0.00">
                  <c:v>-2736.66</c:v>
                </c:pt>
                <c:pt idx="893" formatCode="#,##0.00">
                  <c:v>-2736.66</c:v>
                </c:pt>
                <c:pt idx="894" formatCode="#,##0.00">
                  <c:v>-2736.66</c:v>
                </c:pt>
                <c:pt idx="895" formatCode="#,##0.00">
                  <c:v>-2736.66</c:v>
                </c:pt>
                <c:pt idx="896" formatCode="#,##0.00">
                  <c:v>-2736.66</c:v>
                </c:pt>
                <c:pt idx="897" formatCode="#,##0.00">
                  <c:v>-3018.02</c:v>
                </c:pt>
                <c:pt idx="898" formatCode="#,##0.00">
                  <c:v>-3018.02</c:v>
                </c:pt>
                <c:pt idx="899" formatCode="#,##0.00">
                  <c:v>-3018.02</c:v>
                </c:pt>
                <c:pt idx="900" formatCode="#,##0.00">
                  <c:v>-3018.02</c:v>
                </c:pt>
                <c:pt idx="901" formatCode="#,##0.00">
                  <c:v>-3018.02</c:v>
                </c:pt>
                <c:pt idx="902" formatCode="#,##0.00">
                  <c:v>-3018.02</c:v>
                </c:pt>
                <c:pt idx="903" formatCode="#,##0.00">
                  <c:v>-3018.02</c:v>
                </c:pt>
                <c:pt idx="904" formatCode="#,##0.00">
                  <c:v>-3018.02</c:v>
                </c:pt>
                <c:pt idx="905" formatCode="#,##0.00">
                  <c:v>-3018.02</c:v>
                </c:pt>
                <c:pt idx="906" formatCode="#,##0.00">
                  <c:v>-3018.02</c:v>
                </c:pt>
                <c:pt idx="907" formatCode="#,##0.00">
                  <c:v>-3228.65</c:v>
                </c:pt>
                <c:pt idx="908" formatCode="#,##0.00">
                  <c:v>-3228.65</c:v>
                </c:pt>
                <c:pt idx="909" formatCode="#,##0.00">
                  <c:v>-3228.65</c:v>
                </c:pt>
                <c:pt idx="910" formatCode="#,##0.00">
                  <c:v>-3228.65</c:v>
                </c:pt>
                <c:pt idx="911" formatCode="#,##0.00">
                  <c:v>-3228.65</c:v>
                </c:pt>
                <c:pt idx="912" formatCode="#,##0.00">
                  <c:v>-3228.65</c:v>
                </c:pt>
                <c:pt idx="913" formatCode="#,##0.00">
                  <c:v>-3228.65</c:v>
                </c:pt>
                <c:pt idx="914" formatCode="#,##0.00">
                  <c:v>-3228.65</c:v>
                </c:pt>
                <c:pt idx="915" formatCode="#,##0.00">
                  <c:v>-3228.65</c:v>
                </c:pt>
                <c:pt idx="916" formatCode="#,##0.00">
                  <c:v>-3228.65</c:v>
                </c:pt>
                <c:pt idx="917" formatCode="#,##0.00">
                  <c:v>-2800.35</c:v>
                </c:pt>
                <c:pt idx="918" formatCode="#,##0.00">
                  <c:v>-2800.35</c:v>
                </c:pt>
                <c:pt idx="919" formatCode="#,##0.00">
                  <c:v>-2800.35</c:v>
                </c:pt>
                <c:pt idx="920" formatCode="#,##0.00">
                  <c:v>-2800.35</c:v>
                </c:pt>
                <c:pt idx="921" formatCode="#,##0.00">
                  <c:v>-2800.35</c:v>
                </c:pt>
                <c:pt idx="922" formatCode="#,##0.00">
                  <c:v>-2800.35</c:v>
                </c:pt>
                <c:pt idx="923" formatCode="#,##0.00">
                  <c:v>-2800.35</c:v>
                </c:pt>
                <c:pt idx="924" formatCode="#,##0.00">
                  <c:v>-2800.35</c:v>
                </c:pt>
                <c:pt idx="925" formatCode="#,##0.00">
                  <c:v>-2800.35</c:v>
                </c:pt>
                <c:pt idx="926" formatCode="#,##0.00">
                  <c:v>-2868.29</c:v>
                </c:pt>
                <c:pt idx="927" formatCode="#,##0.00">
                  <c:v>-2868.29</c:v>
                </c:pt>
                <c:pt idx="928" formatCode="#,##0.00">
                  <c:v>-2868.29</c:v>
                </c:pt>
                <c:pt idx="929" formatCode="#,##0.00">
                  <c:v>-2868.29</c:v>
                </c:pt>
                <c:pt idx="930" formatCode="#,##0.00">
                  <c:v>-2868.29</c:v>
                </c:pt>
                <c:pt idx="931" formatCode="#,##0.00">
                  <c:v>-2868.29</c:v>
                </c:pt>
                <c:pt idx="932" formatCode="#,##0.00">
                  <c:v>-2868.29</c:v>
                </c:pt>
                <c:pt idx="933" formatCode="#,##0.00">
                  <c:v>-2868.29</c:v>
                </c:pt>
                <c:pt idx="934" formatCode="#,##0.00">
                  <c:v>-2868.29</c:v>
                </c:pt>
                <c:pt idx="935" formatCode="#,##0.00">
                  <c:v>-2868.29</c:v>
                </c:pt>
                <c:pt idx="936" formatCode="#,##0.00">
                  <c:v>-2868.29</c:v>
                </c:pt>
                <c:pt idx="937" formatCode="#,##0.00">
                  <c:v>-2852.55</c:v>
                </c:pt>
                <c:pt idx="938" formatCode="#,##0.00">
                  <c:v>-2852.55</c:v>
                </c:pt>
                <c:pt idx="939" formatCode="#,##0.00">
                  <c:v>-2852.55</c:v>
                </c:pt>
                <c:pt idx="940" formatCode="#,##0.00">
                  <c:v>-2852.55</c:v>
                </c:pt>
                <c:pt idx="941" formatCode="#,##0.00">
                  <c:v>-2852.55</c:v>
                </c:pt>
                <c:pt idx="942" formatCode="#,##0.00">
                  <c:v>-2852.55</c:v>
                </c:pt>
                <c:pt idx="943" formatCode="#,##0.00">
                  <c:v>-2852.55</c:v>
                </c:pt>
                <c:pt idx="944" formatCode="#,##0.00">
                  <c:v>-2852.55</c:v>
                </c:pt>
                <c:pt idx="945" formatCode="#,##0.00">
                  <c:v>-2852.55</c:v>
                </c:pt>
                <c:pt idx="946" formatCode="#,##0.00">
                  <c:v>-2852.55</c:v>
                </c:pt>
                <c:pt idx="947" formatCode="#,##0.00">
                  <c:v>-2645.09</c:v>
                </c:pt>
                <c:pt idx="948" formatCode="#,##0.00">
                  <c:v>-2645.09</c:v>
                </c:pt>
                <c:pt idx="949" formatCode="#,##0.00">
                  <c:v>-2645.09</c:v>
                </c:pt>
                <c:pt idx="950" formatCode="#,##0.00">
                  <c:v>-2645.09</c:v>
                </c:pt>
                <c:pt idx="951" formatCode="#,##0.00">
                  <c:v>-2645.09</c:v>
                </c:pt>
                <c:pt idx="952" formatCode="#,##0.00">
                  <c:v>-2645.09</c:v>
                </c:pt>
                <c:pt idx="953" formatCode="#,##0.00">
                  <c:v>-2645.09</c:v>
                </c:pt>
                <c:pt idx="954" formatCode="#,##0.00">
                  <c:v>-2645.09</c:v>
                </c:pt>
                <c:pt idx="955" formatCode="#,##0.00">
                  <c:v>-2645.09</c:v>
                </c:pt>
                <c:pt idx="956" formatCode="#,##0.00">
                  <c:v>-2645.09</c:v>
                </c:pt>
                <c:pt idx="957" formatCode="#,##0.00">
                  <c:v>-2400</c:v>
                </c:pt>
                <c:pt idx="958" formatCode="#,##0.00">
                  <c:v>-2400</c:v>
                </c:pt>
                <c:pt idx="959" formatCode="#,##0.00">
                  <c:v>-2400</c:v>
                </c:pt>
                <c:pt idx="960" formatCode="#,##0.00">
                  <c:v>-2400</c:v>
                </c:pt>
                <c:pt idx="961" formatCode="#,##0.00">
                  <c:v>-2400</c:v>
                </c:pt>
                <c:pt idx="962" formatCode="#,##0.00">
                  <c:v>-2400</c:v>
                </c:pt>
                <c:pt idx="963" formatCode="#,##0.00">
                  <c:v>-2400</c:v>
                </c:pt>
                <c:pt idx="964" formatCode="#,##0.00">
                  <c:v>-2400</c:v>
                </c:pt>
                <c:pt idx="965" formatCode="#,##0.00">
                  <c:v>-2400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'12'!$C$4:$C$969</c:f>
              <c:numCache>
                <c:formatCode>_-* #\ ##0.00\ _₽_-;\-* #\ ##0.00\ _₽_-;_-* "-"??\ _₽_-;_-@_-</c:formatCode>
                <c:ptCount val="966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  <c:pt idx="780" formatCode="General">
                  <c:v>-476.82</c:v>
                </c:pt>
                <c:pt idx="781" formatCode="General">
                  <c:v>-416.32</c:v>
                </c:pt>
                <c:pt idx="782" formatCode="General">
                  <c:v>-380.9</c:v>
                </c:pt>
                <c:pt idx="783" formatCode="General">
                  <c:v>-426.25</c:v>
                </c:pt>
                <c:pt idx="784" formatCode="General">
                  <c:v>-429.05</c:v>
                </c:pt>
                <c:pt idx="785" formatCode="General">
                  <c:v>-368.45</c:v>
                </c:pt>
                <c:pt idx="786" formatCode="General">
                  <c:v>-379.3</c:v>
                </c:pt>
                <c:pt idx="787" formatCode="General">
                  <c:v>-368.5</c:v>
                </c:pt>
                <c:pt idx="788" formatCode="General">
                  <c:v>-491.95</c:v>
                </c:pt>
                <c:pt idx="789" formatCode="General">
                  <c:v>-492.25</c:v>
                </c:pt>
                <c:pt idx="790" formatCode="General">
                  <c:v>-584.79999999999995</c:v>
                </c:pt>
                <c:pt idx="791" formatCode="General">
                  <c:v>-683.6</c:v>
                </c:pt>
                <c:pt idx="792" formatCode="General">
                  <c:v>-627.15</c:v>
                </c:pt>
                <c:pt idx="793" formatCode="General">
                  <c:v>-610.6</c:v>
                </c:pt>
                <c:pt idx="794" formatCode="General">
                  <c:v>-669.25</c:v>
                </c:pt>
                <c:pt idx="795" formatCode="General">
                  <c:v>-437.3</c:v>
                </c:pt>
                <c:pt idx="796" formatCode="General">
                  <c:v>-281.89999999999998</c:v>
                </c:pt>
                <c:pt idx="797" formatCode="General">
                  <c:v>-241.2</c:v>
                </c:pt>
                <c:pt idx="798" formatCode="General">
                  <c:v>-263.75</c:v>
                </c:pt>
                <c:pt idx="799" formatCode="General">
                  <c:v>-366.15</c:v>
                </c:pt>
                <c:pt idx="800" formatCode="General">
                  <c:v>-323</c:v>
                </c:pt>
                <c:pt idx="801" formatCode="General">
                  <c:v>-371.2</c:v>
                </c:pt>
                <c:pt idx="802" formatCode="General">
                  <c:v>-336.95</c:v>
                </c:pt>
                <c:pt idx="803" formatCode="General">
                  <c:v>-439.2</c:v>
                </c:pt>
                <c:pt idx="804" formatCode="General">
                  <c:v>-483.75</c:v>
                </c:pt>
                <c:pt idx="805" formatCode="General">
                  <c:v>-532.9</c:v>
                </c:pt>
                <c:pt idx="806" formatCode="General">
                  <c:v>-489.75</c:v>
                </c:pt>
                <c:pt idx="807" formatCode="General">
                  <c:v>-475.45</c:v>
                </c:pt>
                <c:pt idx="808" formatCode="General">
                  <c:v>-431.25</c:v>
                </c:pt>
                <c:pt idx="809" formatCode="General">
                  <c:v>-436.2</c:v>
                </c:pt>
                <c:pt idx="810" formatCode="General">
                  <c:v>-410.45</c:v>
                </c:pt>
                <c:pt idx="811" formatCode="General">
                  <c:v>-563.70000000000005</c:v>
                </c:pt>
                <c:pt idx="812" formatCode="General">
                  <c:v>-438.7</c:v>
                </c:pt>
                <c:pt idx="813" formatCode="General">
                  <c:v>-407.3</c:v>
                </c:pt>
                <c:pt idx="814" formatCode="General">
                  <c:v>-604.79999999999995</c:v>
                </c:pt>
                <c:pt idx="815" formatCode="General">
                  <c:v>-512.5</c:v>
                </c:pt>
                <c:pt idx="816" formatCode="General">
                  <c:v>-415.65</c:v>
                </c:pt>
                <c:pt idx="817" formatCode="General">
                  <c:v>-360.2</c:v>
                </c:pt>
                <c:pt idx="818" formatCode="General">
                  <c:v>-571.73</c:v>
                </c:pt>
                <c:pt idx="819" formatCode="General">
                  <c:v>-518.85</c:v>
                </c:pt>
                <c:pt idx="820" formatCode="General">
                  <c:v>-493.3</c:v>
                </c:pt>
                <c:pt idx="821" formatCode="General">
                  <c:v>-547.25</c:v>
                </c:pt>
                <c:pt idx="822" formatCode="General">
                  <c:v>-440.7</c:v>
                </c:pt>
                <c:pt idx="823" formatCode="General">
                  <c:v>-331.4</c:v>
                </c:pt>
                <c:pt idx="824" formatCode="General">
                  <c:v>-317.5</c:v>
                </c:pt>
                <c:pt idx="825" formatCode="General">
                  <c:v>-375.55</c:v>
                </c:pt>
                <c:pt idx="826" formatCode="General">
                  <c:v>-363.6</c:v>
                </c:pt>
                <c:pt idx="827" formatCode="General">
                  <c:v>-395.75</c:v>
                </c:pt>
                <c:pt idx="828" formatCode="General">
                  <c:v>-395.95</c:v>
                </c:pt>
                <c:pt idx="829" formatCode="General">
                  <c:v>-454.15</c:v>
                </c:pt>
                <c:pt idx="830" formatCode="General">
                  <c:v>-501.35</c:v>
                </c:pt>
                <c:pt idx="831" formatCode="General">
                  <c:v>-360.85</c:v>
                </c:pt>
                <c:pt idx="832" formatCode="General">
                  <c:v>-367.9</c:v>
                </c:pt>
                <c:pt idx="833" formatCode="General">
                  <c:v>-273.25</c:v>
                </c:pt>
                <c:pt idx="834" formatCode="General">
                  <c:v>-317.60000000000002</c:v>
                </c:pt>
                <c:pt idx="835" formatCode="General">
                  <c:v>-325.35000000000002</c:v>
                </c:pt>
                <c:pt idx="836" formatCode="General">
                  <c:v>-482.6</c:v>
                </c:pt>
                <c:pt idx="837" formatCode="General">
                  <c:v>-474.1</c:v>
                </c:pt>
                <c:pt idx="838" formatCode="General">
                  <c:v>-630.45000000000005</c:v>
                </c:pt>
                <c:pt idx="839" formatCode="General">
                  <c:v>-589.35</c:v>
                </c:pt>
                <c:pt idx="840" formatCode="General">
                  <c:v>-603.32000000000005</c:v>
                </c:pt>
                <c:pt idx="841" formatCode="General">
                  <c:v>-662.9</c:v>
                </c:pt>
                <c:pt idx="842" formatCode="General">
                  <c:v>-616.79999999999995</c:v>
                </c:pt>
                <c:pt idx="843" formatCode="General">
                  <c:v>-609</c:v>
                </c:pt>
                <c:pt idx="844" formatCode="General">
                  <c:v>-546.54999999999995</c:v>
                </c:pt>
                <c:pt idx="845" formatCode="General">
                  <c:v>-539.15</c:v>
                </c:pt>
                <c:pt idx="846" formatCode="General">
                  <c:v>-575.85</c:v>
                </c:pt>
                <c:pt idx="847" formatCode="General">
                  <c:v>-480.75</c:v>
                </c:pt>
                <c:pt idx="848" formatCode="General">
                  <c:v>-491.1</c:v>
                </c:pt>
                <c:pt idx="849" formatCode="General">
                  <c:v>-504.9</c:v>
                </c:pt>
                <c:pt idx="850" formatCode="General">
                  <c:v>-521.25</c:v>
                </c:pt>
                <c:pt idx="851" formatCode="General">
                  <c:v>-377.85</c:v>
                </c:pt>
                <c:pt idx="852" formatCode="General">
                  <c:v>-464.9</c:v>
                </c:pt>
                <c:pt idx="853" formatCode="General">
                  <c:v>-377.85</c:v>
                </c:pt>
                <c:pt idx="854" formatCode="General">
                  <c:v>-294.39999999999998</c:v>
                </c:pt>
                <c:pt idx="855" formatCode="General">
                  <c:v>-276.7</c:v>
                </c:pt>
                <c:pt idx="856" formatCode="General">
                  <c:v>-357</c:v>
                </c:pt>
                <c:pt idx="857" formatCode="General">
                  <c:v>-313.60000000000002</c:v>
                </c:pt>
                <c:pt idx="858" formatCode="General">
                  <c:v>-485.5</c:v>
                </c:pt>
                <c:pt idx="859" formatCode="General">
                  <c:v>-657.4</c:v>
                </c:pt>
                <c:pt idx="860" formatCode="General">
                  <c:v>-359.8</c:v>
                </c:pt>
                <c:pt idx="861" formatCode="General">
                  <c:v>-486.2</c:v>
                </c:pt>
                <c:pt idx="862" formatCode="General">
                  <c:v>-566.79999999999995</c:v>
                </c:pt>
                <c:pt idx="863" formatCode="General">
                  <c:v>-603.79999999999995</c:v>
                </c:pt>
                <c:pt idx="864" formatCode="General">
                  <c:v>-627.65</c:v>
                </c:pt>
                <c:pt idx="865" formatCode="General">
                  <c:v>-611.70000000000005</c:v>
                </c:pt>
                <c:pt idx="866" formatCode="General">
                  <c:v>-518</c:v>
                </c:pt>
                <c:pt idx="867" formatCode="General">
                  <c:v>-654.95000000000005</c:v>
                </c:pt>
                <c:pt idx="868" formatCode="General">
                  <c:v>-644.6</c:v>
                </c:pt>
                <c:pt idx="869" formatCode="General">
                  <c:v>-849.9</c:v>
                </c:pt>
                <c:pt idx="870" formatCode="General">
                  <c:v>-824.75</c:v>
                </c:pt>
                <c:pt idx="871" formatCode="General">
                  <c:v>-797.2</c:v>
                </c:pt>
                <c:pt idx="872" formatCode="General">
                  <c:v>-941.95</c:v>
                </c:pt>
                <c:pt idx="873" formatCode="General">
                  <c:v>-840.5</c:v>
                </c:pt>
                <c:pt idx="874" formatCode="General">
                  <c:v>-721</c:v>
                </c:pt>
                <c:pt idx="875" formatCode="General">
                  <c:v>-712.5</c:v>
                </c:pt>
                <c:pt idx="876" formatCode="General">
                  <c:v>-706.7</c:v>
                </c:pt>
                <c:pt idx="877" formatCode="General">
                  <c:v>-560.45000000000005</c:v>
                </c:pt>
                <c:pt idx="878" formatCode="General">
                  <c:v>-624.35</c:v>
                </c:pt>
                <c:pt idx="879" formatCode="General">
                  <c:v>-602.20000000000005</c:v>
                </c:pt>
                <c:pt idx="880" formatCode="General">
                  <c:v>-972</c:v>
                </c:pt>
                <c:pt idx="881" formatCode="General">
                  <c:v>-501.8</c:v>
                </c:pt>
                <c:pt idx="882" formatCode="General">
                  <c:v>-464.22</c:v>
                </c:pt>
                <c:pt idx="883" formatCode="General">
                  <c:v>-472.25</c:v>
                </c:pt>
                <c:pt idx="884" formatCode="General">
                  <c:v>-395.45</c:v>
                </c:pt>
                <c:pt idx="885" formatCode="General">
                  <c:v>-591.4</c:v>
                </c:pt>
                <c:pt idx="886" formatCode="General">
                  <c:v>-518.79999999999995</c:v>
                </c:pt>
                <c:pt idx="887" formatCode="General">
                  <c:v>-510.03</c:v>
                </c:pt>
                <c:pt idx="888" formatCode="General">
                  <c:v>-460.5</c:v>
                </c:pt>
                <c:pt idx="889" formatCode="General">
                  <c:v>-496.1</c:v>
                </c:pt>
                <c:pt idx="890" formatCode="General">
                  <c:v>-563.85</c:v>
                </c:pt>
                <c:pt idx="891" formatCode="General">
                  <c:v>-609.1</c:v>
                </c:pt>
                <c:pt idx="892" formatCode="General">
                  <c:v>-424.5</c:v>
                </c:pt>
                <c:pt idx="893" formatCode="General">
                  <c:v>-451.65</c:v>
                </c:pt>
                <c:pt idx="894" formatCode="General">
                  <c:v>-500.8</c:v>
                </c:pt>
                <c:pt idx="895" formatCode="General">
                  <c:v>-425.3</c:v>
                </c:pt>
                <c:pt idx="896" formatCode="General">
                  <c:v>-478.02</c:v>
                </c:pt>
                <c:pt idx="897" formatCode="General">
                  <c:v>-554.04999999999995</c:v>
                </c:pt>
                <c:pt idx="898" formatCode="General">
                  <c:v>-488.35</c:v>
                </c:pt>
                <c:pt idx="899" formatCode="General">
                  <c:v>-477.55</c:v>
                </c:pt>
                <c:pt idx="900" formatCode="General">
                  <c:v>-598.85</c:v>
                </c:pt>
                <c:pt idx="901" formatCode="General">
                  <c:v>-453.1</c:v>
                </c:pt>
                <c:pt idx="902" formatCode="General">
                  <c:v>-384.1</c:v>
                </c:pt>
                <c:pt idx="903" formatCode="General">
                  <c:v>-507.95</c:v>
                </c:pt>
                <c:pt idx="904" formatCode="General">
                  <c:v>-504.5</c:v>
                </c:pt>
                <c:pt idx="905" formatCode="General">
                  <c:v>-526.4</c:v>
                </c:pt>
                <c:pt idx="906" formatCode="General">
                  <c:v>-529.5</c:v>
                </c:pt>
                <c:pt idx="907" formatCode="General">
                  <c:v>-379.1</c:v>
                </c:pt>
                <c:pt idx="908" formatCode="General">
                  <c:v>-418.4</c:v>
                </c:pt>
                <c:pt idx="909" formatCode="General">
                  <c:v>-429.05</c:v>
                </c:pt>
                <c:pt idx="910" formatCode="General">
                  <c:v>-453.45</c:v>
                </c:pt>
                <c:pt idx="911" formatCode="General">
                  <c:v>-468.5</c:v>
                </c:pt>
                <c:pt idx="912" formatCode="General">
                  <c:v>-498.35</c:v>
                </c:pt>
                <c:pt idx="913" formatCode="General">
                  <c:v>-394.7</c:v>
                </c:pt>
                <c:pt idx="914" formatCode="General">
                  <c:v>-443.5</c:v>
                </c:pt>
                <c:pt idx="915" formatCode="General">
                  <c:v>-535.25</c:v>
                </c:pt>
                <c:pt idx="916" formatCode="General">
                  <c:v>-462.2</c:v>
                </c:pt>
                <c:pt idx="917" formatCode="General">
                  <c:v>-527.29999999999995</c:v>
                </c:pt>
                <c:pt idx="918" formatCode="General">
                  <c:v>-500.45</c:v>
                </c:pt>
                <c:pt idx="919" formatCode="General">
                  <c:v>-314.85000000000002</c:v>
                </c:pt>
                <c:pt idx="920" formatCode="General">
                  <c:v>-355.8</c:v>
                </c:pt>
                <c:pt idx="921" formatCode="General">
                  <c:v>-447.9</c:v>
                </c:pt>
                <c:pt idx="922" formatCode="General">
                  <c:v>-605.9</c:v>
                </c:pt>
                <c:pt idx="923" formatCode="General">
                  <c:v>-714.65</c:v>
                </c:pt>
                <c:pt idx="924" formatCode="General">
                  <c:v>-574</c:v>
                </c:pt>
                <c:pt idx="925" formatCode="General">
                  <c:v>-720.25</c:v>
                </c:pt>
                <c:pt idx="926" formatCode="General">
                  <c:v>-759.15</c:v>
                </c:pt>
                <c:pt idx="927" formatCode="General">
                  <c:v>-608</c:v>
                </c:pt>
                <c:pt idx="928" formatCode="General">
                  <c:v>-641.4</c:v>
                </c:pt>
                <c:pt idx="929" formatCode="General">
                  <c:v>-539.25</c:v>
                </c:pt>
                <c:pt idx="930" formatCode="General">
                  <c:v>-539.25</c:v>
                </c:pt>
                <c:pt idx="931" formatCode="General">
                  <c:v>-564.25</c:v>
                </c:pt>
                <c:pt idx="932" formatCode="General">
                  <c:v>-551.85</c:v>
                </c:pt>
                <c:pt idx="933" formatCode="General">
                  <c:v>-564.6</c:v>
                </c:pt>
                <c:pt idx="934" formatCode="General">
                  <c:v>-580.04999999999995</c:v>
                </c:pt>
                <c:pt idx="935" formatCode="General">
                  <c:v>-614.04999999999995</c:v>
                </c:pt>
                <c:pt idx="936" formatCode="General">
                  <c:v>-606.25</c:v>
                </c:pt>
                <c:pt idx="937" formatCode="General">
                  <c:v>-538.04999999999995</c:v>
                </c:pt>
                <c:pt idx="938" formatCode="General">
                  <c:v>-547.75</c:v>
                </c:pt>
                <c:pt idx="939" formatCode="General">
                  <c:v>-498.35</c:v>
                </c:pt>
                <c:pt idx="940" formatCode="General">
                  <c:v>-592</c:v>
                </c:pt>
                <c:pt idx="941" formatCode="General">
                  <c:v>-526.29999999999995</c:v>
                </c:pt>
                <c:pt idx="942" formatCode="General">
                  <c:v>-544.9</c:v>
                </c:pt>
                <c:pt idx="943" formatCode="General">
                  <c:v>-568</c:v>
                </c:pt>
                <c:pt idx="944" formatCode="General">
                  <c:v>-668</c:v>
                </c:pt>
                <c:pt idx="945" formatCode="General">
                  <c:v>-505.2</c:v>
                </c:pt>
                <c:pt idx="946" formatCode="General">
                  <c:v>-683.35</c:v>
                </c:pt>
                <c:pt idx="947" formatCode="General">
                  <c:v>-697.2</c:v>
                </c:pt>
                <c:pt idx="948" formatCode="General">
                  <c:v>-744.3</c:v>
                </c:pt>
                <c:pt idx="949" formatCode="General">
                  <c:v>-768.65</c:v>
                </c:pt>
                <c:pt idx="950" formatCode="General">
                  <c:v>-698.5</c:v>
                </c:pt>
                <c:pt idx="951" formatCode="General">
                  <c:v>-723.7</c:v>
                </c:pt>
                <c:pt idx="952" formatCode="General">
                  <c:v>-597.45000000000005</c:v>
                </c:pt>
                <c:pt idx="953" formatCode="General">
                  <c:v>-581.5</c:v>
                </c:pt>
                <c:pt idx="954" formatCode="General">
                  <c:v>-571.1</c:v>
                </c:pt>
                <c:pt idx="955" formatCode="General">
                  <c:v>-475.6</c:v>
                </c:pt>
                <c:pt idx="956" formatCode="General">
                  <c:v>-621.9</c:v>
                </c:pt>
                <c:pt idx="957" formatCode="General">
                  <c:v>-1011.3</c:v>
                </c:pt>
                <c:pt idx="958" formatCode="General">
                  <c:v>-806.4</c:v>
                </c:pt>
                <c:pt idx="959" formatCode="General">
                  <c:v>-688.4</c:v>
                </c:pt>
                <c:pt idx="960" formatCode="General">
                  <c:v>-639.4</c:v>
                </c:pt>
                <c:pt idx="961" formatCode="General">
                  <c:v>-636.9</c:v>
                </c:pt>
                <c:pt idx="962" formatCode="General">
                  <c:v>-654.45000000000005</c:v>
                </c:pt>
                <c:pt idx="963" formatCode="General">
                  <c:v>-551.1</c:v>
                </c:pt>
                <c:pt idx="964" formatCode="General">
                  <c:v>-592.9</c:v>
                </c:pt>
                <c:pt idx="965" formatCode="General">
                  <c:v>-679.4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'12'!$D$4:$D$969</c:f>
              <c:numCache>
                <c:formatCode>_-* #\ ##0.00\ _₽_-;\-* #\ ##0.00\ _₽_-;_-* "-"??\ _₽_-;_-@_-</c:formatCode>
                <c:ptCount val="966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  <c:pt idx="780" formatCode="General">
                  <c:v>-170.59</c:v>
                </c:pt>
                <c:pt idx="781" formatCode="General">
                  <c:v>-239.92</c:v>
                </c:pt>
                <c:pt idx="782" formatCode="General">
                  <c:v>-355.87</c:v>
                </c:pt>
                <c:pt idx="783" formatCode="General">
                  <c:v>-340.43</c:v>
                </c:pt>
                <c:pt idx="784" formatCode="General">
                  <c:v>-342.89</c:v>
                </c:pt>
                <c:pt idx="785" formatCode="General">
                  <c:v>-416.32</c:v>
                </c:pt>
                <c:pt idx="786" formatCode="General">
                  <c:v>-395.62</c:v>
                </c:pt>
                <c:pt idx="787" formatCode="General">
                  <c:v>-218.75</c:v>
                </c:pt>
                <c:pt idx="788" formatCode="General">
                  <c:v>-423.91</c:v>
                </c:pt>
                <c:pt idx="789" formatCode="General">
                  <c:v>-439.9</c:v>
                </c:pt>
                <c:pt idx="790" formatCode="General">
                  <c:v>-384.9</c:v>
                </c:pt>
                <c:pt idx="791" formatCode="General">
                  <c:v>-324.43</c:v>
                </c:pt>
                <c:pt idx="792" formatCode="General">
                  <c:v>-274.83999999999997</c:v>
                </c:pt>
                <c:pt idx="793" formatCode="General">
                  <c:v>-270.27</c:v>
                </c:pt>
                <c:pt idx="794" formatCode="General">
                  <c:v>-23.01</c:v>
                </c:pt>
                <c:pt idx="795" formatCode="General">
                  <c:v>-41.46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-80.040000000000006</c:v>
                </c:pt>
                <c:pt idx="800" formatCode="General">
                  <c:v>-25.66</c:v>
                </c:pt>
                <c:pt idx="801" formatCode="General">
                  <c:v>-3.2</c:v>
                </c:pt>
                <c:pt idx="802" formatCode="General">
                  <c:v>-2.5</c:v>
                </c:pt>
                <c:pt idx="803" formatCode="General">
                  <c:v>-0.11</c:v>
                </c:pt>
                <c:pt idx="804" formatCode="General">
                  <c:v>-32.340000000000003</c:v>
                </c:pt>
                <c:pt idx="805" formatCode="General">
                  <c:v>-91.24</c:v>
                </c:pt>
                <c:pt idx="806" formatCode="General">
                  <c:v>-122.21</c:v>
                </c:pt>
                <c:pt idx="807" formatCode="General">
                  <c:v>-105.23</c:v>
                </c:pt>
                <c:pt idx="808" formatCode="General">
                  <c:v>-111.7</c:v>
                </c:pt>
                <c:pt idx="809" formatCode="General">
                  <c:v>-120.99</c:v>
                </c:pt>
                <c:pt idx="810" formatCode="General">
                  <c:v>-35.71</c:v>
                </c:pt>
                <c:pt idx="811" formatCode="General">
                  <c:v>-134</c:v>
                </c:pt>
                <c:pt idx="812" formatCode="General">
                  <c:v>-97.42</c:v>
                </c:pt>
                <c:pt idx="813" formatCode="General">
                  <c:v>0</c:v>
                </c:pt>
                <c:pt idx="814" formatCode="General">
                  <c:v>-119.95</c:v>
                </c:pt>
                <c:pt idx="815" formatCode="General">
                  <c:v>-49.85</c:v>
                </c:pt>
                <c:pt idx="816" formatCode="General">
                  <c:v>-1.6</c:v>
                </c:pt>
                <c:pt idx="817" formatCode="General">
                  <c:v>-93.74</c:v>
                </c:pt>
                <c:pt idx="818" formatCode="General">
                  <c:v>0</c:v>
                </c:pt>
                <c:pt idx="819" formatCode="General">
                  <c:v>-123.74</c:v>
                </c:pt>
                <c:pt idx="820" formatCode="General">
                  <c:v>-52.17</c:v>
                </c:pt>
                <c:pt idx="821" formatCode="General">
                  <c:v>0</c:v>
                </c:pt>
                <c:pt idx="822" formatCode="General">
                  <c:v>-82.14</c:v>
                </c:pt>
                <c:pt idx="823" formatCode="General">
                  <c:v>-161.63</c:v>
                </c:pt>
                <c:pt idx="824" formatCode="General">
                  <c:v>-89.6</c:v>
                </c:pt>
                <c:pt idx="825" formatCode="General">
                  <c:v>-47.87</c:v>
                </c:pt>
                <c:pt idx="826" formatCode="General">
                  <c:v>-71.73</c:v>
                </c:pt>
                <c:pt idx="827" formatCode="General">
                  <c:v>-38.229999999999997</c:v>
                </c:pt>
                <c:pt idx="828" formatCode="General">
                  <c:v>-48.24</c:v>
                </c:pt>
                <c:pt idx="829" formatCode="General">
                  <c:v>-20.66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-2.2999999999999998</c:v>
                </c:pt>
                <c:pt idx="834" formatCode="General">
                  <c:v>-0.71</c:v>
                </c:pt>
                <c:pt idx="835" formatCode="General">
                  <c:v>0</c:v>
                </c:pt>
                <c:pt idx="836" formatCode="General">
                  <c:v>-51.87</c:v>
                </c:pt>
                <c:pt idx="837" formatCode="General">
                  <c:v>-256.36</c:v>
                </c:pt>
                <c:pt idx="838" formatCode="General">
                  <c:v>-52.11</c:v>
                </c:pt>
                <c:pt idx="839" formatCode="General">
                  <c:v>-89.34</c:v>
                </c:pt>
                <c:pt idx="840" formatCode="General">
                  <c:v>-210.12</c:v>
                </c:pt>
                <c:pt idx="841" formatCode="General">
                  <c:v>-173.61</c:v>
                </c:pt>
                <c:pt idx="842" formatCode="General">
                  <c:v>-165.91</c:v>
                </c:pt>
                <c:pt idx="843" formatCode="General">
                  <c:v>-195.22</c:v>
                </c:pt>
                <c:pt idx="844" formatCode="General">
                  <c:v>-246.03</c:v>
                </c:pt>
                <c:pt idx="845" formatCode="General">
                  <c:v>-244.44</c:v>
                </c:pt>
                <c:pt idx="846" formatCode="General">
                  <c:v>-220.03</c:v>
                </c:pt>
                <c:pt idx="847" formatCode="General">
                  <c:v>-255.69</c:v>
                </c:pt>
                <c:pt idx="848" formatCode="General">
                  <c:v>-250.87</c:v>
                </c:pt>
                <c:pt idx="849" formatCode="General">
                  <c:v>-228.22</c:v>
                </c:pt>
                <c:pt idx="850" formatCode="General">
                  <c:v>-174.86</c:v>
                </c:pt>
                <c:pt idx="851" formatCode="General">
                  <c:v>-44.05</c:v>
                </c:pt>
                <c:pt idx="852" formatCode="General">
                  <c:v>-102.9</c:v>
                </c:pt>
                <c:pt idx="853" formatCode="General">
                  <c:v>-44.05</c:v>
                </c:pt>
                <c:pt idx="854" formatCode="General">
                  <c:v>-2.9</c:v>
                </c:pt>
                <c:pt idx="855" formatCode="General">
                  <c:v>0</c:v>
                </c:pt>
                <c:pt idx="856" formatCode="General">
                  <c:v>0</c:v>
                </c:pt>
                <c:pt idx="857" formatCode="General">
                  <c:v>0</c:v>
                </c:pt>
                <c:pt idx="858" formatCode="General">
                  <c:v>-9.7799999999999994</c:v>
                </c:pt>
                <c:pt idx="859" formatCode="General">
                  <c:v>-12</c:v>
                </c:pt>
                <c:pt idx="860" formatCode="General">
                  <c:v>-122.18</c:v>
                </c:pt>
                <c:pt idx="861" formatCode="General">
                  <c:v>-217.49</c:v>
                </c:pt>
                <c:pt idx="862" formatCode="General">
                  <c:v>-315.89</c:v>
                </c:pt>
                <c:pt idx="863" formatCode="General">
                  <c:v>-251.06</c:v>
                </c:pt>
                <c:pt idx="864" formatCode="General">
                  <c:v>-247.32</c:v>
                </c:pt>
                <c:pt idx="865" formatCode="General">
                  <c:v>-269.24</c:v>
                </c:pt>
                <c:pt idx="866" formatCode="General">
                  <c:v>-243.14</c:v>
                </c:pt>
                <c:pt idx="867" formatCode="General">
                  <c:v>-192.48</c:v>
                </c:pt>
                <c:pt idx="868" formatCode="General">
                  <c:v>-193.59</c:v>
                </c:pt>
                <c:pt idx="869" formatCode="General">
                  <c:v>-190.68</c:v>
                </c:pt>
                <c:pt idx="870" formatCode="General">
                  <c:v>-159.93</c:v>
                </c:pt>
                <c:pt idx="871" formatCode="General">
                  <c:v>-169.28</c:v>
                </c:pt>
                <c:pt idx="872" formatCode="General">
                  <c:v>-30.04</c:v>
                </c:pt>
                <c:pt idx="873" formatCode="General">
                  <c:v>-167.64</c:v>
                </c:pt>
                <c:pt idx="874" formatCode="General">
                  <c:v>-230.21</c:v>
                </c:pt>
                <c:pt idx="875" formatCode="General">
                  <c:v>-144.02000000000001</c:v>
                </c:pt>
                <c:pt idx="876" formatCode="General">
                  <c:v>-14.62</c:v>
                </c:pt>
                <c:pt idx="877" formatCode="General">
                  <c:v>-217.33</c:v>
                </c:pt>
                <c:pt idx="878" formatCode="General">
                  <c:v>-210.17</c:v>
                </c:pt>
                <c:pt idx="879" formatCode="General">
                  <c:v>-2</c:v>
                </c:pt>
                <c:pt idx="880" formatCode="General">
                  <c:v>-4.7</c:v>
                </c:pt>
                <c:pt idx="881" formatCode="General">
                  <c:v>-123.65</c:v>
                </c:pt>
                <c:pt idx="882" formatCode="General">
                  <c:v>-4.5599999999999996</c:v>
                </c:pt>
                <c:pt idx="883" formatCode="General">
                  <c:v>-55.63</c:v>
                </c:pt>
                <c:pt idx="884" formatCode="General">
                  <c:v>-86.16</c:v>
                </c:pt>
                <c:pt idx="885" formatCode="General">
                  <c:v>-344.46</c:v>
                </c:pt>
                <c:pt idx="886" formatCode="General">
                  <c:v>-368.66</c:v>
                </c:pt>
                <c:pt idx="887" formatCode="General">
                  <c:v>-395.32</c:v>
                </c:pt>
                <c:pt idx="888" formatCode="General">
                  <c:v>-387.11</c:v>
                </c:pt>
                <c:pt idx="889" formatCode="General">
                  <c:v>-216.82</c:v>
                </c:pt>
                <c:pt idx="890" formatCode="General">
                  <c:v>-275.06</c:v>
                </c:pt>
                <c:pt idx="891" formatCode="General">
                  <c:v>-296.02999999999997</c:v>
                </c:pt>
                <c:pt idx="892" formatCode="General">
                  <c:v>-386.68</c:v>
                </c:pt>
                <c:pt idx="893" formatCode="General">
                  <c:v>-330.87</c:v>
                </c:pt>
                <c:pt idx="894" formatCode="General">
                  <c:v>-317.29000000000002</c:v>
                </c:pt>
                <c:pt idx="895" formatCode="General">
                  <c:v>-153.53</c:v>
                </c:pt>
                <c:pt idx="896" formatCode="General">
                  <c:v>-266.67</c:v>
                </c:pt>
                <c:pt idx="897" formatCode="General">
                  <c:v>-192.62</c:v>
                </c:pt>
                <c:pt idx="898" formatCode="General">
                  <c:v>-106.03</c:v>
                </c:pt>
                <c:pt idx="899" formatCode="General">
                  <c:v>-102.12</c:v>
                </c:pt>
                <c:pt idx="900" formatCode="General">
                  <c:v>-83.99</c:v>
                </c:pt>
                <c:pt idx="901" formatCode="General">
                  <c:v>-214.01</c:v>
                </c:pt>
                <c:pt idx="902" formatCode="General">
                  <c:v>-239.93</c:v>
                </c:pt>
                <c:pt idx="903" formatCode="General">
                  <c:v>-151.59</c:v>
                </c:pt>
                <c:pt idx="904" formatCode="General">
                  <c:v>-172.2</c:v>
                </c:pt>
                <c:pt idx="905" formatCode="General">
                  <c:v>-140.97</c:v>
                </c:pt>
                <c:pt idx="906" formatCode="General">
                  <c:v>-84.5</c:v>
                </c:pt>
                <c:pt idx="907" formatCode="General">
                  <c:v>-60.88</c:v>
                </c:pt>
                <c:pt idx="908" formatCode="General">
                  <c:v>-19.45</c:v>
                </c:pt>
                <c:pt idx="909" formatCode="General">
                  <c:v>-172.46</c:v>
                </c:pt>
                <c:pt idx="910" formatCode="General">
                  <c:v>-24.96</c:v>
                </c:pt>
                <c:pt idx="911" formatCode="General">
                  <c:v>-85.5</c:v>
                </c:pt>
                <c:pt idx="912" formatCode="General">
                  <c:v>-155.69</c:v>
                </c:pt>
                <c:pt idx="913" formatCode="General">
                  <c:v>-164.83</c:v>
                </c:pt>
                <c:pt idx="914" formatCode="General">
                  <c:v>-72.790000000000006</c:v>
                </c:pt>
                <c:pt idx="915" formatCode="General">
                  <c:v>0</c:v>
                </c:pt>
                <c:pt idx="916" formatCode="General">
                  <c:v>0</c:v>
                </c:pt>
                <c:pt idx="917" formatCode="General">
                  <c:v>-193.99</c:v>
                </c:pt>
                <c:pt idx="918" formatCode="General">
                  <c:v>-94.81</c:v>
                </c:pt>
                <c:pt idx="919" formatCode="General">
                  <c:v>-19.96</c:v>
                </c:pt>
                <c:pt idx="920" formatCode="General">
                  <c:v>-19.03</c:v>
                </c:pt>
                <c:pt idx="921" formatCode="General">
                  <c:v>-33.36</c:v>
                </c:pt>
                <c:pt idx="922" formatCode="General">
                  <c:v>0</c:v>
                </c:pt>
                <c:pt idx="923" formatCode="General">
                  <c:v>0</c:v>
                </c:pt>
                <c:pt idx="924" formatCode="General">
                  <c:v>-177.63</c:v>
                </c:pt>
                <c:pt idx="925" formatCode="General">
                  <c:v>0</c:v>
                </c:pt>
                <c:pt idx="926" formatCode="General">
                  <c:v>-28.04</c:v>
                </c:pt>
                <c:pt idx="927" formatCode="General">
                  <c:v>-150.66999999999999</c:v>
                </c:pt>
                <c:pt idx="928" formatCode="General">
                  <c:v>-95.6</c:v>
                </c:pt>
                <c:pt idx="929" formatCode="General">
                  <c:v>-164.06</c:v>
                </c:pt>
                <c:pt idx="930" formatCode="General">
                  <c:v>-164.06</c:v>
                </c:pt>
                <c:pt idx="931" formatCode="General">
                  <c:v>-199.65</c:v>
                </c:pt>
                <c:pt idx="932" formatCode="General">
                  <c:v>-131.4</c:v>
                </c:pt>
                <c:pt idx="933" formatCode="General">
                  <c:v>-214.92</c:v>
                </c:pt>
                <c:pt idx="934" formatCode="General">
                  <c:v>-170.26</c:v>
                </c:pt>
                <c:pt idx="935" formatCode="General">
                  <c:v>-169.7</c:v>
                </c:pt>
                <c:pt idx="936" formatCode="General">
                  <c:v>-157.99</c:v>
                </c:pt>
                <c:pt idx="937" formatCode="General">
                  <c:v>-132.08000000000001</c:v>
                </c:pt>
                <c:pt idx="938" formatCode="General">
                  <c:v>-88.43</c:v>
                </c:pt>
                <c:pt idx="939" formatCode="General">
                  <c:v>-124.83</c:v>
                </c:pt>
                <c:pt idx="940" formatCode="General">
                  <c:v>-8.41</c:v>
                </c:pt>
                <c:pt idx="941" formatCode="General">
                  <c:v>-157.82</c:v>
                </c:pt>
                <c:pt idx="942" formatCode="General">
                  <c:v>-95.45</c:v>
                </c:pt>
                <c:pt idx="943" formatCode="General">
                  <c:v>-51.4</c:v>
                </c:pt>
                <c:pt idx="944" formatCode="General">
                  <c:v>-87.22</c:v>
                </c:pt>
                <c:pt idx="945" formatCode="General">
                  <c:v>-145.22</c:v>
                </c:pt>
                <c:pt idx="946" formatCode="General">
                  <c:v>-179.81</c:v>
                </c:pt>
                <c:pt idx="947" formatCode="General">
                  <c:v>-389.5</c:v>
                </c:pt>
                <c:pt idx="948" formatCode="General">
                  <c:v>-391.39</c:v>
                </c:pt>
                <c:pt idx="949" formatCode="General">
                  <c:v>-391.19</c:v>
                </c:pt>
                <c:pt idx="950" formatCode="General">
                  <c:v>-331.29</c:v>
                </c:pt>
                <c:pt idx="951" formatCode="General">
                  <c:v>-55.06</c:v>
                </c:pt>
                <c:pt idx="952" formatCode="General">
                  <c:v>-74.239999999999995</c:v>
                </c:pt>
                <c:pt idx="953" formatCode="General">
                  <c:v>-64.760000000000005</c:v>
                </c:pt>
                <c:pt idx="954" formatCode="General">
                  <c:v>-21.15</c:v>
                </c:pt>
                <c:pt idx="955" formatCode="General">
                  <c:v>-84.77</c:v>
                </c:pt>
                <c:pt idx="956" formatCode="General">
                  <c:v>-188.5</c:v>
                </c:pt>
                <c:pt idx="957" formatCode="General">
                  <c:v>-80.58</c:v>
                </c:pt>
                <c:pt idx="958" formatCode="General">
                  <c:v>-131.01</c:v>
                </c:pt>
                <c:pt idx="959" formatCode="General">
                  <c:v>-23.95</c:v>
                </c:pt>
                <c:pt idx="960" formatCode="General">
                  <c:v>0</c:v>
                </c:pt>
                <c:pt idx="961" formatCode="General">
                  <c:v>-16.28</c:v>
                </c:pt>
                <c:pt idx="962" formatCode="General">
                  <c:v>-9.1999999999999993</c:v>
                </c:pt>
                <c:pt idx="963" formatCode="General">
                  <c:v>-0.05</c:v>
                </c:pt>
                <c:pt idx="964" formatCode="General">
                  <c:v>-53.5</c:v>
                </c:pt>
                <c:pt idx="965" formatCode="General">
                  <c:v>-11.74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'12'!$E$4:$E$969</c:f>
              <c:numCache>
                <c:formatCode>_-* #\ ##0.00\ _₽_-;\-* #\ ##0.00\ _₽_-;_-* "-"??\ _₽_-;_-@_-</c:formatCode>
                <c:ptCount val="9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80.971000000000004</c:v>
                </c:pt>
                <c:pt idx="797" formatCode="General">
                  <c:v>33.023000000000003</c:v>
                </c:pt>
                <c:pt idx="798" formatCode="General">
                  <c:v>315.79599999999999</c:v>
                </c:pt>
                <c:pt idx="799" formatCode="General">
                  <c:v>374.32799999999997</c:v>
                </c:pt>
                <c:pt idx="800" formatCode="General">
                  <c:v>140.28899999999999</c:v>
                </c:pt>
                <c:pt idx="801" formatCode="General">
                  <c:v>111.66200000000001</c:v>
                </c:pt>
                <c:pt idx="802" formatCode="General">
                  <c:v>157.952</c:v>
                </c:pt>
                <c:pt idx="803" formatCode="General">
                  <c:v>138.506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11.246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8.0009999999999994</c:v>
                </c:pt>
                <c:pt idx="817" formatCode="General">
                  <c:v>0</c:v>
                </c:pt>
                <c:pt idx="818" formatCode="General">
                  <c:v>219.607</c:v>
                </c:pt>
                <c:pt idx="819" formatCode="General">
                  <c:v>0</c:v>
                </c:pt>
                <c:pt idx="820" formatCode="General">
                  <c:v>17.001000000000001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0.38900000000000001</c:v>
                </c:pt>
                <c:pt idx="828" formatCode="General">
                  <c:v>0</c:v>
                </c:pt>
                <c:pt idx="829" formatCode="General">
                  <c:v>9.0960000000000001</c:v>
                </c:pt>
                <c:pt idx="830" formatCode="General">
                  <c:v>118.714</c:v>
                </c:pt>
                <c:pt idx="831" formatCode="General">
                  <c:v>19.004000000000001</c:v>
                </c:pt>
                <c:pt idx="832" formatCode="General">
                  <c:v>64.128</c:v>
                </c:pt>
                <c:pt idx="833" formatCode="General">
                  <c:v>32.075000000000003</c:v>
                </c:pt>
                <c:pt idx="834" formatCode="General">
                  <c:v>193.059</c:v>
                </c:pt>
                <c:pt idx="835" formatCode="General">
                  <c:v>163.56700000000001</c:v>
                </c:pt>
                <c:pt idx="836" formatCode="General">
                  <c:v>84.316000000000003</c:v>
                </c:pt>
                <c:pt idx="837" formatCode="General">
                  <c:v>0</c:v>
                </c:pt>
                <c:pt idx="838" formatCode="General">
                  <c:v>35.015999999999998</c:v>
                </c:pt>
                <c:pt idx="839" formatCode="General">
                  <c:v>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0</c:v>
                </c:pt>
                <c:pt idx="843" formatCode="General">
                  <c:v>0</c:v>
                </c:pt>
                <c:pt idx="844" formatCode="General">
                  <c:v>0</c:v>
                </c:pt>
                <c:pt idx="845" formatCode="General">
                  <c:v>0</c:v>
                </c:pt>
                <c:pt idx="846" formatCode="General">
                  <c:v>0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0</c:v>
                </c:pt>
                <c:pt idx="850" formatCode="General">
                  <c:v>0</c:v>
                </c:pt>
                <c:pt idx="851" formatCode="General">
                  <c:v>30.001000000000001</c:v>
                </c:pt>
                <c:pt idx="852" formatCode="General">
                  <c:v>0</c:v>
                </c:pt>
                <c:pt idx="853" formatCode="General">
                  <c:v>30.001000000000001</c:v>
                </c:pt>
                <c:pt idx="854" formatCode="General">
                  <c:v>149.53200000000001</c:v>
                </c:pt>
                <c:pt idx="855" formatCode="General">
                  <c:v>273.47199999999998</c:v>
                </c:pt>
                <c:pt idx="856" formatCode="General">
                  <c:v>353.48700000000002</c:v>
                </c:pt>
                <c:pt idx="857" formatCode="General">
                  <c:v>300.32799999999997</c:v>
                </c:pt>
                <c:pt idx="858" formatCode="General">
                  <c:v>495.37400000000002</c:v>
                </c:pt>
                <c:pt idx="859" formatCode="General">
                  <c:v>261.61200000000002</c:v>
                </c:pt>
                <c:pt idx="860" formatCode="General">
                  <c:v>0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0</c:v>
                </c:pt>
                <c:pt idx="864" formatCode="General">
                  <c:v>0</c:v>
                </c:pt>
                <c:pt idx="865" formatCode="General">
                  <c:v>0</c:v>
                </c:pt>
                <c:pt idx="866" formatCode="General">
                  <c:v>0</c:v>
                </c:pt>
                <c:pt idx="867" formatCode="General">
                  <c:v>7.0069999999999997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0</c:v>
                </c:pt>
                <c:pt idx="871" formatCode="General">
                  <c:v>0</c:v>
                </c:pt>
                <c:pt idx="872" formatCode="General">
                  <c:v>15.295999999999999</c:v>
                </c:pt>
                <c:pt idx="873" formatCode="General">
                  <c:v>0</c:v>
                </c:pt>
                <c:pt idx="874" formatCode="General">
                  <c:v>0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0</c:v>
                </c:pt>
                <c:pt idx="878" formatCode="General">
                  <c:v>0</c:v>
                </c:pt>
                <c:pt idx="879" formatCode="General">
                  <c:v>152.55000000000001</c:v>
                </c:pt>
                <c:pt idx="880" formatCode="General">
                  <c:v>891.43399999999997</c:v>
                </c:pt>
                <c:pt idx="881" formatCode="General">
                  <c:v>328.26299999999998</c:v>
                </c:pt>
                <c:pt idx="882" formatCode="General">
                  <c:v>42.2</c:v>
                </c:pt>
                <c:pt idx="883" formatCode="General">
                  <c:v>2.2919999999999998</c:v>
                </c:pt>
                <c:pt idx="884" formatCode="General">
                  <c:v>45.052</c:v>
                </c:pt>
                <c:pt idx="885" formatCode="General">
                  <c:v>0</c:v>
                </c:pt>
                <c:pt idx="886" formatCode="General">
                  <c:v>0</c:v>
                </c:pt>
                <c:pt idx="887" formatCode="General">
                  <c:v>0</c:v>
                </c:pt>
                <c:pt idx="888" formatCode="General">
                  <c:v>0</c:v>
                </c:pt>
                <c:pt idx="889" formatCode="General">
                  <c:v>0</c:v>
                </c:pt>
                <c:pt idx="890" formatCode="General">
                  <c:v>17.010999999999999</c:v>
                </c:pt>
                <c:pt idx="891" formatCode="General">
                  <c:v>0</c:v>
                </c:pt>
                <c:pt idx="892" formatCode="General">
                  <c:v>0</c:v>
                </c:pt>
                <c:pt idx="893" formatCode="General">
                  <c:v>0</c:v>
                </c:pt>
                <c:pt idx="894" formatCode="General">
                  <c:v>0</c:v>
                </c:pt>
                <c:pt idx="895" formatCode="General">
                  <c:v>0</c:v>
                </c:pt>
                <c:pt idx="896" formatCode="General">
                  <c:v>20.010999999999999</c:v>
                </c:pt>
                <c:pt idx="897" formatCode="General">
                  <c:v>0</c:v>
                </c:pt>
                <c:pt idx="898" formatCode="General">
                  <c:v>0</c:v>
                </c:pt>
                <c:pt idx="899" formatCode="General">
                  <c:v>0</c:v>
                </c:pt>
                <c:pt idx="900" formatCode="General">
                  <c:v>10.28</c:v>
                </c:pt>
                <c:pt idx="901" formatCode="General">
                  <c:v>0</c:v>
                </c:pt>
                <c:pt idx="902" formatCode="General">
                  <c:v>0</c:v>
                </c:pt>
                <c:pt idx="903" formatCode="General">
                  <c:v>0</c:v>
                </c:pt>
                <c:pt idx="904" formatCode="General">
                  <c:v>0</c:v>
                </c:pt>
                <c:pt idx="905" formatCode="General">
                  <c:v>0</c:v>
                </c:pt>
                <c:pt idx="906" formatCode="General">
                  <c:v>1.57</c:v>
                </c:pt>
                <c:pt idx="907" formatCode="General">
                  <c:v>0</c:v>
                </c:pt>
                <c:pt idx="908" formatCode="General">
                  <c:v>0</c:v>
                </c:pt>
                <c:pt idx="909" formatCode="General">
                  <c:v>209.77099999999999</c:v>
                </c:pt>
                <c:pt idx="910" formatCode="General">
                  <c:v>17.815000000000001</c:v>
                </c:pt>
                <c:pt idx="911" formatCode="General">
                  <c:v>0</c:v>
                </c:pt>
                <c:pt idx="912" formatCode="General">
                  <c:v>0</c:v>
                </c:pt>
                <c:pt idx="913" formatCode="General">
                  <c:v>0</c:v>
                </c:pt>
                <c:pt idx="914" formatCode="General">
                  <c:v>0</c:v>
                </c:pt>
                <c:pt idx="915" formatCode="General">
                  <c:v>38.444000000000003</c:v>
                </c:pt>
                <c:pt idx="916" formatCode="General">
                  <c:v>47.811</c:v>
                </c:pt>
                <c:pt idx="917" formatCode="General">
                  <c:v>0</c:v>
                </c:pt>
                <c:pt idx="918" formatCode="General">
                  <c:v>0.3</c:v>
                </c:pt>
                <c:pt idx="919" formatCode="General">
                  <c:v>20.006</c:v>
                </c:pt>
                <c:pt idx="920" formatCode="General">
                  <c:v>69.545000000000002</c:v>
                </c:pt>
                <c:pt idx="921" formatCode="General">
                  <c:v>45.633000000000003</c:v>
                </c:pt>
                <c:pt idx="922" formatCode="General">
                  <c:v>147.64500000000001</c:v>
                </c:pt>
                <c:pt idx="923" formatCode="General">
                  <c:v>35.378999999999998</c:v>
                </c:pt>
                <c:pt idx="924" formatCode="General">
                  <c:v>0</c:v>
                </c:pt>
                <c:pt idx="925" formatCode="General">
                  <c:v>30.849</c:v>
                </c:pt>
                <c:pt idx="926" formatCode="General">
                  <c:v>62.655999999999999</c:v>
                </c:pt>
                <c:pt idx="927" formatCode="General">
                  <c:v>0</c:v>
                </c:pt>
                <c:pt idx="928" formatCode="General">
                  <c:v>0</c:v>
                </c:pt>
                <c:pt idx="929" formatCode="General">
                  <c:v>0</c:v>
                </c:pt>
                <c:pt idx="930" formatCode="General">
                  <c:v>0</c:v>
                </c:pt>
                <c:pt idx="931" formatCode="General">
                  <c:v>0</c:v>
                </c:pt>
                <c:pt idx="932" formatCode="General">
                  <c:v>0</c:v>
                </c:pt>
                <c:pt idx="933" formatCode="General">
                  <c:v>0</c:v>
                </c:pt>
                <c:pt idx="934" formatCode="General">
                  <c:v>0</c:v>
                </c:pt>
                <c:pt idx="935" formatCode="General">
                  <c:v>0</c:v>
                </c:pt>
                <c:pt idx="936" formatCode="General">
                  <c:v>0</c:v>
                </c:pt>
                <c:pt idx="937" formatCode="General">
                  <c:v>0</c:v>
                </c:pt>
                <c:pt idx="938" formatCode="General">
                  <c:v>0</c:v>
                </c:pt>
                <c:pt idx="939" formatCode="General">
                  <c:v>0</c:v>
                </c:pt>
                <c:pt idx="940" formatCode="General">
                  <c:v>0.90300000000000002</c:v>
                </c:pt>
                <c:pt idx="941" formatCode="General">
                  <c:v>20.013000000000002</c:v>
                </c:pt>
                <c:pt idx="942" formatCode="General">
                  <c:v>0</c:v>
                </c:pt>
                <c:pt idx="943" formatCode="General">
                  <c:v>0</c:v>
                </c:pt>
                <c:pt idx="944" formatCode="General">
                  <c:v>0</c:v>
                </c:pt>
                <c:pt idx="945" formatCode="General">
                  <c:v>0</c:v>
                </c:pt>
                <c:pt idx="946" formatCode="General">
                  <c:v>0</c:v>
                </c:pt>
                <c:pt idx="947" formatCode="General">
                  <c:v>0</c:v>
                </c:pt>
                <c:pt idx="948" formatCode="General">
                  <c:v>0</c:v>
                </c:pt>
                <c:pt idx="949" formatCode="General">
                  <c:v>0</c:v>
                </c:pt>
                <c:pt idx="950" formatCode="General">
                  <c:v>0</c:v>
                </c:pt>
                <c:pt idx="951" formatCode="General">
                  <c:v>0</c:v>
                </c:pt>
                <c:pt idx="952" formatCode="General">
                  <c:v>0</c:v>
                </c:pt>
                <c:pt idx="953" formatCode="General">
                  <c:v>0</c:v>
                </c:pt>
                <c:pt idx="954" formatCode="General">
                  <c:v>0</c:v>
                </c:pt>
                <c:pt idx="955" formatCode="General">
                  <c:v>16.71</c:v>
                </c:pt>
                <c:pt idx="956" formatCode="General">
                  <c:v>44977</c:v>
                </c:pt>
                <c:pt idx="957" formatCode="General">
                  <c:v>0</c:v>
                </c:pt>
                <c:pt idx="958" formatCode="General">
                  <c:v>0</c:v>
                </c:pt>
                <c:pt idx="959" formatCode="General">
                  <c:v>0</c:v>
                </c:pt>
                <c:pt idx="960" formatCode="General">
                  <c:v>128.68</c:v>
                </c:pt>
                <c:pt idx="961" formatCode="General">
                  <c:v>191.8</c:v>
                </c:pt>
                <c:pt idx="962" formatCode="General">
                  <c:v>124.34</c:v>
                </c:pt>
                <c:pt idx="963" formatCode="General">
                  <c:v>17.75</c:v>
                </c:pt>
                <c:pt idx="964" formatCode="General">
                  <c:v>44946</c:v>
                </c:pt>
                <c:pt idx="965" formatCode="General">
                  <c:v>86.08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'12'!$G$4:$G$969</c:f>
              <c:numCache>
                <c:formatCode>_-* #\ ##0.00\ _₽_-;\-* #\ ##0.00\ _₽_-;_-* "-"??\ _₽_-;_-@_-</c:formatCode>
                <c:ptCount val="966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  <c:pt idx="780" formatCode="#,##0.00">
                  <c:v>-708</c:v>
                </c:pt>
                <c:pt idx="781" formatCode="#,##0.00">
                  <c:v>-693</c:v>
                </c:pt>
                <c:pt idx="782" formatCode="#,##0.00">
                  <c:v>-770</c:v>
                </c:pt>
                <c:pt idx="783" formatCode="#,##0.00">
                  <c:v>-819</c:v>
                </c:pt>
                <c:pt idx="784" formatCode="#,##0.00">
                  <c:v>-836</c:v>
                </c:pt>
                <c:pt idx="785" formatCode="#,##0.00">
                  <c:v>-857</c:v>
                </c:pt>
                <c:pt idx="786" formatCode="#,##0.00">
                  <c:v>-950</c:v>
                </c:pt>
                <c:pt idx="787" formatCode="#,##0.00">
                  <c:v>-915</c:v>
                </c:pt>
                <c:pt idx="788" formatCode="#,##0.00">
                  <c:v>-897</c:v>
                </c:pt>
                <c:pt idx="789" formatCode="#,##0.00">
                  <c:v>-908</c:v>
                </c:pt>
                <c:pt idx="790" formatCode="#,##0.00">
                  <c:v>-939</c:v>
                </c:pt>
                <c:pt idx="791" formatCode="#,##0.00">
                  <c:v>-915</c:v>
                </c:pt>
                <c:pt idx="792" formatCode="#,##0.00">
                  <c:v>-948</c:v>
                </c:pt>
                <c:pt idx="793" formatCode="#,##0.00">
                  <c:v>-981</c:v>
                </c:pt>
                <c:pt idx="794" formatCode="#,##0.00">
                  <c:v>-1132</c:v>
                </c:pt>
                <c:pt idx="795" formatCode="#,##0.00">
                  <c:v>-1101</c:v>
                </c:pt>
                <c:pt idx="796" formatCode="#,##0.00">
                  <c:v>-1116</c:v>
                </c:pt>
                <c:pt idx="797" formatCode="#,##0.00">
                  <c:v>-1089</c:v>
                </c:pt>
                <c:pt idx="798" formatCode="#,##0.00">
                  <c:v>-1058</c:v>
                </c:pt>
                <c:pt idx="799" formatCode="#,##0.00">
                  <c:v>-940</c:v>
                </c:pt>
                <c:pt idx="800" formatCode="#,##0.00">
                  <c:v>-803</c:v>
                </c:pt>
                <c:pt idx="801" formatCode="#,##0.00">
                  <c:v>-729</c:v>
                </c:pt>
                <c:pt idx="802" formatCode="#,##0.00">
                  <c:v>-747</c:v>
                </c:pt>
                <c:pt idx="803" formatCode="#,##0.00">
                  <c:v>-742</c:v>
                </c:pt>
                <c:pt idx="804" formatCode="#,##0.00">
                  <c:v>-738</c:v>
                </c:pt>
                <c:pt idx="805" formatCode="#,##0.00">
                  <c:v>-775</c:v>
                </c:pt>
                <c:pt idx="806" formatCode="#,##0.00">
                  <c:v>-814</c:v>
                </c:pt>
                <c:pt idx="807" formatCode="#,##0.00">
                  <c:v>-887</c:v>
                </c:pt>
                <c:pt idx="808" formatCode="#,##0.00">
                  <c:v>-918</c:v>
                </c:pt>
                <c:pt idx="809" formatCode="#,##0.00">
                  <c:v>-1033</c:v>
                </c:pt>
                <c:pt idx="810" formatCode="#,##0.00">
                  <c:v>-1078</c:v>
                </c:pt>
                <c:pt idx="811" formatCode="#,##0.00">
                  <c:v>-923</c:v>
                </c:pt>
                <c:pt idx="812" formatCode="#,##0.00">
                  <c:v>-907</c:v>
                </c:pt>
                <c:pt idx="813" formatCode="#,##0.00">
                  <c:v>-548</c:v>
                </c:pt>
                <c:pt idx="814" formatCode="#,##0.00">
                  <c:v>-514</c:v>
                </c:pt>
                <c:pt idx="815" formatCode="#,##0.00">
                  <c:v>-718</c:v>
                </c:pt>
                <c:pt idx="816" formatCode="#,##0.00">
                  <c:v>-946</c:v>
                </c:pt>
                <c:pt idx="817" formatCode="#,##0.00">
                  <c:v>-1138</c:v>
                </c:pt>
                <c:pt idx="818" formatCode="#,##0.00">
                  <c:v>-1143</c:v>
                </c:pt>
                <c:pt idx="819" formatCode="#,##0.00">
                  <c:v>-1046</c:v>
                </c:pt>
                <c:pt idx="820" formatCode="#,##0.00">
                  <c:v>-983</c:v>
                </c:pt>
                <c:pt idx="821" formatCode="#,##0.00">
                  <c:v>-905</c:v>
                </c:pt>
                <c:pt idx="822" formatCode="#,##0.00">
                  <c:v>-873</c:v>
                </c:pt>
                <c:pt idx="823" formatCode="#,##0.00">
                  <c:v>-690</c:v>
                </c:pt>
                <c:pt idx="824" formatCode="#,##0.00">
                  <c:v>-821</c:v>
                </c:pt>
                <c:pt idx="825" formatCode="#,##0.00">
                  <c:v>-854</c:v>
                </c:pt>
                <c:pt idx="826" formatCode="#,##0.00">
                  <c:v>-935</c:v>
                </c:pt>
                <c:pt idx="827" formatCode="#,##0.00">
                  <c:v>-925</c:v>
                </c:pt>
                <c:pt idx="828" formatCode="#,##0.00">
                  <c:v>-800</c:v>
                </c:pt>
                <c:pt idx="829" formatCode="#,##0.00">
                  <c:v>-781</c:v>
                </c:pt>
                <c:pt idx="830" formatCode="#,##0.00">
                  <c:v>-770</c:v>
                </c:pt>
                <c:pt idx="831" formatCode="#,##0.00">
                  <c:v>-822</c:v>
                </c:pt>
                <c:pt idx="832" formatCode="#,##0.00">
                  <c:v>-755</c:v>
                </c:pt>
                <c:pt idx="833" formatCode="#,##0.00">
                  <c:v>-747</c:v>
                </c:pt>
                <c:pt idx="834" formatCode="#,##0.00">
                  <c:v>-602</c:v>
                </c:pt>
                <c:pt idx="835" formatCode="#,##0.00">
                  <c:v>-472</c:v>
                </c:pt>
                <c:pt idx="836" formatCode="#,##0.00">
                  <c:v>-332</c:v>
                </c:pt>
                <c:pt idx="837" formatCode="#,##0.00">
                  <c:v>-302</c:v>
                </c:pt>
                <c:pt idx="838" formatCode="#,##0.00">
                  <c:v>-290</c:v>
                </c:pt>
                <c:pt idx="839" formatCode="#,##0.00">
                  <c:v>-384</c:v>
                </c:pt>
                <c:pt idx="840" formatCode="#,##0.00">
                  <c:v>-388</c:v>
                </c:pt>
                <c:pt idx="841" formatCode="#,##0.00">
                  <c:v>-643</c:v>
                </c:pt>
                <c:pt idx="842" formatCode="#,##0.00">
                  <c:v>-708</c:v>
                </c:pt>
                <c:pt idx="843" formatCode="#,##0.00">
                  <c:v>-637.5</c:v>
                </c:pt>
                <c:pt idx="844" formatCode="#,##0.00">
                  <c:v>-566.5</c:v>
                </c:pt>
                <c:pt idx="845" formatCode="#,##0.00">
                  <c:v>-678.5</c:v>
                </c:pt>
                <c:pt idx="846" formatCode="#,##0.00">
                  <c:v>-856.5</c:v>
                </c:pt>
                <c:pt idx="847" formatCode="#,##0.00">
                  <c:v>-999.5</c:v>
                </c:pt>
                <c:pt idx="848" formatCode="#,##0.00">
                  <c:v>-946</c:v>
                </c:pt>
                <c:pt idx="849" formatCode="#,##0.00">
                  <c:v>-947</c:v>
                </c:pt>
                <c:pt idx="850" formatCode="#,##0.00">
                  <c:v>-868</c:v>
                </c:pt>
                <c:pt idx="851" formatCode="#,##0.00">
                  <c:v>-850</c:v>
                </c:pt>
                <c:pt idx="852" formatCode="#,##0.00">
                  <c:v>-843</c:v>
                </c:pt>
                <c:pt idx="853" formatCode="#,##0.00">
                  <c:v>-850</c:v>
                </c:pt>
                <c:pt idx="854" formatCode="#,##0.00">
                  <c:v>-850</c:v>
                </c:pt>
                <c:pt idx="855" formatCode="#,##0.00">
                  <c:v>-885</c:v>
                </c:pt>
                <c:pt idx="856" formatCode="#,##0.00">
                  <c:v>-826</c:v>
                </c:pt>
                <c:pt idx="857" formatCode="#,##0.00">
                  <c:v>-817</c:v>
                </c:pt>
                <c:pt idx="858" formatCode="#,##0.00">
                  <c:v>-811</c:v>
                </c:pt>
                <c:pt idx="859" formatCode="#,##0.00">
                  <c:v>-772</c:v>
                </c:pt>
                <c:pt idx="860" formatCode="#,##0.00">
                  <c:v>-678</c:v>
                </c:pt>
                <c:pt idx="861" formatCode="#,##0.00">
                  <c:v>-761</c:v>
                </c:pt>
                <c:pt idx="862" formatCode="#,##0.00">
                  <c:v>-786</c:v>
                </c:pt>
                <c:pt idx="863" formatCode="#,##0.00">
                  <c:v>-820</c:v>
                </c:pt>
                <c:pt idx="864" formatCode="#,##0.00">
                  <c:v>-770</c:v>
                </c:pt>
                <c:pt idx="865" formatCode="#,##0.00">
                  <c:v>-735</c:v>
                </c:pt>
                <c:pt idx="866" formatCode="#,##0.00">
                  <c:v>-707</c:v>
                </c:pt>
                <c:pt idx="867" formatCode="#,##0.00">
                  <c:v>-754</c:v>
                </c:pt>
                <c:pt idx="868" formatCode="#,##0.00">
                  <c:v>-654</c:v>
                </c:pt>
                <c:pt idx="869" formatCode="#,##0.00">
                  <c:v>-771</c:v>
                </c:pt>
                <c:pt idx="870" formatCode="#,##0.00">
                  <c:v>-886</c:v>
                </c:pt>
                <c:pt idx="871" formatCode="#,##0.00">
                  <c:v>-899</c:v>
                </c:pt>
                <c:pt idx="872" formatCode="#,##0.00">
                  <c:v>-903.36</c:v>
                </c:pt>
                <c:pt idx="873" formatCode="#,##0.00">
                  <c:v>-978.36</c:v>
                </c:pt>
                <c:pt idx="874" formatCode="#,##0.00">
                  <c:v>-959.36</c:v>
                </c:pt>
                <c:pt idx="875" formatCode="#,##0.00">
                  <c:v>-896.36</c:v>
                </c:pt>
                <c:pt idx="876" formatCode="#,##0.00">
                  <c:v>-865.36</c:v>
                </c:pt>
                <c:pt idx="877" formatCode="#,##0.00">
                  <c:v>-734</c:v>
                </c:pt>
                <c:pt idx="878" formatCode="#,##0.00">
                  <c:v>-748.37</c:v>
                </c:pt>
                <c:pt idx="879" formatCode="#,##0.00">
                  <c:v>-569.37</c:v>
                </c:pt>
                <c:pt idx="880" formatCode="#,##0.00">
                  <c:v>-691.37</c:v>
                </c:pt>
                <c:pt idx="881" formatCode="#,##0.00">
                  <c:v>-936.37</c:v>
                </c:pt>
                <c:pt idx="882" formatCode="#,##0.00">
                  <c:v>-1062.3699999999999</c:v>
                </c:pt>
                <c:pt idx="883" formatCode="#,##0.00">
                  <c:v>-1057</c:v>
                </c:pt>
                <c:pt idx="884" formatCode="#,##0.00">
                  <c:v>-1106</c:v>
                </c:pt>
                <c:pt idx="885" formatCode="#,##0.00">
                  <c:v>-502</c:v>
                </c:pt>
                <c:pt idx="886" formatCode="#,##0.00">
                  <c:v>-497</c:v>
                </c:pt>
                <c:pt idx="887" formatCode="#,##0.00">
                  <c:v>-854</c:v>
                </c:pt>
                <c:pt idx="888" formatCode="#,##0.00">
                  <c:v>-991</c:v>
                </c:pt>
                <c:pt idx="889" formatCode="#,##0.00">
                  <c:v>-1087</c:v>
                </c:pt>
                <c:pt idx="890" formatCode="#,##0.00">
                  <c:v>-1062</c:v>
                </c:pt>
                <c:pt idx="891" formatCode="#,##0.00">
                  <c:v>-1099</c:v>
                </c:pt>
                <c:pt idx="892" formatCode="#,##0.00">
                  <c:v>-1052</c:v>
                </c:pt>
                <c:pt idx="893" formatCode="#,##0.00">
                  <c:v>-1087</c:v>
                </c:pt>
                <c:pt idx="894" formatCode="#,##0.00">
                  <c:v>-1042</c:v>
                </c:pt>
                <c:pt idx="895" formatCode="#,##0.00">
                  <c:v>-1041</c:v>
                </c:pt>
                <c:pt idx="896" formatCode="#,##0.00">
                  <c:v>-931</c:v>
                </c:pt>
                <c:pt idx="897" formatCode="#,##0.00">
                  <c:v>-789</c:v>
                </c:pt>
                <c:pt idx="898" formatCode="#,##0.00">
                  <c:v>-977</c:v>
                </c:pt>
                <c:pt idx="899" formatCode="#,##0.00">
                  <c:v>-1061</c:v>
                </c:pt>
                <c:pt idx="900" formatCode="#,##0.00">
                  <c:v>-992</c:v>
                </c:pt>
                <c:pt idx="901" formatCode="#,##0.00">
                  <c:v>-1025</c:v>
                </c:pt>
                <c:pt idx="902" formatCode="#,##0.00">
                  <c:v>-1063</c:v>
                </c:pt>
                <c:pt idx="903" formatCode="#,##0.00">
                  <c:v>-917</c:v>
                </c:pt>
                <c:pt idx="904" formatCode="#,##0.00">
                  <c:v>-1032</c:v>
                </c:pt>
                <c:pt idx="905" formatCode="#,##0.00">
                  <c:v>-1053</c:v>
                </c:pt>
                <c:pt idx="906" formatCode="#,##0.00">
                  <c:v>-1153</c:v>
                </c:pt>
                <c:pt idx="907" formatCode="#,##0.00">
                  <c:v>-1227</c:v>
                </c:pt>
                <c:pt idx="908" formatCode="#,##0.00">
                  <c:v>-1213</c:v>
                </c:pt>
                <c:pt idx="909" formatCode="#,##0.00">
                  <c:v>-1161</c:v>
                </c:pt>
                <c:pt idx="910" formatCode="#,##0.00">
                  <c:v>-1123</c:v>
                </c:pt>
                <c:pt idx="911" formatCode="#,##0.00">
                  <c:v>-1064</c:v>
                </c:pt>
                <c:pt idx="912" formatCode="#,##0.00">
                  <c:v>-868</c:v>
                </c:pt>
                <c:pt idx="913" formatCode="#,##0.00">
                  <c:v>-914</c:v>
                </c:pt>
                <c:pt idx="914" formatCode="#,##0.00">
                  <c:v>-882</c:v>
                </c:pt>
                <c:pt idx="915" formatCode="#,##0.00">
                  <c:v>-834</c:v>
                </c:pt>
                <c:pt idx="916" formatCode="#,##0.00">
                  <c:v>-795</c:v>
                </c:pt>
                <c:pt idx="917" formatCode="#,##0.00">
                  <c:v>-714</c:v>
                </c:pt>
                <c:pt idx="918" formatCode="#,##0.00">
                  <c:v>-692</c:v>
                </c:pt>
                <c:pt idx="919" formatCode="#,##0.00">
                  <c:v>-660</c:v>
                </c:pt>
                <c:pt idx="920" formatCode="#,##0.00">
                  <c:v>-672</c:v>
                </c:pt>
                <c:pt idx="921" formatCode="#,##0.00">
                  <c:v>-706</c:v>
                </c:pt>
                <c:pt idx="922" formatCode="#,##0.00">
                  <c:v>-546</c:v>
                </c:pt>
                <c:pt idx="923" formatCode="#,##0.00">
                  <c:v>-616</c:v>
                </c:pt>
                <c:pt idx="924" formatCode="#,##0.00">
                  <c:v>-712</c:v>
                </c:pt>
                <c:pt idx="925" formatCode="#,##0.00">
                  <c:v>-714</c:v>
                </c:pt>
                <c:pt idx="926" formatCode="#,##0.00">
                  <c:v>-738</c:v>
                </c:pt>
                <c:pt idx="927" formatCode="#,##0.00">
                  <c:v>-722</c:v>
                </c:pt>
                <c:pt idx="928" formatCode="#,##0.00">
                  <c:v>-696</c:v>
                </c:pt>
                <c:pt idx="929" formatCode="#,##0.00">
                  <c:v>-636</c:v>
                </c:pt>
                <c:pt idx="930" formatCode="#,##0.00">
                  <c:v>-636</c:v>
                </c:pt>
                <c:pt idx="931" formatCode="#,##0.00">
                  <c:v>-811</c:v>
                </c:pt>
                <c:pt idx="932" formatCode="#,##0.00">
                  <c:v>-882</c:v>
                </c:pt>
                <c:pt idx="933" formatCode="#,##0.00">
                  <c:v>-873</c:v>
                </c:pt>
                <c:pt idx="934" formatCode="#,##0.00">
                  <c:v>-797</c:v>
                </c:pt>
                <c:pt idx="935" formatCode="#,##0.00">
                  <c:v>-785</c:v>
                </c:pt>
                <c:pt idx="936" formatCode="#,##0.00">
                  <c:v>-701</c:v>
                </c:pt>
                <c:pt idx="937" formatCode="#,##0.00">
                  <c:v>-829</c:v>
                </c:pt>
                <c:pt idx="938" formatCode="#,##0.00">
                  <c:v>-857</c:v>
                </c:pt>
                <c:pt idx="939" formatCode="#,##0.00">
                  <c:v>-825</c:v>
                </c:pt>
                <c:pt idx="940" formatCode="#,##0.00">
                  <c:v>-782</c:v>
                </c:pt>
                <c:pt idx="941" formatCode="#,##0.00">
                  <c:v>-696</c:v>
                </c:pt>
                <c:pt idx="942" formatCode="#,##0.00">
                  <c:v>-658</c:v>
                </c:pt>
                <c:pt idx="943" formatCode="#,##0.00">
                  <c:v>-631</c:v>
                </c:pt>
                <c:pt idx="944" formatCode="#,##0.00">
                  <c:v>-716</c:v>
                </c:pt>
                <c:pt idx="945" formatCode="#,##0.00">
                  <c:v>-827</c:v>
                </c:pt>
                <c:pt idx="946" formatCode="#,##0.00">
                  <c:v>-722</c:v>
                </c:pt>
                <c:pt idx="947" formatCode="#,##0.00">
                  <c:v>-701</c:v>
                </c:pt>
                <c:pt idx="948" formatCode="#,##0.00">
                  <c:v>-730</c:v>
                </c:pt>
                <c:pt idx="949" formatCode="#,##0.00">
                  <c:v>-780</c:v>
                </c:pt>
                <c:pt idx="950" formatCode="#,##0.00">
                  <c:v>-954</c:v>
                </c:pt>
                <c:pt idx="951" formatCode="#,##0.00">
                  <c:v>-1341.5</c:v>
                </c:pt>
                <c:pt idx="952" formatCode="#,##0.00">
                  <c:v>-1515.5</c:v>
                </c:pt>
                <c:pt idx="953" formatCode="#,##0.00">
                  <c:v>-1537.5</c:v>
                </c:pt>
                <c:pt idx="954" formatCode="#,##0.00">
                  <c:v>-1587.5</c:v>
                </c:pt>
                <c:pt idx="955" formatCode="#,##0.00">
                  <c:v>-1452.5</c:v>
                </c:pt>
                <c:pt idx="956" formatCode="#,##0.00">
                  <c:v>-1314</c:v>
                </c:pt>
                <c:pt idx="957" formatCode="#,##0.00">
                  <c:v>-1367.5</c:v>
                </c:pt>
                <c:pt idx="958" formatCode="#,##0.00">
                  <c:v>-1496.5</c:v>
                </c:pt>
                <c:pt idx="959" formatCode="#,##0.00">
                  <c:v>-1533.5</c:v>
                </c:pt>
                <c:pt idx="960" formatCode="#,##0.00">
                  <c:v>-1686.5</c:v>
                </c:pt>
                <c:pt idx="961" formatCode="#,##0.00">
                  <c:v>-1702.5</c:v>
                </c:pt>
                <c:pt idx="962" formatCode="#,##0.00">
                  <c:v>-1397</c:v>
                </c:pt>
                <c:pt idx="963" formatCode="#,##0.00">
                  <c:v>-1357</c:v>
                </c:pt>
                <c:pt idx="964" formatCode="#,##0.00">
                  <c:v>-1343</c:v>
                </c:pt>
                <c:pt idx="965" formatCode="#,##0.00">
                  <c:v>-1247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'12'!$B$4:$B$969</c:f>
              <c:numCache>
                <c:formatCode>_-* #\ ##0.00\ _₽_-;\-* #\ ##0.00\ _₽_-;_-* "-"??\ _₽_-;_-@_-</c:formatCode>
                <c:ptCount val="966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  <c:pt idx="780" formatCode="#,##0.00">
                  <c:v>-3722.86</c:v>
                </c:pt>
                <c:pt idx="781" formatCode="#,##0.00">
                  <c:v>-3716.69</c:v>
                </c:pt>
                <c:pt idx="782" formatCode="#,##0.00">
                  <c:v>-3874.21</c:v>
                </c:pt>
                <c:pt idx="783" formatCode="#,##0.00">
                  <c:v>-3953.12</c:v>
                </c:pt>
                <c:pt idx="784" formatCode="#,##0.00">
                  <c:v>-3975.39</c:v>
                </c:pt>
                <c:pt idx="785" formatCode="#,##0.00">
                  <c:v>-4193.59</c:v>
                </c:pt>
                <c:pt idx="786" formatCode="#,##0.00">
                  <c:v>-4276.75</c:v>
                </c:pt>
                <c:pt idx="787" formatCode="#,##0.00">
                  <c:v>-4054.07</c:v>
                </c:pt>
                <c:pt idx="788" formatCode="#,##0.00">
                  <c:v>-4364.68</c:v>
                </c:pt>
                <c:pt idx="789" formatCode="#,##0.00">
                  <c:v>-4391.97</c:v>
                </c:pt>
                <c:pt idx="790" formatCode="#,##0.00">
                  <c:v>-4460.5200000000004</c:v>
                </c:pt>
                <c:pt idx="791" formatCode="#,##0.00">
                  <c:v>-4474.8500000000004</c:v>
                </c:pt>
                <c:pt idx="792" formatCode="#,##0.00">
                  <c:v>-4401.8100000000004</c:v>
                </c:pt>
                <c:pt idx="793" formatCode="#,##0.00">
                  <c:v>-4413.7</c:v>
                </c:pt>
                <c:pt idx="794" formatCode="#,##0.00">
                  <c:v>-4376.08</c:v>
                </c:pt>
                <c:pt idx="795" formatCode="#,##0.00">
                  <c:v>-4260.04</c:v>
                </c:pt>
                <c:pt idx="796" formatCode="#,##0.00">
                  <c:v>-3997.21</c:v>
                </c:pt>
                <c:pt idx="797" formatCode="#,##0.00">
                  <c:v>-3977.46</c:v>
                </c:pt>
                <c:pt idx="798" formatCode="#,##0.00">
                  <c:v>-3647.07</c:v>
                </c:pt>
                <c:pt idx="799" formatCode="#,##0.00">
                  <c:v>-3682.01</c:v>
                </c:pt>
                <c:pt idx="800" formatCode="#,##0.00">
                  <c:v>-3691.65</c:v>
                </c:pt>
                <c:pt idx="801" formatCode="#,##0.00">
                  <c:v>-3672.02</c:v>
                </c:pt>
                <c:pt idx="802" formatCode="#,##0.00">
                  <c:v>-3608.78</c:v>
                </c:pt>
                <c:pt idx="803" formatCode="#,##0.00">
                  <c:v>-3723.08</c:v>
                </c:pt>
                <c:pt idx="804" formatCode="#,##0.00">
                  <c:v>-3934.37</c:v>
                </c:pt>
                <c:pt idx="805" formatCode="#,##0.00">
                  <c:v>-3828.76</c:v>
                </c:pt>
                <c:pt idx="806" formatCode="#,##0.00">
                  <c:v>-3855.57</c:v>
                </c:pt>
                <c:pt idx="807" formatCode="#,##0.00">
                  <c:v>-3897.3</c:v>
                </c:pt>
                <c:pt idx="808" formatCode="#,##0.00">
                  <c:v>-3890.56</c:v>
                </c:pt>
                <c:pt idx="809" formatCode="#,##0.00">
                  <c:v>-4019.8</c:v>
                </c:pt>
                <c:pt idx="810" formatCode="#,##0.00">
                  <c:v>-3953.77</c:v>
                </c:pt>
                <c:pt idx="811" formatCode="#,##0.00">
                  <c:v>-4050.31</c:v>
                </c:pt>
                <c:pt idx="812" formatCode="#,##0.00">
                  <c:v>-3872.73</c:v>
                </c:pt>
                <c:pt idx="813" formatCode="#,##0.00">
                  <c:v>-3575.88</c:v>
                </c:pt>
                <c:pt idx="814" formatCode="#,##0.00">
                  <c:v>-3865.98</c:v>
                </c:pt>
                <c:pt idx="815" formatCode="#,##0.00">
                  <c:v>-3912.18</c:v>
                </c:pt>
                <c:pt idx="816" formatCode="#,##0.00">
                  <c:v>-3987.08</c:v>
                </c:pt>
                <c:pt idx="817" formatCode="#,##0.00">
                  <c:v>-4223.76</c:v>
                </c:pt>
                <c:pt idx="818" formatCode="#,##0.00">
                  <c:v>-4126.95</c:v>
                </c:pt>
                <c:pt idx="819" formatCode="#,##0.00">
                  <c:v>-4320.42</c:v>
                </c:pt>
                <c:pt idx="820" formatCode="#,##0.00">
                  <c:v>-4143.3</c:v>
                </c:pt>
                <c:pt idx="821" formatCode="#,##0.00">
                  <c:v>-4148.68</c:v>
                </c:pt>
                <c:pt idx="822" formatCode="#,##0.00">
                  <c:v>-4092.27</c:v>
                </c:pt>
                <c:pt idx="823" formatCode="#,##0.00">
                  <c:v>-3879.46</c:v>
                </c:pt>
                <c:pt idx="824" formatCode="#,##0.00">
                  <c:v>-3924.53</c:v>
                </c:pt>
                <c:pt idx="825" formatCode="#,##0.00">
                  <c:v>-3973.85</c:v>
                </c:pt>
                <c:pt idx="826" formatCode="#,##0.00">
                  <c:v>-4066.76</c:v>
                </c:pt>
                <c:pt idx="827" formatCode="#,##0.00">
                  <c:v>-4055.02</c:v>
                </c:pt>
                <c:pt idx="828" formatCode="#,##0.00">
                  <c:v>-3940.62</c:v>
                </c:pt>
                <c:pt idx="829" formatCode="#,##0.00">
                  <c:v>-3943.15</c:v>
                </c:pt>
                <c:pt idx="830" formatCode="#,##0.00">
                  <c:v>-3849.07</c:v>
                </c:pt>
                <c:pt idx="831" formatCode="#,##0.00">
                  <c:v>-3867.48</c:v>
                </c:pt>
                <c:pt idx="832" formatCode="#,##0.00">
                  <c:v>-3762.4</c:v>
                </c:pt>
                <c:pt idx="833" formatCode="#,##0.00">
                  <c:v>-3694.11</c:v>
                </c:pt>
                <c:pt idx="834" formatCode="#,##0.00">
                  <c:v>-3430.88</c:v>
                </c:pt>
                <c:pt idx="835" formatCode="#,##0.00">
                  <c:v>-3337.41</c:v>
                </c:pt>
                <c:pt idx="836" formatCode="#,##0.00">
                  <c:v>-3476.7</c:v>
                </c:pt>
                <c:pt idx="837" formatCode="#,##0.00">
                  <c:v>-3736.09</c:v>
                </c:pt>
                <c:pt idx="838" formatCode="#,##0.00">
                  <c:v>-3641.17</c:v>
                </c:pt>
                <c:pt idx="839" formatCode="#,##0.00">
                  <c:v>-3766.32</c:v>
                </c:pt>
                <c:pt idx="840" formatCode="#,##0.00">
                  <c:v>-3930.29</c:v>
                </c:pt>
                <c:pt idx="841" formatCode="#,##0.00">
                  <c:v>-4208.3599999999997</c:v>
                </c:pt>
                <c:pt idx="842" formatCode="#,##0.00">
                  <c:v>-4219.55</c:v>
                </c:pt>
                <c:pt idx="843" formatCode="#,##0.00">
                  <c:v>-4170.57</c:v>
                </c:pt>
                <c:pt idx="844" formatCode="#,##0.00">
                  <c:v>-4087.93</c:v>
                </c:pt>
                <c:pt idx="845" formatCode="#,##0.00">
                  <c:v>-4190.93</c:v>
                </c:pt>
                <c:pt idx="846" formatCode="#,##0.00">
                  <c:v>-4381.2299999999996</c:v>
                </c:pt>
                <c:pt idx="847" formatCode="#,##0.00">
                  <c:v>-4464.78</c:v>
                </c:pt>
                <c:pt idx="848" formatCode="#,##0.00">
                  <c:v>-4513.32</c:v>
                </c:pt>
                <c:pt idx="849" formatCode="#,##0.00">
                  <c:v>-4505.46</c:v>
                </c:pt>
                <c:pt idx="850" formatCode="#,##0.00">
                  <c:v>-4389.46</c:v>
                </c:pt>
                <c:pt idx="851" formatCode="#,##0.00">
                  <c:v>-4067.25</c:v>
                </c:pt>
                <c:pt idx="852" formatCode="#,##0.00">
                  <c:v>-4236.1400000000003</c:v>
                </c:pt>
                <c:pt idx="853" formatCode="#,##0.00">
                  <c:v>-4067.25</c:v>
                </c:pt>
                <c:pt idx="854" formatCode="#,##0.00">
                  <c:v>-3823.11</c:v>
                </c:pt>
                <c:pt idx="855" formatCode="#,##0.00">
                  <c:v>-3705.58</c:v>
                </c:pt>
                <c:pt idx="856" formatCode="#,##0.00">
                  <c:v>-3654.86</c:v>
                </c:pt>
                <c:pt idx="857" formatCode="#,##0.00">
                  <c:v>-3634.25</c:v>
                </c:pt>
                <c:pt idx="858" formatCode="#,##0.00">
                  <c:v>-3636.25</c:v>
                </c:pt>
                <c:pt idx="859" formatCode="#,##0.00">
                  <c:v>-3715.61</c:v>
                </c:pt>
                <c:pt idx="860" formatCode="#,##0.00">
                  <c:v>-3695.79</c:v>
                </c:pt>
                <c:pt idx="861" formatCode="#,##0.00">
                  <c:v>-4000.51</c:v>
                </c:pt>
                <c:pt idx="862" formatCode="#,##0.00">
                  <c:v>-4204.51</c:v>
                </c:pt>
                <c:pt idx="863" formatCode="#,##0.00">
                  <c:v>-4210.68</c:v>
                </c:pt>
                <c:pt idx="864" formatCode="#,##0.00">
                  <c:v>-4180.79</c:v>
                </c:pt>
                <c:pt idx="865" formatCode="#,##0.00">
                  <c:v>-4151.76</c:v>
                </c:pt>
                <c:pt idx="866" formatCode="#,##0.00">
                  <c:v>-4003.95</c:v>
                </c:pt>
                <c:pt idx="867" formatCode="#,##0.00">
                  <c:v>-4130.24</c:v>
                </c:pt>
                <c:pt idx="868" formatCode="#,##0.00">
                  <c:v>-4028</c:v>
                </c:pt>
                <c:pt idx="869" formatCode="#,##0.00">
                  <c:v>-4197.0200000000004</c:v>
                </c:pt>
                <c:pt idx="870" formatCode="#,##0.00">
                  <c:v>-4256.12</c:v>
                </c:pt>
                <c:pt idx="871" formatCode="#,##0.00">
                  <c:v>-4250.92</c:v>
                </c:pt>
                <c:pt idx="872" formatCode="#,##0.00">
                  <c:v>-4245.5</c:v>
                </c:pt>
                <c:pt idx="873" formatCode="#,##0.00">
                  <c:v>-4371.9399999999996</c:v>
                </c:pt>
                <c:pt idx="874" formatCode="#,##0.00">
                  <c:v>-4296.01</c:v>
                </c:pt>
                <c:pt idx="875" formatCode="#,##0.00">
                  <c:v>-4138.32</c:v>
                </c:pt>
                <c:pt idx="876" formatCode="#,##0.00">
                  <c:v>-3972.12</c:v>
                </c:pt>
                <c:pt idx="877" formatCode="#,##0.00">
                  <c:v>-3897.22</c:v>
                </c:pt>
                <c:pt idx="878" formatCode="#,##0.00">
                  <c:v>-3968.32</c:v>
                </c:pt>
                <c:pt idx="879" formatCode="#,##0.00">
                  <c:v>-3840.86</c:v>
                </c:pt>
                <c:pt idx="880" formatCode="#,##0.00">
                  <c:v>-3618.92</c:v>
                </c:pt>
                <c:pt idx="881" formatCode="#,##0.00">
                  <c:v>-4075.85</c:v>
                </c:pt>
                <c:pt idx="882" formatCode="#,##0.00">
                  <c:v>-4331.2299999999996</c:v>
                </c:pt>
                <c:pt idx="883" formatCode="#,##0.00">
                  <c:v>-4424.88</c:v>
                </c:pt>
                <c:pt idx="884" formatCode="#,##0.00">
                  <c:v>-4384.8500000000004</c:v>
                </c:pt>
                <c:pt idx="885" formatCode="#,##0.00">
                  <c:v>-4280.1499999999996</c:v>
                </c:pt>
                <c:pt idx="886" formatCode="#,##0.00">
                  <c:v>-4226.74</c:v>
                </c:pt>
                <c:pt idx="887" formatCode="#,##0.00">
                  <c:v>-4496.01</c:v>
                </c:pt>
                <c:pt idx="888" formatCode="#,##0.00">
                  <c:v>-4575.2700000000004</c:v>
                </c:pt>
                <c:pt idx="889" formatCode="#,##0.00">
                  <c:v>-4536.58</c:v>
                </c:pt>
                <c:pt idx="890" formatCode="#,##0.00">
                  <c:v>-4620.5600000000004</c:v>
                </c:pt>
                <c:pt idx="891" formatCode="#,##0.00">
                  <c:v>-4740.79</c:v>
                </c:pt>
                <c:pt idx="892" formatCode="#,##0.00">
                  <c:v>-4599.84</c:v>
                </c:pt>
                <c:pt idx="893" formatCode="#,##0.00">
                  <c:v>-4606.18</c:v>
                </c:pt>
                <c:pt idx="894" formatCode="#,##0.00">
                  <c:v>-4596.75</c:v>
                </c:pt>
                <c:pt idx="895" formatCode="#,##0.00">
                  <c:v>-4356.49</c:v>
                </c:pt>
                <c:pt idx="896" formatCode="#,##0.00">
                  <c:v>-4392.33</c:v>
                </c:pt>
                <c:pt idx="897" formatCode="#,##0.00">
                  <c:v>-4553.6899999999996</c:v>
                </c:pt>
                <c:pt idx="898" formatCode="#,##0.00">
                  <c:v>-4589.3999999999996</c:v>
                </c:pt>
                <c:pt idx="899" formatCode="#,##0.00">
                  <c:v>-4658.6899999999996</c:v>
                </c:pt>
                <c:pt idx="900" formatCode="#,##0.00">
                  <c:v>-4682.58</c:v>
                </c:pt>
                <c:pt idx="901" formatCode="#,##0.00">
                  <c:v>-4710.13</c:v>
                </c:pt>
                <c:pt idx="902" formatCode="#,##0.00">
                  <c:v>-4705.04</c:v>
                </c:pt>
                <c:pt idx="903" formatCode="#,##0.00">
                  <c:v>-4594.55</c:v>
                </c:pt>
                <c:pt idx="904" formatCode="#,##0.00">
                  <c:v>-4726.71</c:v>
                </c:pt>
                <c:pt idx="905" formatCode="#,##0.00">
                  <c:v>-4738.38</c:v>
                </c:pt>
                <c:pt idx="906" formatCode="#,##0.00">
                  <c:v>-4783.45</c:v>
                </c:pt>
                <c:pt idx="907" formatCode="#,##0.00">
                  <c:v>-4895.63</c:v>
                </c:pt>
                <c:pt idx="908" formatCode="#,##0.00">
                  <c:v>-4879.5</c:v>
                </c:pt>
                <c:pt idx="909" formatCode="#,##0.00">
                  <c:v>-4781.3900000000003</c:v>
                </c:pt>
                <c:pt idx="910" formatCode="#,##0.00">
                  <c:v>-4812.24</c:v>
                </c:pt>
                <c:pt idx="911" formatCode="#,##0.00">
                  <c:v>-4846.6499999999996</c:v>
                </c:pt>
                <c:pt idx="912" formatCode="#,##0.00">
                  <c:v>-4750.6899999999996</c:v>
                </c:pt>
                <c:pt idx="913" formatCode="#,##0.00">
                  <c:v>-4702.18</c:v>
                </c:pt>
                <c:pt idx="914" formatCode="#,##0.00">
                  <c:v>-4626.9399999999996</c:v>
                </c:pt>
                <c:pt idx="915" formatCode="#,##0.00">
                  <c:v>-4559.46</c:v>
                </c:pt>
                <c:pt idx="916" formatCode="#,##0.00">
                  <c:v>-4438.04</c:v>
                </c:pt>
                <c:pt idx="917" formatCode="#,##0.00">
                  <c:v>-4235.6400000000003</c:v>
                </c:pt>
                <c:pt idx="918" formatCode="#,##0.00">
                  <c:v>-4087.31</c:v>
                </c:pt>
                <c:pt idx="919" formatCode="#,##0.00">
                  <c:v>-3775.15</c:v>
                </c:pt>
                <c:pt idx="920" formatCode="#,##0.00">
                  <c:v>-3777.64</c:v>
                </c:pt>
                <c:pt idx="921" formatCode="#,##0.00">
                  <c:v>-3941.98</c:v>
                </c:pt>
                <c:pt idx="922" formatCode="#,##0.00">
                  <c:v>-3804.61</c:v>
                </c:pt>
                <c:pt idx="923" formatCode="#,##0.00">
                  <c:v>-4095.62</c:v>
                </c:pt>
                <c:pt idx="924" formatCode="#,##0.00">
                  <c:v>-4263.9799999999996</c:v>
                </c:pt>
                <c:pt idx="925" formatCode="#,##0.00">
                  <c:v>-4203.75</c:v>
                </c:pt>
                <c:pt idx="926" formatCode="#,##0.00">
                  <c:v>-4330.82</c:v>
                </c:pt>
                <c:pt idx="927" formatCode="#,##0.00">
                  <c:v>-4348.96</c:v>
                </c:pt>
                <c:pt idx="928" formatCode="#,##0.00">
                  <c:v>-4301.29</c:v>
                </c:pt>
                <c:pt idx="929" formatCode="#,##0.00">
                  <c:v>-4207.6000000000004</c:v>
                </c:pt>
                <c:pt idx="930" formatCode="#,##0.00">
                  <c:v>-4207.6000000000004</c:v>
                </c:pt>
                <c:pt idx="931" formatCode="#,##0.00">
                  <c:v>-4443.1899999999996</c:v>
                </c:pt>
                <c:pt idx="932" formatCode="#,##0.00">
                  <c:v>-4433.54</c:v>
                </c:pt>
                <c:pt idx="933" formatCode="#,##0.00">
                  <c:v>-4520.8100000000004</c:v>
                </c:pt>
                <c:pt idx="934" formatCode="#,##0.00">
                  <c:v>-4415.6000000000004</c:v>
                </c:pt>
                <c:pt idx="935" formatCode="#,##0.00">
                  <c:v>-4437.04</c:v>
                </c:pt>
                <c:pt idx="936" formatCode="#,##0.00">
                  <c:v>-4333.53</c:v>
                </c:pt>
                <c:pt idx="937" formatCode="#,##0.00">
                  <c:v>-4351.67</c:v>
                </c:pt>
                <c:pt idx="938" formatCode="#,##0.00">
                  <c:v>-4345.7299999999996</c:v>
                </c:pt>
                <c:pt idx="939" formatCode="#,##0.00">
                  <c:v>-4300.72</c:v>
                </c:pt>
                <c:pt idx="940" formatCode="#,##0.00">
                  <c:v>-4234.05</c:v>
                </c:pt>
                <c:pt idx="941" formatCode="#,##0.00">
                  <c:v>-4212.6499999999996</c:v>
                </c:pt>
                <c:pt idx="942" formatCode="#,##0.00">
                  <c:v>-4150.8999999999996</c:v>
                </c:pt>
                <c:pt idx="943" formatCode="#,##0.00">
                  <c:v>-4102.95</c:v>
                </c:pt>
                <c:pt idx="944" formatCode="#,##0.00">
                  <c:v>-4323.76</c:v>
                </c:pt>
                <c:pt idx="945" formatCode="#,##0.00">
                  <c:v>-4329.97</c:v>
                </c:pt>
                <c:pt idx="946" formatCode="#,##0.00">
                  <c:v>-4437.7</c:v>
                </c:pt>
                <c:pt idx="947" formatCode="#,##0.00">
                  <c:v>-4432.79</c:v>
                </c:pt>
                <c:pt idx="948" formatCode="#,##0.00">
                  <c:v>-4510.78</c:v>
                </c:pt>
                <c:pt idx="949" formatCode="#,##0.00">
                  <c:v>-4584.9399999999996</c:v>
                </c:pt>
                <c:pt idx="950" formatCode="#,##0.00">
                  <c:v>-4628.88</c:v>
                </c:pt>
                <c:pt idx="951" formatCode="#,##0.00">
                  <c:v>-4765.3500000000004</c:v>
                </c:pt>
                <c:pt idx="952" formatCode="#,##0.00">
                  <c:v>-4832.28</c:v>
                </c:pt>
                <c:pt idx="953" formatCode="#,##0.00">
                  <c:v>-4828.8500000000004</c:v>
                </c:pt>
                <c:pt idx="954" formatCode="#,##0.00">
                  <c:v>-4824.84</c:v>
                </c:pt>
                <c:pt idx="955" formatCode="#,##0.00">
                  <c:v>-4641.25</c:v>
                </c:pt>
                <c:pt idx="956" formatCode="#,##0.00">
                  <c:v>-4749.4799999999996</c:v>
                </c:pt>
                <c:pt idx="957" formatCode="#,##0.00">
                  <c:v>-4859.38</c:v>
                </c:pt>
                <c:pt idx="958" formatCode="#,##0.00">
                  <c:v>-4833.91</c:v>
                </c:pt>
                <c:pt idx="959" formatCode="#,##0.00">
                  <c:v>-4645.8500000000004</c:v>
                </c:pt>
                <c:pt idx="960" formatCode="#,##0.00">
                  <c:v>-4597.22</c:v>
                </c:pt>
                <c:pt idx="961" formatCode="#,##0.00">
                  <c:v>-4563.88</c:v>
                </c:pt>
                <c:pt idx="962" formatCode="#,##0.00">
                  <c:v>-4336.3100000000004</c:v>
                </c:pt>
                <c:pt idx="963" formatCode="#,##0.00">
                  <c:v>-4290.3999999999996</c:v>
                </c:pt>
                <c:pt idx="964" formatCode="#,##0.00">
                  <c:v>-4369.3900000000003</c:v>
                </c:pt>
                <c:pt idx="965" formatCode="#,##0.00">
                  <c:v>-4252.0600000000004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5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At val="44197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77954174148282"/>
          <c:w val="1"/>
          <c:h val="0.3008421961696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'13'!$B$249:$B$942</c:f>
              <c:numCache>
                <c:formatCode>_-* #\ ##0.00\ _₽_-;\-* #\ ##0.00\ _₽_-;_-* "-"??\ _₽_-;_-@_-</c:formatCode>
                <c:ptCount val="694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  <c:pt idx="510" formatCode="General">
                  <c:v>16.059999999999999</c:v>
                </c:pt>
                <c:pt idx="511" formatCode="General">
                  <c:v>16.03</c:v>
                </c:pt>
                <c:pt idx="512" formatCode="General">
                  <c:v>15.87</c:v>
                </c:pt>
                <c:pt idx="513" formatCode="General">
                  <c:v>15.82</c:v>
                </c:pt>
                <c:pt idx="514" formatCode="General">
                  <c:v>15.77</c:v>
                </c:pt>
                <c:pt idx="515" formatCode="General">
                  <c:v>15.76</c:v>
                </c:pt>
                <c:pt idx="516" formatCode="General">
                  <c:v>15.76</c:v>
                </c:pt>
                <c:pt idx="517" formatCode="General">
                  <c:v>15.76</c:v>
                </c:pt>
                <c:pt idx="518" formatCode="General">
                  <c:v>15.76</c:v>
                </c:pt>
                <c:pt idx="519" formatCode="General">
                  <c:v>15.75</c:v>
                </c:pt>
                <c:pt idx="520" formatCode="General">
                  <c:v>15.75</c:v>
                </c:pt>
                <c:pt idx="521" formatCode="General">
                  <c:v>15.75</c:v>
                </c:pt>
                <c:pt idx="522" formatCode="General">
                  <c:v>15.76</c:v>
                </c:pt>
                <c:pt idx="523" formatCode="General">
                  <c:v>15.77</c:v>
                </c:pt>
                <c:pt idx="524" formatCode="General">
                  <c:v>15.91</c:v>
                </c:pt>
                <c:pt idx="525" formatCode="General">
                  <c:v>16.29</c:v>
                </c:pt>
                <c:pt idx="526" formatCode="General">
                  <c:v>16.86</c:v>
                </c:pt>
                <c:pt idx="527" formatCode="General">
                  <c:v>17.239999999999998</c:v>
                </c:pt>
                <c:pt idx="528" formatCode="General">
                  <c:v>17.489999999999998</c:v>
                </c:pt>
                <c:pt idx="529" formatCode="General">
                  <c:v>17.53</c:v>
                </c:pt>
                <c:pt idx="530" formatCode="General">
                  <c:v>17.54</c:v>
                </c:pt>
                <c:pt idx="531" formatCode="General">
                  <c:v>17.61</c:v>
                </c:pt>
                <c:pt idx="532" formatCode="General">
                  <c:v>17.579999999999998</c:v>
                </c:pt>
                <c:pt idx="533" formatCode="General">
                  <c:v>17.59</c:v>
                </c:pt>
                <c:pt idx="534" formatCode="General">
                  <c:v>17.18</c:v>
                </c:pt>
                <c:pt idx="535" formatCode="General">
                  <c:v>16.309999999999999</c:v>
                </c:pt>
                <c:pt idx="536" formatCode="General">
                  <c:v>15.88</c:v>
                </c:pt>
                <c:pt idx="537" formatCode="General">
                  <c:v>15.89</c:v>
                </c:pt>
                <c:pt idx="538" formatCode="General">
                  <c:v>15.87</c:v>
                </c:pt>
                <c:pt idx="539" formatCode="General">
                  <c:v>15.8</c:v>
                </c:pt>
                <c:pt idx="540" formatCode="General">
                  <c:v>15.82</c:v>
                </c:pt>
                <c:pt idx="541" formatCode="General">
                  <c:v>15.85</c:v>
                </c:pt>
                <c:pt idx="542" formatCode="General">
                  <c:v>15.99</c:v>
                </c:pt>
                <c:pt idx="543" formatCode="General">
                  <c:v>16.43</c:v>
                </c:pt>
                <c:pt idx="544" formatCode="General">
                  <c:v>16.63</c:v>
                </c:pt>
                <c:pt idx="545" formatCode="General">
                  <c:v>16.559999999999999</c:v>
                </c:pt>
                <c:pt idx="546" formatCode="General">
                  <c:v>16.600000000000001</c:v>
                </c:pt>
                <c:pt idx="547" formatCode="General">
                  <c:v>16.579999999999998</c:v>
                </c:pt>
                <c:pt idx="548" formatCode="General">
                  <c:v>17.11</c:v>
                </c:pt>
                <c:pt idx="549" formatCode="General">
                  <c:v>16.66</c:v>
                </c:pt>
                <c:pt idx="550" formatCode="General">
                  <c:v>16.72</c:v>
                </c:pt>
                <c:pt idx="551" formatCode="General">
                  <c:v>17.11</c:v>
                </c:pt>
                <c:pt idx="552" formatCode="General">
                  <c:v>16.77</c:v>
                </c:pt>
                <c:pt idx="553" formatCode="General">
                  <c:v>16.28</c:v>
                </c:pt>
                <c:pt idx="554" formatCode="General">
                  <c:v>16.28</c:v>
                </c:pt>
                <c:pt idx="555" formatCode="General">
                  <c:v>16.36</c:v>
                </c:pt>
                <c:pt idx="556" formatCode="General">
                  <c:v>16.309999999999999</c:v>
                </c:pt>
                <c:pt idx="557" formatCode="General">
                  <c:v>16.399999999999999</c:v>
                </c:pt>
                <c:pt idx="558" formatCode="General">
                  <c:v>16.38</c:v>
                </c:pt>
                <c:pt idx="559" formatCode="General">
                  <c:v>16.649999999999999</c:v>
                </c:pt>
                <c:pt idx="560" formatCode="General">
                  <c:v>17.38</c:v>
                </c:pt>
                <c:pt idx="561" formatCode="General">
                  <c:v>17.53</c:v>
                </c:pt>
                <c:pt idx="562" formatCode="General">
                  <c:v>17.600000000000001</c:v>
                </c:pt>
                <c:pt idx="563" formatCode="General">
                  <c:v>17.59</c:v>
                </c:pt>
                <c:pt idx="564" formatCode="General">
                  <c:v>17.71</c:v>
                </c:pt>
                <c:pt idx="565" formatCode="General">
                  <c:v>17.72</c:v>
                </c:pt>
                <c:pt idx="566" formatCode="General">
                  <c:v>17.48</c:v>
                </c:pt>
                <c:pt idx="567" formatCode="General">
                  <c:v>16.739999999999998</c:v>
                </c:pt>
                <c:pt idx="568" formatCode="General">
                  <c:v>16.73</c:v>
                </c:pt>
                <c:pt idx="569" formatCode="General">
                  <c:v>16.829999999999998</c:v>
                </c:pt>
                <c:pt idx="570" formatCode="General">
                  <c:v>16.61</c:v>
                </c:pt>
                <c:pt idx="571" formatCode="General">
                  <c:v>16.28</c:v>
                </c:pt>
                <c:pt idx="572" formatCode="General">
                  <c:v>16.059999999999999</c:v>
                </c:pt>
                <c:pt idx="573" formatCode="General">
                  <c:v>16.04</c:v>
                </c:pt>
                <c:pt idx="574" formatCode="General">
                  <c:v>16.010000000000002</c:v>
                </c:pt>
                <c:pt idx="575" formatCode="General">
                  <c:v>15.92</c:v>
                </c:pt>
                <c:pt idx="576" formatCode="General">
                  <c:v>15.88</c:v>
                </c:pt>
                <c:pt idx="577" formatCode="General">
                  <c:v>15.84</c:v>
                </c:pt>
                <c:pt idx="578" formatCode="General">
                  <c:v>15.85</c:v>
                </c:pt>
                <c:pt idx="579" formatCode="General">
                  <c:v>15.85</c:v>
                </c:pt>
                <c:pt idx="580" formatCode="General">
                  <c:v>15.93</c:v>
                </c:pt>
                <c:pt idx="581" formatCode="General">
                  <c:v>16.8</c:v>
                </c:pt>
                <c:pt idx="582" formatCode="General">
                  <c:v>16.93</c:v>
                </c:pt>
                <c:pt idx="583" formatCode="General">
                  <c:v>17.39</c:v>
                </c:pt>
                <c:pt idx="584" formatCode="General">
                  <c:v>17.690000000000001</c:v>
                </c:pt>
                <c:pt idx="585" formatCode="General">
                  <c:v>17.690000000000001</c:v>
                </c:pt>
                <c:pt idx="586" formatCode="General">
                  <c:v>17.72</c:v>
                </c:pt>
                <c:pt idx="587" formatCode="General">
                  <c:v>17.649999999999999</c:v>
                </c:pt>
                <c:pt idx="588" formatCode="General">
                  <c:v>17.59</c:v>
                </c:pt>
                <c:pt idx="589" formatCode="General">
                  <c:v>16.95</c:v>
                </c:pt>
                <c:pt idx="590" formatCode="General">
                  <c:v>16.329999999999998</c:v>
                </c:pt>
                <c:pt idx="591" formatCode="General">
                  <c:v>16.11</c:v>
                </c:pt>
                <c:pt idx="592" formatCode="General">
                  <c:v>15.89</c:v>
                </c:pt>
                <c:pt idx="593" formatCode="General">
                  <c:v>15.79</c:v>
                </c:pt>
                <c:pt idx="594" formatCode="General">
                  <c:v>15.76</c:v>
                </c:pt>
                <c:pt idx="595" formatCode="General">
                  <c:v>15.76</c:v>
                </c:pt>
                <c:pt idx="596" formatCode="General">
                  <c:v>15.79</c:v>
                </c:pt>
                <c:pt idx="597" formatCode="General">
                  <c:v>15.78</c:v>
                </c:pt>
                <c:pt idx="598" formatCode="General">
                  <c:v>15.77</c:v>
                </c:pt>
                <c:pt idx="599" formatCode="General">
                  <c:v>15.77</c:v>
                </c:pt>
                <c:pt idx="600" formatCode="General">
                  <c:v>15.77</c:v>
                </c:pt>
                <c:pt idx="601" formatCode="General">
                  <c:v>15.79</c:v>
                </c:pt>
                <c:pt idx="602" formatCode="General">
                  <c:v>15.96</c:v>
                </c:pt>
                <c:pt idx="603" formatCode="General">
                  <c:v>15.9</c:v>
                </c:pt>
                <c:pt idx="604" formatCode="General">
                  <c:v>15.86</c:v>
                </c:pt>
                <c:pt idx="605" formatCode="General">
                  <c:v>15.96</c:v>
                </c:pt>
                <c:pt idx="606" formatCode="General">
                  <c:v>16.28</c:v>
                </c:pt>
                <c:pt idx="607" formatCode="General">
                  <c:v>16.77</c:v>
                </c:pt>
                <c:pt idx="608" formatCode="General">
                  <c:v>17.45</c:v>
                </c:pt>
                <c:pt idx="609" formatCode="General">
                  <c:v>17.61</c:v>
                </c:pt>
                <c:pt idx="610" formatCode="General">
                  <c:v>17.57</c:v>
                </c:pt>
                <c:pt idx="611" formatCode="General">
                  <c:v>17.579999999999998</c:v>
                </c:pt>
                <c:pt idx="612" formatCode="General">
                  <c:v>17.62</c:v>
                </c:pt>
                <c:pt idx="613" formatCode="General">
                  <c:v>17.329999999999998</c:v>
                </c:pt>
                <c:pt idx="614" formatCode="General">
                  <c:v>16.809999999999999</c:v>
                </c:pt>
                <c:pt idx="615" formatCode="General">
                  <c:v>16.36</c:v>
                </c:pt>
                <c:pt idx="616" formatCode="General">
                  <c:v>16.18</c:v>
                </c:pt>
                <c:pt idx="617" formatCode="General">
                  <c:v>16.16</c:v>
                </c:pt>
                <c:pt idx="618" formatCode="General">
                  <c:v>16.2</c:v>
                </c:pt>
                <c:pt idx="619" formatCode="General">
                  <c:v>16.739999999999998</c:v>
                </c:pt>
                <c:pt idx="620" formatCode="General">
                  <c:v>17.11</c:v>
                </c:pt>
                <c:pt idx="621" formatCode="General">
                  <c:v>17.03</c:v>
                </c:pt>
                <c:pt idx="622" formatCode="General">
                  <c:v>16.89</c:v>
                </c:pt>
                <c:pt idx="623" formatCode="General">
                  <c:v>16.66</c:v>
                </c:pt>
                <c:pt idx="624" formatCode="General">
                  <c:v>16.71</c:v>
                </c:pt>
                <c:pt idx="625" formatCode="General">
                  <c:v>16.559999999999999</c:v>
                </c:pt>
                <c:pt idx="626" formatCode="General">
                  <c:v>16.760000000000002</c:v>
                </c:pt>
                <c:pt idx="627" formatCode="General">
                  <c:v>16.86</c:v>
                </c:pt>
                <c:pt idx="628" formatCode="General">
                  <c:v>16.899999999999999</c:v>
                </c:pt>
                <c:pt idx="629" formatCode="General">
                  <c:v>17</c:v>
                </c:pt>
                <c:pt idx="630" formatCode="General">
                  <c:v>16.829999999999998</c:v>
                </c:pt>
                <c:pt idx="631" formatCode="General">
                  <c:v>16.93</c:v>
                </c:pt>
                <c:pt idx="632" formatCode="General">
                  <c:v>16.989999999999998</c:v>
                </c:pt>
                <c:pt idx="633" formatCode="General">
                  <c:v>16.93</c:v>
                </c:pt>
                <c:pt idx="634" formatCode="General">
                  <c:v>16.71</c:v>
                </c:pt>
                <c:pt idx="635" formatCode="General">
                  <c:v>16.760000000000002</c:v>
                </c:pt>
                <c:pt idx="636" formatCode="General">
                  <c:v>17</c:v>
                </c:pt>
                <c:pt idx="637" formatCode="General">
                  <c:v>17.16</c:v>
                </c:pt>
                <c:pt idx="638" formatCode="General">
                  <c:v>17.34</c:v>
                </c:pt>
                <c:pt idx="639" formatCode="General">
                  <c:v>17.079999999999998</c:v>
                </c:pt>
                <c:pt idx="640" formatCode="General">
                  <c:v>17.04</c:v>
                </c:pt>
                <c:pt idx="641" formatCode="General">
                  <c:v>17.05</c:v>
                </c:pt>
                <c:pt idx="642" formatCode="General">
                  <c:v>17.03</c:v>
                </c:pt>
                <c:pt idx="643" formatCode="General">
                  <c:v>17.079999999999998</c:v>
                </c:pt>
                <c:pt idx="644" formatCode="General">
                  <c:v>17.25</c:v>
                </c:pt>
                <c:pt idx="645" formatCode="General">
                  <c:v>17.39</c:v>
                </c:pt>
                <c:pt idx="646" formatCode="General">
                  <c:v>17.18</c:v>
                </c:pt>
                <c:pt idx="647" formatCode="General">
                  <c:v>17.27</c:v>
                </c:pt>
                <c:pt idx="648" formatCode="General">
                  <c:v>17.16</c:v>
                </c:pt>
                <c:pt idx="649" formatCode="General">
                  <c:v>17.14</c:v>
                </c:pt>
                <c:pt idx="650" formatCode="General">
                  <c:v>17.13</c:v>
                </c:pt>
                <c:pt idx="651" formatCode="General">
                  <c:v>17.2</c:v>
                </c:pt>
                <c:pt idx="652" formatCode="General">
                  <c:v>17.23</c:v>
                </c:pt>
                <c:pt idx="653" formatCode="General">
                  <c:v>17.11</c:v>
                </c:pt>
                <c:pt idx="654" formatCode="General">
                  <c:v>17.2</c:v>
                </c:pt>
                <c:pt idx="655" formatCode="General">
                  <c:v>17.25</c:v>
                </c:pt>
                <c:pt idx="656" formatCode="General">
                  <c:v>17.2</c:v>
                </c:pt>
                <c:pt idx="657" formatCode="General">
                  <c:v>17.02</c:v>
                </c:pt>
                <c:pt idx="658" formatCode="General">
                  <c:v>16.75</c:v>
                </c:pt>
                <c:pt idx="659" formatCode="General">
                  <c:v>16.64</c:v>
                </c:pt>
                <c:pt idx="660" formatCode="General">
                  <c:v>17</c:v>
                </c:pt>
                <c:pt idx="661" formatCode="General">
                  <c:v>16.940000000000001</c:v>
                </c:pt>
                <c:pt idx="662" formatCode="General">
                  <c:v>16.98</c:v>
                </c:pt>
                <c:pt idx="663" formatCode="General">
                  <c:v>16.809999999999999</c:v>
                </c:pt>
                <c:pt idx="664" formatCode="General">
                  <c:v>16.68</c:v>
                </c:pt>
                <c:pt idx="665" formatCode="General">
                  <c:v>16.78</c:v>
                </c:pt>
                <c:pt idx="666" formatCode="General">
                  <c:v>16.93</c:v>
                </c:pt>
                <c:pt idx="667" formatCode="General">
                  <c:v>17</c:v>
                </c:pt>
                <c:pt idx="668" formatCode="General">
                  <c:v>17.059999999999999</c:v>
                </c:pt>
                <c:pt idx="669" formatCode="General">
                  <c:v>17.13</c:v>
                </c:pt>
                <c:pt idx="670" formatCode="General">
                  <c:v>17.12</c:v>
                </c:pt>
                <c:pt idx="671" formatCode="General">
                  <c:v>17.16</c:v>
                </c:pt>
                <c:pt idx="672" formatCode="General">
                  <c:v>17.14</c:v>
                </c:pt>
                <c:pt idx="673" formatCode="General">
                  <c:v>16.920000000000002</c:v>
                </c:pt>
                <c:pt idx="674" formatCode="General">
                  <c:v>16.8</c:v>
                </c:pt>
                <c:pt idx="675" formatCode="General">
                  <c:v>16.27</c:v>
                </c:pt>
                <c:pt idx="676" formatCode="General">
                  <c:v>15.8</c:v>
                </c:pt>
                <c:pt idx="677" formatCode="General">
                  <c:v>15.58</c:v>
                </c:pt>
                <c:pt idx="678" formatCode="General">
                  <c:v>15.19</c:v>
                </c:pt>
                <c:pt idx="679" formatCode="General">
                  <c:v>15.45</c:v>
                </c:pt>
                <c:pt idx="680" formatCode="General">
                  <c:v>16.04</c:v>
                </c:pt>
                <c:pt idx="681" formatCode="General">
                  <c:v>16.43</c:v>
                </c:pt>
                <c:pt idx="682" formatCode="General">
                  <c:v>16.440000000000001</c:v>
                </c:pt>
                <c:pt idx="683" formatCode="General">
                  <c:v>16.53</c:v>
                </c:pt>
                <c:pt idx="684" formatCode="General">
                  <c:v>16.690000000000001</c:v>
                </c:pt>
                <c:pt idx="685" formatCode="General">
                  <c:v>16.64</c:v>
                </c:pt>
                <c:pt idx="686" formatCode="General">
                  <c:v>16.510000000000002</c:v>
                </c:pt>
                <c:pt idx="687" formatCode="General">
                  <c:v>16.27</c:v>
                </c:pt>
                <c:pt idx="688" formatCode="General">
                  <c:v>16.41</c:v>
                </c:pt>
                <c:pt idx="689" formatCode="General">
                  <c:v>16.71</c:v>
                </c:pt>
                <c:pt idx="690" formatCode="General">
                  <c:v>16.760000000000002</c:v>
                </c:pt>
                <c:pt idx="691" formatCode="General">
                  <c:v>16.809999999999999</c:v>
                </c:pt>
                <c:pt idx="692" formatCode="General">
                  <c:v>16.79</c:v>
                </c:pt>
                <c:pt idx="693" formatCode="General">
                  <c:v>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'13'!$C$249:$C$942</c:f>
              <c:numCache>
                <c:formatCode>_-* #\ ##0.00\ _₽_-;\-* #\ ##0.00\ _₽_-;_-* "-"??\ _₽_-;_-@_-</c:formatCode>
                <c:ptCount val="69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15.75</c:v>
                </c:pt>
                <c:pt idx="520">
                  <c:v>15.75</c:v>
                </c:pt>
                <c:pt idx="521">
                  <c:v>15.75</c:v>
                </c:pt>
                <c:pt idx="522">
                  <c:v>15.75</c:v>
                </c:pt>
                <c:pt idx="523">
                  <c:v>15.75</c:v>
                </c:pt>
                <c:pt idx="524">
                  <c:v>15.75</c:v>
                </c:pt>
                <c:pt idx="525">
                  <c:v>15.75</c:v>
                </c:pt>
                <c:pt idx="526">
                  <c:v>15.75</c:v>
                </c:pt>
                <c:pt idx="527">
                  <c:v>15.75</c:v>
                </c:pt>
                <c:pt idx="528">
                  <c:v>15.75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15.75</c:v>
                </c:pt>
                <c:pt idx="534">
                  <c:v>15.75</c:v>
                </c:pt>
                <c:pt idx="535">
                  <c:v>15.75</c:v>
                </c:pt>
                <c:pt idx="536">
                  <c:v>15.75</c:v>
                </c:pt>
                <c:pt idx="537">
                  <c:v>15.75</c:v>
                </c:pt>
                <c:pt idx="538">
                  <c:v>15.75</c:v>
                </c:pt>
                <c:pt idx="539">
                  <c:v>15.75</c:v>
                </c:pt>
                <c:pt idx="540">
                  <c:v>15.75</c:v>
                </c:pt>
                <c:pt idx="541">
                  <c:v>15.75</c:v>
                </c:pt>
                <c:pt idx="542">
                  <c:v>15.75</c:v>
                </c:pt>
                <c:pt idx="543">
                  <c:v>15.75</c:v>
                </c:pt>
                <c:pt idx="544">
                  <c:v>15.75</c:v>
                </c:pt>
                <c:pt idx="545">
                  <c:v>15.75</c:v>
                </c:pt>
                <c:pt idx="546">
                  <c:v>15.75</c:v>
                </c:pt>
                <c:pt idx="547">
                  <c:v>15.75</c:v>
                </c:pt>
                <c:pt idx="548">
                  <c:v>15.75</c:v>
                </c:pt>
                <c:pt idx="549">
                  <c:v>15.75</c:v>
                </c:pt>
                <c:pt idx="550">
                  <c:v>15.75</c:v>
                </c:pt>
                <c:pt idx="551">
                  <c:v>15.75</c:v>
                </c:pt>
                <c:pt idx="552">
                  <c:v>15.75</c:v>
                </c:pt>
                <c:pt idx="553">
                  <c:v>15.75</c:v>
                </c:pt>
                <c:pt idx="554">
                  <c:v>15.75</c:v>
                </c:pt>
                <c:pt idx="555">
                  <c:v>15.75</c:v>
                </c:pt>
                <c:pt idx="556">
                  <c:v>15.75</c:v>
                </c:pt>
                <c:pt idx="557">
                  <c:v>15.75</c:v>
                </c:pt>
                <c:pt idx="558">
                  <c:v>15.75</c:v>
                </c:pt>
                <c:pt idx="559">
                  <c:v>15.75</c:v>
                </c:pt>
                <c:pt idx="560">
                  <c:v>15.75</c:v>
                </c:pt>
                <c:pt idx="561">
                  <c:v>15.75</c:v>
                </c:pt>
                <c:pt idx="562">
                  <c:v>15.75</c:v>
                </c:pt>
                <c:pt idx="563">
                  <c:v>15.75</c:v>
                </c:pt>
                <c:pt idx="564">
                  <c:v>15.75</c:v>
                </c:pt>
                <c:pt idx="565">
                  <c:v>15.75</c:v>
                </c:pt>
                <c:pt idx="566">
                  <c:v>15.75</c:v>
                </c:pt>
                <c:pt idx="567">
                  <c:v>15.75</c:v>
                </c:pt>
                <c:pt idx="568">
                  <c:v>15.75</c:v>
                </c:pt>
                <c:pt idx="569">
                  <c:v>15.75</c:v>
                </c:pt>
                <c:pt idx="570">
                  <c:v>15.75</c:v>
                </c:pt>
                <c:pt idx="571">
                  <c:v>15.75</c:v>
                </c:pt>
                <c:pt idx="572">
                  <c:v>15.75</c:v>
                </c:pt>
                <c:pt idx="573">
                  <c:v>15.75</c:v>
                </c:pt>
                <c:pt idx="574">
                  <c:v>15.75</c:v>
                </c:pt>
                <c:pt idx="575">
                  <c:v>15.75</c:v>
                </c:pt>
                <c:pt idx="576">
                  <c:v>15.75</c:v>
                </c:pt>
                <c:pt idx="577">
                  <c:v>15.75</c:v>
                </c:pt>
                <c:pt idx="578">
                  <c:v>15.75</c:v>
                </c:pt>
                <c:pt idx="579">
                  <c:v>15.75</c:v>
                </c:pt>
                <c:pt idx="580">
                  <c:v>15.75</c:v>
                </c:pt>
                <c:pt idx="581">
                  <c:v>15.75</c:v>
                </c:pt>
                <c:pt idx="582">
                  <c:v>15.75</c:v>
                </c:pt>
                <c:pt idx="583">
                  <c:v>15.75</c:v>
                </c:pt>
                <c:pt idx="584">
                  <c:v>15.75</c:v>
                </c:pt>
                <c:pt idx="585">
                  <c:v>15.75</c:v>
                </c:pt>
                <c:pt idx="586">
                  <c:v>15.75</c:v>
                </c:pt>
                <c:pt idx="587">
                  <c:v>15.75</c:v>
                </c:pt>
                <c:pt idx="588">
                  <c:v>15.75</c:v>
                </c:pt>
                <c:pt idx="589">
                  <c:v>15.75</c:v>
                </c:pt>
                <c:pt idx="590">
                  <c:v>15.75</c:v>
                </c:pt>
                <c:pt idx="591">
                  <c:v>15.75</c:v>
                </c:pt>
                <c:pt idx="592">
                  <c:v>15.75</c:v>
                </c:pt>
                <c:pt idx="593">
                  <c:v>15.75</c:v>
                </c:pt>
                <c:pt idx="594">
                  <c:v>15.75</c:v>
                </c:pt>
                <c:pt idx="595">
                  <c:v>15.75</c:v>
                </c:pt>
                <c:pt idx="596">
                  <c:v>15.75</c:v>
                </c:pt>
                <c:pt idx="597">
                  <c:v>15.75</c:v>
                </c:pt>
                <c:pt idx="598">
                  <c:v>15.75</c:v>
                </c:pt>
                <c:pt idx="599">
                  <c:v>15.75</c:v>
                </c:pt>
                <c:pt idx="600">
                  <c:v>15.75</c:v>
                </c:pt>
                <c:pt idx="601">
                  <c:v>15.75</c:v>
                </c:pt>
                <c:pt idx="602">
                  <c:v>15.75</c:v>
                </c:pt>
                <c:pt idx="603">
                  <c:v>15.75</c:v>
                </c:pt>
                <c:pt idx="604">
                  <c:v>15.75</c:v>
                </c:pt>
                <c:pt idx="605">
                  <c:v>15.75</c:v>
                </c:pt>
                <c:pt idx="606">
                  <c:v>15.75</c:v>
                </c:pt>
                <c:pt idx="607">
                  <c:v>15.75</c:v>
                </c:pt>
                <c:pt idx="608">
                  <c:v>15.75</c:v>
                </c:pt>
                <c:pt idx="609">
                  <c:v>15.75</c:v>
                </c:pt>
                <c:pt idx="610">
                  <c:v>15.75</c:v>
                </c:pt>
                <c:pt idx="611">
                  <c:v>15.75</c:v>
                </c:pt>
                <c:pt idx="612">
                  <c:v>15.75</c:v>
                </c:pt>
                <c:pt idx="613">
                  <c:v>15.75</c:v>
                </c:pt>
                <c:pt idx="614">
                  <c:v>15.75</c:v>
                </c:pt>
                <c:pt idx="615">
                  <c:v>15.75</c:v>
                </c:pt>
                <c:pt idx="616">
                  <c:v>15.75</c:v>
                </c:pt>
                <c:pt idx="617">
                  <c:v>15.75</c:v>
                </c:pt>
                <c:pt idx="618">
                  <c:v>15.75</c:v>
                </c:pt>
                <c:pt idx="619">
                  <c:v>15.75</c:v>
                </c:pt>
                <c:pt idx="620">
                  <c:v>15.75</c:v>
                </c:pt>
                <c:pt idx="621">
                  <c:v>15.75</c:v>
                </c:pt>
                <c:pt idx="622">
                  <c:v>15.75</c:v>
                </c:pt>
                <c:pt idx="623">
                  <c:v>15.75</c:v>
                </c:pt>
                <c:pt idx="624">
                  <c:v>15.75</c:v>
                </c:pt>
                <c:pt idx="625">
                  <c:v>15.75</c:v>
                </c:pt>
                <c:pt idx="626">
                  <c:v>15.75</c:v>
                </c:pt>
                <c:pt idx="627">
                  <c:v>15.75</c:v>
                </c:pt>
                <c:pt idx="628">
                  <c:v>15.75</c:v>
                </c:pt>
                <c:pt idx="629">
                  <c:v>15.75</c:v>
                </c:pt>
                <c:pt idx="630">
                  <c:v>15.75</c:v>
                </c:pt>
                <c:pt idx="631">
                  <c:v>15.75</c:v>
                </c:pt>
                <c:pt idx="632">
                  <c:v>15.75</c:v>
                </c:pt>
                <c:pt idx="633">
                  <c:v>15.75</c:v>
                </c:pt>
                <c:pt idx="634">
                  <c:v>15.75</c:v>
                </c:pt>
                <c:pt idx="635">
                  <c:v>15.75</c:v>
                </c:pt>
                <c:pt idx="636">
                  <c:v>15.75</c:v>
                </c:pt>
                <c:pt idx="637">
                  <c:v>15.75</c:v>
                </c:pt>
                <c:pt idx="638">
                  <c:v>15.75</c:v>
                </c:pt>
                <c:pt idx="639">
                  <c:v>15.75</c:v>
                </c:pt>
                <c:pt idx="640">
                  <c:v>15.75</c:v>
                </c:pt>
                <c:pt idx="641">
                  <c:v>15.75</c:v>
                </c:pt>
                <c:pt idx="642">
                  <c:v>15.75</c:v>
                </c:pt>
                <c:pt idx="643">
                  <c:v>15.75</c:v>
                </c:pt>
                <c:pt idx="644">
                  <c:v>15.75</c:v>
                </c:pt>
                <c:pt idx="645">
                  <c:v>15.75</c:v>
                </c:pt>
                <c:pt idx="646">
                  <c:v>15.75</c:v>
                </c:pt>
                <c:pt idx="647">
                  <c:v>15.75</c:v>
                </c:pt>
                <c:pt idx="648">
                  <c:v>15.75</c:v>
                </c:pt>
                <c:pt idx="649">
                  <c:v>15.75</c:v>
                </c:pt>
                <c:pt idx="650">
                  <c:v>15.75</c:v>
                </c:pt>
                <c:pt idx="651">
                  <c:v>15.75</c:v>
                </c:pt>
                <c:pt idx="652">
                  <c:v>15.75</c:v>
                </c:pt>
                <c:pt idx="653">
                  <c:v>15.75</c:v>
                </c:pt>
                <c:pt idx="654">
                  <c:v>15.75</c:v>
                </c:pt>
                <c:pt idx="655">
                  <c:v>15.75</c:v>
                </c:pt>
                <c:pt idx="656">
                  <c:v>15.75</c:v>
                </c:pt>
                <c:pt idx="657">
                  <c:v>15.75</c:v>
                </c:pt>
                <c:pt idx="658">
                  <c:v>15.75</c:v>
                </c:pt>
                <c:pt idx="659">
                  <c:v>15.75</c:v>
                </c:pt>
                <c:pt idx="660">
                  <c:v>15.75</c:v>
                </c:pt>
                <c:pt idx="661">
                  <c:v>15.75</c:v>
                </c:pt>
                <c:pt idx="662">
                  <c:v>15.75</c:v>
                </c:pt>
                <c:pt idx="663">
                  <c:v>15.75</c:v>
                </c:pt>
                <c:pt idx="664">
                  <c:v>15.75</c:v>
                </c:pt>
                <c:pt idx="665">
                  <c:v>15.75</c:v>
                </c:pt>
                <c:pt idx="666">
                  <c:v>15.75</c:v>
                </c:pt>
                <c:pt idx="667">
                  <c:v>15.75</c:v>
                </c:pt>
                <c:pt idx="668">
                  <c:v>15.75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15.75</c:v>
                </c:pt>
                <c:pt idx="673">
                  <c:v>15.75</c:v>
                </c:pt>
                <c:pt idx="674">
                  <c:v>15.75</c:v>
                </c:pt>
                <c:pt idx="675">
                  <c:v>15.75</c:v>
                </c:pt>
                <c:pt idx="676">
                  <c:v>15.75</c:v>
                </c:pt>
                <c:pt idx="677">
                  <c:v>15.75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'13'!$D$249:$D$942</c:f>
              <c:numCache>
                <c:formatCode>_-* #\ ##0.00\ _₽_-;\-* #\ ##0.00\ _₽_-;_-* "-"??\ _₽_-;_-@_-</c:formatCode>
                <c:ptCount val="69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  <c:pt idx="510">
                  <c:v>17.75</c:v>
                </c:pt>
                <c:pt idx="511">
                  <c:v>17.75</c:v>
                </c:pt>
                <c:pt idx="512">
                  <c:v>17.75</c:v>
                </c:pt>
                <c:pt idx="513">
                  <c:v>17.75</c:v>
                </c:pt>
                <c:pt idx="514">
                  <c:v>17.75</c:v>
                </c:pt>
                <c:pt idx="515">
                  <c:v>17.75</c:v>
                </c:pt>
                <c:pt idx="516">
                  <c:v>17.75</c:v>
                </c:pt>
                <c:pt idx="517">
                  <c:v>17.75</c:v>
                </c:pt>
                <c:pt idx="518">
                  <c:v>17.75</c:v>
                </c:pt>
                <c:pt idx="519">
                  <c:v>17.75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17.75</c:v>
                </c:pt>
                <c:pt idx="524">
                  <c:v>17.75</c:v>
                </c:pt>
                <c:pt idx="525">
                  <c:v>17.75</c:v>
                </c:pt>
                <c:pt idx="526">
                  <c:v>17.75</c:v>
                </c:pt>
                <c:pt idx="527">
                  <c:v>17.75</c:v>
                </c:pt>
                <c:pt idx="528">
                  <c:v>17.75</c:v>
                </c:pt>
                <c:pt idx="529">
                  <c:v>17.75</c:v>
                </c:pt>
                <c:pt idx="530">
                  <c:v>17.75</c:v>
                </c:pt>
                <c:pt idx="531">
                  <c:v>17.75</c:v>
                </c:pt>
                <c:pt idx="532">
                  <c:v>17.75</c:v>
                </c:pt>
                <c:pt idx="533">
                  <c:v>17.75</c:v>
                </c:pt>
                <c:pt idx="534">
                  <c:v>17.75</c:v>
                </c:pt>
                <c:pt idx="535">
                  <c:v>17.75</c:v>
                </c:pt>
                <c:pt idx="536">
                  <c:v>17.75</c:v>
                </c:pt>
                <c:pt idx="537">
                  <c:v>17.75</c:v>
                </c:pt>
                <c:pt idx="538">
                  <c:v>17.75</c:v>
                </c:pt>
                <c:pt idx="539">
                  <c:v>17.75</c:v>
                </c:pt>
                <c:pt idx="540">
                  <c:v>17.75</c:v>
                </c:pt>
                <c:pt idx="541">
                  <c:v>17.75</c:v>
                </c:pt>
                <c:pt idx="542">
                  <c:v>17.75</c:v>
                </c:pt>
                <c:pt idx="543">
                  <c:v>17.75</c:v>
                </c:pt>
                <c:pt idx="544">
                  <c:v>17.75</c:v>
                </c:pt>
                <c:pt idx="545">
                  <c:v>17.75</c:v>
                </c:pt>
                <c:pt idx="546">
                  <c:v>17.75</c:v>
                </c:pt>
                <c:pt idx="547">
                  <c:v>17.75</c:v>
                </c:pt>
                <c:pt idx="548">
                  <c:v>17.75</c:v>
                </c:pt>
                <c:pt idx="549">
                  <c:v>17.75</c:v>
                </c:pt>
                <c:pt idx="550">
                  <c:v>17.75</c:v>
                </c:pt>
                <c:pt idx="551">
                  <c:v>17.75</c:v>
                </c:pt>
                <c:pt idx="552">
                  <c:v>17.75</c:v>
                </c:pt>
                <c:pt idx="553">
                  <c:v>17.75</c:v>
                </c:pt>
                <c:pt idx="554">
                  <c:v>17.75</c:v>
                </c:pt>
                <c:pt idx="555">
                  <c:v>17.75</c:v>
                </c:pt>
                <c:pt idx="556">
                  <c:v>17.75</c:v>
                </c:pt>
                <c:pt idx="557">
                  <c:v>17.75</c:v>
                </c:pt>
                <c:pt idx="558">
                  <c:v>17.75</c:v>
                </c:pt>
                <c:pt idx="559">
                  <c:v>17.75</c:v>
                </c:pt>
                <c:pt idx="560">
                  <c:v>17.75</c:v>
                </c:pt>
                <c:pt idx="561">
                  <c:v>17.75</c:v>
                </c:pt>
                <c:pt idx="562">
                  <c:v>17.75</c:v>
                </c:pt>
                <c:pt idx="563">
                  <c:v>17.75</c:v>
                </c:pt>
                <c:pt idx="564">
                  <c:v>17.75</c:v>
                </c:pt>
                <c:pt idx="565">
                  <c:v>17.75</c:v>
                </c:pt>
                <c:pt idx="566">
                  <c:v>17.75</c:v>
                </c:pt>
                <c:pt idx="567">
                  <c:v>17.75</c:v>
                </c:pt>
                <c:pt idx="568">
                  <c:v>17.75</c:v>
                </c:pt>
                <c:pt idx="569">
                  <c:v>17.75</c:v>
                </c:pt>
                <c:pt idx="570">
                  <c:v>17.75</c:v>
                </c:pt>
                <c:pt idx="571">
                  <c:v>17.75</c:v>
                </c:pt>
                <c:pt idx="572">
                  <c:v>17.75</c:v>
                </c:pt>
                <c:pt idx="573">
                  <c:v>17.75</c:v>
                </c:pt>
                <c:pt idx="574">
                  <c:v>17.75</c:v>
                </c:pt>
                <c:pt idx="575">
                  <c:v>17.75</c:v>
                </c:pt>
                <c:pt idx="576">
                  <c:v>17.75</c:v>
                </c:pt>
                <c:pt idx="577">
                  <c:v>17.75</c:v>
                </c:pt>
                <c:pt idx="578">
                  <c:v>17.75</c:v>
                </c:pt>
                <c:pt idx="579">
                  <c:v>17.75</c:v>
                </c:pt>
                <c:pt idx="580">
                  <c:v>17.75</c:v>
                </c:pt>
                <c:pt idx="581">
                  <c:v>17.75</c:v>
                </c:pt>
                <c:pt idx="582">
                  <c:v>17.75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17.75</c:v>
                </c:pt>
                <c:pt idx="588">
                  <c:v>17.75</c:v>
                </c:pt>
                <c:pt idx="589">
                  <c:v>17.75</c:v>
                </c:pt>
                <c:pt idx="590">
                  <c:v>17.75</c:v>
                </c:pt>
                <c:pt idx="591">
                  <c:v>17.75</c:v>
                </c:pt>
                <c:pt idx="592">
                  <c:v>17.75</c:v>
                </c:pt>
                <c:pt idx="593">
                  <c:v>17.75</c:v>
                </c:pt>
                <c:pt idx="594">
                  <c:v>17.75</c:v>
                </c:pt>
                <c:pt idx="595">
                  <c:v>17.75</c:v>
                </c:pt>
                <c:pt idx="596">
                  <c:v>17.75</c:v>
                </c:pt>
                <c:pt idx="597">
                  <c:v>17.75</c:v>
                </c:pt>
                <c:pt idx="598">
                  <c:v>17.75</c:v>
                </c:pt>
                <c:pt idx="599">
                  <c:v>17.75</c:v>
                </c:pt>
                <c:pt idx="600">
                  <c:v>17.75</c:v>
                </c:pt>
                <c:pt idx="601">
                  <c:v>17.75</c:v>
                </c:pt>
                <c:pt idx="602">
                  <c:v>17.75</c:v>
                </c:pt>
                <c:pt idx="603">
                  <c:v>17.75</c:v>
                </c:pt>
                <c:pt idx="604">
                  <c:v>17.75</c:v>
                </c:pt>
                <c:pt idx="605">
                  <c:v>17.75</c:v>
                </c:pt>
                <c:pt idx="606">
                  <c:v>17.75</c:v>
                </c:pt>
                <c:pt idx="607">
                  <c:v>17.75</c:v>
                </c:pt>
                <c:pt idx="608">
                  <c:v>17.75</c:v>
                </c:pt>
                <c:pt idx="609">
                  <c:v>17.75</c:v>
                </c:pt>
                <c:pt idx="610">
                  <c:v>17.75</c:v>
                </c:pt>
                <c:pt idx="611">
                  <c:v>17.75</c:v>
                </c:pt>
                <c:pt idx="612">
                  <c:v>17.75</c:v>
                </c:pt>
                <c:pt idx="613">
                  <c:v>17.75</c:v>
                </c:pt>
                <c:pt idx="614">
                  <c:v>17.75</c:v>
                </c:pt>
                <c:pt idx="615">
                  <c:v>17.75</c:v>
                </c:pt>
                <c:pt idx="616">
                  <c:v>17.75</c:v>
                </c:pt>
                <c:pt idx="617">
                  <c:v>17.75</c:v>
                </c:pt>
                <c:pt idx="618">
                  <c:v>17.75</c:v>
                </c:pt>
                <c:pt idx="619">
                  <c:v>17.75</c:v>
                </c:pt>
                <c:pt idx="620">
                  <c:v>17.75</c:v>
                </c:pt>
                <c:pt idx="621">
                  <c:v>17.75</c:v>
                </c:pt>
                <c:pt idx="622">
                  <c:v>17.75</c:v>
                </c:pt>
                <c:pt idx="623">
                  <c:v>17.75</c:v>
                </c:pt>
                <c:pt idx="624">
                  <c:v>17.75</c:v>
                </c:pt>
                <c:pt idx="625">
                  <c:v>17.75</c:v>
                </c:pt>
                <c:pt idx="626">
                  <c:v>17.75</c:v>
                </c:pt>
                <c:pt idx="627">
                  <c:v>17.75</c:v>
                </c:pt>
                <c:pt idx="628">
                  <c:v>17.75</c:v>
                </c:pt>
                <c:pt idx="629">
                  <c:v>17.75</c:v>
                </c:pt>
                <c:pt idx="630">
                  <c:v>17.75</c:v>
                </c:pt>
                <c:pt idx="631">
                  <c:v>17.75</c:v>
                </c:pt>
                <c:pt idx="632">
                  <c:v>17.75</c:v>
                </c:pt>
                <c:pt idx="633">
                  <c:v>17.75</c:v>
                </c:pt>
                <c:pt idx="634">
                  <c:v>17.75</c:v>
                </c:pt>
                <c:pt idx="635">
                  <c:v>17.75</c:v>
                </c:pt>
                <c:pt idx="636">
                  <c:v>17.75</c:v>
                </c:pt>
                <c:pt idx="637">
                  <c:v>17.75</c:v>
                </c:pt>
                <c:pt idx="638">
                  <c:v>17.75</c:v>
                </c:pt>
                <c:pt idx="639">
                  <c:v>17.75</c:v>
                </c:pt>
                <c:pt idx="640">
                  <c:v>17.75</c:v>
                </c:pt>
                <c:pt idx="641">
                  <c:v>17.75</c:v>
                </c:pt>
                <c:pt idx="642">
                  <c:v>17.75</c:v>
                </c:pt>
                <c:pt idx="643">
                  <c:v>17.75</c:v>
                </c:pt>
                <c:pt idx="644">
                  <c:v>17.75</c:v>
                </c:pt>
                <c:pt idx="645">
                  <c:v>17.75</c:v>
                </c:pt>
                <c:pt idx="646">
                  <c:v>17.75</c:v>
                </c:pt>
                <c:pt idx="647">
                  <c:v>17.75</c:v>
                </c:pt>
                <c:pt idx="648">
                  <c:v>17.75</c:v>
                </c:pt>
                <c:pt idx="649">
                  <c:v>17.75</c:v>
                </c:pt>
                <c:pt idx="650">
                  <c:v>17.75</c:v>
                </c:pt>
                <c:pt idx="651">
                  <c:v>17.75</c:v>
                </c:pt>
                <c:pt idx="652">
                  <c:v>17.75</c:v>
                </c:pt>
                <c:pt idx="653">
                  <c:v>17.75</c:v>
                </c:pt>
                <c:pt idx="654">
                  <c:v>17.75</c:v>
                </c:pt>
                <c:pt idx="655">
                  <c:v>17.75</c:v>
                </c:pt>
                <c:pt idx="656">
                  <c:v>17.75</c:v>
                </c:pt>
                <c:pt idx="657">
                  <c:v>17.75</c:v>
                </c:pt>
                <c:pt idx="658">
                  <c:v>17.75</c:v>
                </c:pt>
                <c:pt idx="659">
                  <c:v>17.75</c:v>
                </c:pt>
                <c:pt idx="660">
                  <c:v>17.75</c:v>
                </c:pt>
                <c:pt idx="661">
                  <c:v>17.75</c:v>
                </c:pt>
                <c:pt idx="662">
                  <c:v>17.75</c:v>
                </c:pt>
                <c:pt idx="663">
                  <c:v>17.75</c:v>
                </c:pt>
                <c:pt idx="664">
                  <c:v>17.75</c:v>
                </c:pt>
                <c:pt idx="665">
                  <c:v>17.75</c:v>
                </c:pt>
                <c:pt idx="666">
                  <c:v>17.75</c:v>
                </c:pt>
                <c:pt idx="667">
                  <c:v>17.75</c:v>
                </c:pt>
                <c:pt idx="668">
                  <c:v>17.75</c:v>
                </c:pt>
                <c:pt idx="669">
                  <c:v>17.75</c:v>
                </c:pt>
                <c:pt idx="670">
                  <c:v>17.75</c:v>
                </c:pt>
                <c:pt idx="671">
                  <c:v>17.75</c:v>
                </c:pt>
                <c:pt idx="672">
                  <c:v>17.75</c:v>
                </c:pt>
                <c:pt idx="673">
                  <c:v>17.75</c:v>
                </c:pt>
                <c:pt idx="674">
                  <c:v>17.75</c:v>
                </c:pt>
                <c:pt idx="675">
                  <c:v>17.75</c:v>
                </c:pt>
                <c:pt idx="676">
                  <c:v>17.75</c:v>
                </c:pt>
                <c:pt idx="677">
                  <c:v>17.75</c:v>
                </c:pt>
                <c:pt idx="678">
                  <c:v>17</c:v>
                </c:pt>
                <c:pt idx="679">
                  <c:v>17</c:v>
                </c:pt>
                <c:pt idx="680">
                  <c:v>17</c:v>
                </c:pt>
                <c:pt idx="681">
                  <c:v>17</c:v>
                </c:pt>
                <c:pt idx="682">
                  <c:v>17</c:v>
                </c:pt>
                <c:pt idx="683">
                  <c:v>17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'13'!$E$249:$E$942</c:f>
              <c:numCache>
                <c:formatCode>_-* #\ ##0.00\ _₽_-;\-* #\ ##0.00\ _₽_-;_-* "-"??\ _₽_-;_-@_-</c:formatCode>
                <c:ptCount val="69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  <c:pt idx="510">
                  <c:v>16.75</c:v>
                </c:pt>
                <c:pt idx="511">
                  <c:v>16.75</c:v>
                </c:pt>
                <c:pt idx="512">
                  <c:v>16.75</c:v>
                </c:pt>
                <c:pt idx="513">
                  <c:v>16.75</c:v>
                </c:pt>
                <c:pt idx="514">
                  <c:v>16.75</c:v>
                </c:pt>
                <c:pt idx="515">
                  <c:v>16.75</c:v>
                </c:pt>
                <c:pt idx="516">
                  <c:v>16.75</c:v>
                </c:pt>
                <c:pt idx="517">
                  <c:v>16.75</c:v>
                </c:pt>
                <c:pt idx="518">
                  <c:v>16.75</c:v>
                </c:pt>
                <c:pt idx="519">
                  <c:v>16.75</c:v>
                </c:pt>
                <c:pt idx="520">
                  <c:v>16.75</c:v>
                </c:pt>
                <c:pt idx="521">
                  <c:v>16.75</c:v>
                </c:pt>
                <c:pt idx="522">
                  <c:v>16.75</c:v>
                </c:pt>
                <c:pt idx="523">
                  <c:v>16.75</c:v>
                </c:pt>
                <c:pt idx="524">
                  <c:v>16.75</c:v>
                </c:pt>
                <c:pt idx="525">
                  <c:v>16.75</c:v>
                </c:pt>
                <c:pt idx="526">
                  <c:v>16.75</c:v>
                </c:pt>
                <c:pt idx="527">
                  <c:v>16.75</c:v>
                </c:pt>
                <c:pt idx="528">
                  <c:v>16.75</c:v>
                </c:pt>
                <c:pt idx="529">
                  <c:v>16.75</c:v>
                </c:pt>
                <c:pt idx="530">
                  <c:v>16.75</c:v>
                </c:pt>
                <c:pt idx="531">
                  <c:v>16.75</c:v>
                </c:pt>
                <c:pt idx="532">
                  <c:v>16.75</c:v>
                </c:pt>
                <c:pt idx="533">
                  <c:v>16.75</c:v>
                </c:pt>
                <c:pt idx="534">
                  <c:v>16.75</c:v>
                </c:pt>
                <c:pt idx="535">
                  <c:v>16.75</c:v>
                </c:pt>
                <c:pt idx="536">
                  <c:v>16.75</c:v>
                </c:pt>
                <c:pt idx="537">
                  <c:v>16.75</c:v>
                </c:pt>
                <c:pt idx="538">
                  <c:v>16.75</c:v>
                </c:pt>
                <c:pt idx="539">
                  <c:v>16.75</c:v>
                </c:pt>
                <c:pt idx="540">
                  <c:v>16.75</c:v>
                </c:pt>
                <c:pt idx="541">
                  <c:v>16.75</c:v>
                </c:pt>
                <c:pt idx="542">
                  <c:v>16.75</c:v>
                </c:pt>
                <c:pt idx="543">
                  <c:v>16.75</c:v>
                </c:pt>
                <c:pt idx="544">
                  <c:v>16.75</c:v>
                </c:pt>
                <c:pt idx="545">
                  <c:v>16.75</c:v>
                </c:pt>
                <c:pt idx="546">
                  <c:v>16.75</c:v>
                </c:pt>
                <c:pt idx="547">
                  <c:v>16.75</c:v>
                </c:pt>
                <c:pt idx="548">
                  <c:v>16.75</c:v>
                </c:pt>
                <c:pt idx="549">
                  <c:v>16.75</c:v>
                </c:pt>
                <c:pt idx="550">
                  <c:v>16.75</c:v>
                </c:pt>
                <c:pt idx="551">
                  <c:v>16.75</c:v>
                </c:pt>
                <c:pt idx="552">
                  <c:v>16.75</c:v>
                </c:pt>
                <c:pt idx="553">
                  <c:v>16.75</c:v>
                </c:pt>
                <c:pt idx="554">
                  <c:v>16.75</c:v>
                </c:pt>
                <c:pt idx="555">
                  <c:v>16.75</c:v>
                </c:pt>
                <c:pt idx="556">
                  <c:v>16.75</c:v>
                </c:pt>
                <c:pt idx="557">
                  <c:v>16.75</c:v>
                </c:pt>
                <c:pt idx="558">
                  <c:v>16.75</c:v>
                </c:pt>
                <c:pt idx="559">
                  <c:v>16.75</c:v>
                </c:pt>
                <c:pt idx="560">
                  <c:v>16.75</c:v>
                </c:pt>
                <c:pt idx="561">
                  <c:v>16.75</c:v>
                </c:pt>
                <c:pt idx="562">
                  <c:v>16.75</c:v>
                </c:pt>
                <c:pt idx="563">
                  <c:v>16.75</c:v>
                </c:pt>
                <c:pt idx="564">
                  <c:v>16.75</c:v>
                </c:pt>
                <c:pt idx="565">
                  <c:v>16.75</c:v>
                </c:pt>
                <c:pt idx="566">
                  <c:v>16.75</c:v>
                </c:pt>
                <c:pt idx="567">
                  <c:v>16.75</c:v>
                </c:pt>
                <c:pt idx="568">
                  <c:v>16.75</c:v>
                </c:pt>
                <c:pt idx="569">
                  <c:v>16.75</c:v>
                </c:pt>
                <c:pt idx="570">
                  <c:v>16.75</c:v>
                </c:pt>
                <c:pt idx="571">
                  <c:v>16.75</c:v>
                </c:pt>
                <c:pt idx="572">
                  <c:v>16.75</c:v>
                </c:pt>
                <c:pt idx="573">
                  <c:v>16.75</c:v>
                </c:pt>
                <c:pt idx="574">
                  <c:v>16.75</c:v>
                </c:pt>
                <c:pt idx="575">
                  <c:v>16.75</c:v>
                </c:pt>
                <c:pt idx="576">
                  <c:v>16.75</c:v>
                </c:pt>
                <c:pt idx="577">
                  <c:v>16.75</c:v>
                </c:pt>
                <c:pt idx="578">
                  <c:v>16.75</c:v>
                </c:pt>
                <c:pt idx="579">
                  <c:v>16.75</c:v>
                </c:pt>
                <c:pt idx="580">
                  <c:v>16.75</c:v>
                </c:pt>
                <c:pt idx="581">
                  <c:v>16.75</c:v>
                </c:pt>
                <c:pt idx="582">
                  <c:v>16.75</c:v>
                </c:pt>
                <c:pt idx="583">
                  <c:v>16.75</c:v>
                </c:pt>
                <c:pt idx="584">
                  <c:v>16.75</c:v>
                </c:pt>
                <c:pt idx="585">
                  <c:v>16.75</c:v>
                </c:pt>
                <c:pt idx="586">
                  <c:v>16.75</c:v>
                </c:pt>
                <c:pt idx="587">
                  <c:v>16.75</c:v>
                </c:pt>
                <c:pt idx="588">
                  <c:v>16.75</c:v>
                </c:pt>
                <c:pt idx="589">
                  <c:v>16.75</c:v>
                </c:pt>
                <c:pt idx="590">
                  <c:v>16.75</c:v>
                </c:pt>
                <c:pt idx="591">
                  <c:v>16.75</c:v>
                </c:pt>
                <c:pt idx="592">
                  <c:v>16.75</c:v>
                </c:pt>
                <c:pt idx="593">
                  <c:v>16.75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16.75</c:v>
                </c:pt>
                <c:pt idx="600">
                  <c:v>16.75</c:v>
                </c:pt>
                <c:pt idx="601">
                  <c:v>16.75</c:v>
                </c:pt>
                <c:pt idx="602">
                  <c:v>16.75</c:v>
                </c:pt>
                <c:pt idx="603">
                  <c:v>16.75</c:v>
                </c:pt>
                <c:pt idx="604">
                  <c:v>16.75</c:v>
                </c:pt>
                <c:pt idx="605">
                  <c:v>16.75</c:v>
                </c:pt>
                <c:pt idx="606">
                  <c:v>16.75</c:v>
                </c:pt>
                <c:pt idx="607">
                  <c:v>16.75</c:v>
                </c:pt>
                <c:pt idx="608">
                  <c:v>16.75</c:v>
                </c:pt>
                <c:pt idx="609">
                  <c:v>16.75</c:v>
                </c:pt>
                <c:pt idx="610">
                  <c:v>16.75</c:v>
                </c:pt>
                <c:pt idx="611">
                  <c:v>16.75</c:v>
                </c:pt>
                <c:pt idx="612">
                  <c:v>16.75</c:v>
                </c:pt>
                <c:pt idx="613">
                  <c:v>16.75</c:v>
                </c:pt>
                <c:pt idx="614">
                  <c:v>16.75</c:v>
                </c:pt>
                <c:pt idx="615">
                  <c:v>16.75</c:v>
                </c:pt>
                <c:pt idx="616">
                  <c:v>16.75</c:v>
                </c:pt>
                <c:pt idx="617">
                  <c:v>16.75</c:v>
                </c:pt>
                <c:pt idx="618">
                  <c:v>16.75</c:v>
                </c:pt>
                <c:pt idx="619">
                  <c:v>16.75</c:v>
                </c:pt>
                <c:pt idx="620">
                  <c:v>16.75</c:v>
                </c:pt>
                <c:pt idx="621">
                  <c:v>16.75</c:v>
                </c:pt>
                <c:pt idx="622">
                  <c:v>16.75</c:v>
                </c:pt>
                <c:pt idx="623">
                  <c:v>16.75</c:v>
                </c:pt>
                <c:pt idx="624">
                  <c:v>16.75</c:v>
                </c:pt>
                <c:pt idx="625">
                  <c:v>16.75</c:v>
                </c:pt>
                <c:pt idx="626">
                  <c:v>16.75</c:v>
                </c:pt>
                <c:pt idx="627">
                  <c:v>16.75</c:v>
                </c:pt>
                <c:pt idx="628">
                  <c:v>16.75</c:v>
                </c:pt>
                <c:pt idx="629">
                  <c:v>16.75</c:v>
                </c:pt>
                <c:pt idx="630">
                  <c:v>16.75</c:v>
                </c:pt>
                <c:pt idx="631">
                  <c:v>16.75</c:v>
                </c:pt>
                <c:pt idx="632">
                  <c:v>16.75</c:v>
                </c:pt>
                <c:pt idx="633">
                  <c:v>16.75</c:v>
                </c:pt>
                <c:pt idx="634">
                  <c:v>16.75</c:v>
                </c:pt>
                <c:pt idx="635">
                  <c:v>16.75</c:v>
                </c:pt>
                <c:pt idx="636">
                  <c:v>16.75</c:v>
                </c:pt>
                <c:pt idx="637">
                  <c:v>16.75</c:v>
                </c:pt>
                <c:pt idx="638">
                  <c:v>16.75</c:v>
                </c:pt>
                <c:pt idx="639">
                  <c:v>16.75</c:v>
                </c:pt>
                <c:pt idx="640">
                  <c:v>16.75</c:v>
                </c:pt>
                <c:pt idx="641">
                  <c:v>16.75</c:v>
                </c:pt>
                <c:pt idx="642">
                  <c:v>16.75</c:v>
                </c:pt>
                <c:pt idx="643">
                  <c:v>16.75</c:v>
                </c:pt>
                <c:pt idx="644">
                  <c:v>16.75</c:v>
                </c:pt>
                <c:pt idx="645">
                  <c:v>16.75</c:v>
                </c:pt>
                <c:pt idx="646">
                  <c:v>16.75</c:v>
                </c:pt>
                <c:pt idx="647">
                  <c:v>16.75</c:v>
                </c:pt>
                <c:pt idx="648">
                  <c:v>16.75</c:v>
                </c:pt>
                <c:pt idx="649">
                  <c:v>16.75</c:v>
                </c:pt>
                <c:pt idx="650">
                  <c:v>16.75</c:v>
                </c:pt>
                <c:pt idx="651">
                  <c:v>16.75</c:v>
                </c:pt>
                <c:pt idx="652">
                  <c:v>16.75</c:v>
                </c:pt>
                <c:pt idx="653">
                  <c:v>16.75</c:v>
                </c:pt>
                <c:pt idx="654">
                  <c:v>16.75</c:v>
                </c:pt>
                <c:pt idx="655">
                  <c:v>16.75</c:v>
                </c:pt>
                <c:pt idx="656">
                  <c:v>16.75</c:v>
                </c:pt>
                <c:pt idx="657">
                  <c:v>16.75</c:v>
                </c:pt>
                <c:pt idx="658">
                  <c:v>16.75</c:v>
                </c:pt>
                <c:pt idx="659">
                  <c:v>16.75</c:v>
                </c:pt>
                <c:pt idx="660">
                  <c:v>16.75</c:v>
                </c:pt>
                <c:pt idx="661">
                  <c:v>16.75</c:v>
                </c:pt>
                <c:pt idx="662">
                  <c:v>16.75</c:v>
                </c:pt>
                <c:pt idx="663">
                  <c:v>16.75</c:v>
                </c:pt>
                <c:pt idx="664">
                  <c:v>16.75</c:v>
                </c:pt>
                <c:pt idx="665">
                  <c:v>16.75</c:v>
                </c:pt>
                <c:pt idx="666">
                  <c:v>16.75</c:v>
                </c:pt>
                <c:pt idx="667">
                  <c:v>16.75</c:v>
                </c:pt>
                <c:pt idx="668">
                  <c:v>16.75</c:v>
                </c:pt>
                <c:pt idx="669">
                  <c:v>16.75</c:v>
                </c:pt>
                <c:pt idx="670">
                  <c:v>16.75</c:v>
                </c:pt>
                <c:pt idx="671">
                  <c:v>16.75</c:v>
                </c:pt>
                <c:pt idx="672">
                  <c:v>16.75</c:v>
                </c:pt>
                <c:pt idx="673">
                  <c:v>16.75</c:v>
                </c:pt>
                <c:pt idx="674">
                  <c:v>16.75</c:v>
                </c:pt>
                <c:pt idx="675">
                  <c:v>16.75</c:v>
                </c:pt>
                <c:pt idx="676">
                  <c:v>16.75</c:v>
                </c:pt>
                <c:pt idx="677">
                  <c:v>16.75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56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158750</xdr:rowOff>
    </xdr:from>
    <xdr:to>
      <xdr:col>16</xdr:col>
      <xdr:colOff>547850</xdr:colOff>
      <xdr:row>14</xdr:row>
      <xdr:rowOff>58400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0</xdr:row>
      <xdr:rowOff>57149</xdr:rowOff>
    </xdr:from>
    <xdr:to>
      <xdr:col>21</xdr:col>
      <xdr:colOff>304799</xdr:colOff>
      <xdr:row>15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</xdr:row>
      <xdr:rowOff>38097</xdr:rowOff>
    </xdr:from>
    <xdr:to>
      <xdr:col>22</xdr:col>
      <xdr:colOff>19050</xdr:colOff>
      <xdr:row>19</xdr:row>
      <xdr:rowOff>47625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0</xdr:row>
      <xdr:rowOff>129540</xdr:rowOff>
    </xdr:from>
    <xdr:to>
      <xdr:col>16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250824</xdr:colOff>
      <xdr:row>0</xdr:row>
      <xdr:rowOff>63500</xdr:rowOff>
    </xdr:from>
    <xdr:to>
      <xdr:col>15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44824</xdr:colOff>
      <xdr:row>1</xdr:row>
      <xdr:rowOff>11205</xdr:rowOff>
    </xdr:from>
    <xdr:to>
      <xdr:col>12</xdr:col>
      <xdr:colOff>560295</xdr:colOff>
      <xdr:row>15</xdr:row>
      <xdr:rowOff>44205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199464</xdr:colOff>
      <xdr:row>0</xdr:row>
      <xdr:rowOff>87406</xdr:rowOff>
    </xdr:from>
    <xdr:to>
      <xdr:col>10</xdr:col>
      <xdr:colOff>321864</xdr:colOff>
      <xdr:row>14</xdr:row>
      <xdr:rowOff>110881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0</xdr:row>
      <xdr:rowOff>56029</xdr:rowOff>
    </xdr:from>
    <xdr:to>
      <xdr:col>12</xdr:col>
      <xdr:colOff>504825</xdr:colOff>
      <xdr:row>16</xdr:row>
      <xdr:rowOff>11205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14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66675</xdr:rowOff>
    </xdr:from>
    <xdr:to>
      <xdr:col>15</xdr:col>
      <xdr:colOff>415189</xdr:colOff>
      <xdr:row>13</xdr:row>
      <xdr:rowOff>182501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140151</xdr:rowOff>
    </xdr:from>
    <xdr:to>
      <xdr:col>17</xdr:col>
      <xdr:colOff>744245</xdr:colOff>
      <xdr:row>13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88901</xdr:rowOff>
    </xdr:from>
    <xdr:to>
      <xdr:col>18</xdr:col>
      <xdr:colOff>462761</xdr:colOff>
      <xdr:row>13</xdr:row>
      <xdr:rowOff>17126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431345</xdr:colOff>
      <xdr:row>0</xdr:row>
      <xdr:rowOff>140152</xdr:rowOff>
    </xdr:from>
    <xdr:to>
      <xdr:col>18</xdr:col>
      <xdr:colOff>581025</xdr:colOff>
      <xdr:row>12</xdr:row>
      <xdr:rowOff>11227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16564</xdr:rowOff>
    </xdr:from>
    <xdr:to>
      <xdr:col>18</xdr:col>
      <xdr:colOff>17624</xdr:colOff>
      <xdr:row>14</xdr:row>
      <xdr:rowOff>49564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15874</xdr:colOff>
      <xdr:row>0</xdr:row>
      <xdr:rowOff>31750</xdr:rowOff>
    </xdr:from>
    <xdr:to>
      <xdr:col>17</xdr:col>
      <xdr:colOff>0</xdr:colOff>
      <xdr:row>12</xdr:row>
      <xdr:rowOff>38100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19050</xdr:rowOff>
    </xdr:from>
    <xdr:to>
      <xdr:col>22</xdr:col>
      <xdr:colOff>390525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559061</xdr:colOff>
      <xdr:row>2</xdr:row>
      <xdr:rowOff>190499</xdr:rowOff>
    </xdr:from>
    <xdr:to>
      <xdr:col>8</xdr:col>
      <xdr:colOff>312288</xdr:colOff>
      <xdr:row>17</xdr:row>
      <xdr:rowOff>105161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061" y="571499"/>
          <a:ext cx="6287377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359036</xdr:colOff>
      <xdr:row>2</xdr:row>
      <xdr:rowOff>85724</xdr:rowOff>
    </xdr:from>
    <xdr:to>
      <xdr:col>9</xdr:col>
      <xdr:colOff>83770</xdr:colOff>
      <xdr:row>18</xdr:row>
      <xdr:rowOff>114728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36" y="466724"/>
          <a:ext cx="6868484" cy="307700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0</xdr:row>
      <xdr:rowOff>114300</xdr:rowOff>
    </xdr:from>
    <xdr:to>
      <xdr:col>17</xdr:col>
      <xdr:colOff>233525</xdr:colOff>
      <xdr:row>12</xdr:row>
      <xdr:rowOff>27625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0</xdr:row>
      <xdr:rowOff>47625</xdr:rowOff>
    </xdr:from>
    <xdr:to>
      <xdr:col>14</xdr:col>
      <xdr:colOff>536576</xdr:colOff>
      <xdr:row>11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149225</xdr:colOff>
      <xdr:row>0</xdr:row>
      <xdr:rowOff>0</xdr:rowOff>
    </xdr:from>
    <xdr:to>
      <xdr:col>17</xdr:col>
      <xdr:colOff>114301</xdr:colOff>
      <xdr:row>10</xdr:row>
      <xdr:rowOff>55225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104774</xdr:rowOff>
    </xdr:from>
    <xdr:to>
      <xdr:col>19</xdr:col>
      <xdr:colOff>0</xdr:colOff>
      <xdr:row>12</xdr:row>
      <xdr:rowOff>147299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180975</xdr:rowOff>
    </xdr:from>
    <xdr:to>
      <xdr:col>18</xdr:col>
      <xdr:colOff>189075</xdr:colOff>
      <xdr:row>16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266699</xdr:colOff>
      <xdr:row>0</xdr:row>
      <xdr:rowOff>114300</xdr:rowOff>
    </xdr:from>
    <xdr:to>
      <xdr:col>18</xdr:col>
      <xdr:colOff>581025</xdr:colOff>
      <xdr:row>17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171450</xdr:rowOff>
    </xdr:from>
    <xdr:to>
      <xdr:col>20</xdr:col>
      <xdr:colOff>106525</xdr:colOff>
      <xdr:row>11</xdr:row>
      <xdr:rowOff>102144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133349</xdr:rowOff>
    </xdr:from>
    <xdr:to>
      <xdr:col>16</xdr:col>
      <xdr:colOff>512924</xdr:colOff>
      <xdr:row>10</xdr:row>
      <xdr:rowOff>118724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114300</xdr:rowOff>
    </xdr:from>
    <xdr:to>
      <xdr:col>8</xdr:col>
      <xdr:colOff>304800</xdr:colOff>
      <xdr:row>16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04800"/>
          <a:ext cx="6057900" cy="292417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59187</xdr:rowOff>
    </xdr:from>
    <xdr:to>
      <xdr:col>10</xdr:col>
      <xdr:colOff>514349</xdr:colOff>
      <xdr:row>17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59187</xdr:rowOff>
    </xdr:from>
    <xdr:to>
      <xdr:col>10</xdr:col>
      <xdr:colOff>514349</xdr:colOff>
      <xdr:row>16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9522</xdr:rowOff>
    </xdr:from>
    <xdr:to>
      <xdr:col>22</xdr:col>
      <xdr:colOff>293850</xdr:colOff>
      <xdr:row>12</xdr:row>
      <xdr:rowOff>128247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1</xdr:row>
      <xdr:rowOff>0</xdr:rowOff>
    </xdr:from>
    <xdr:to>
      <xdr:col>13</xdr:col>
      <xdr:colOff>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123823</xdr:colOff>
      <xdr:row>1</xdr:row>
      <xdr:rowOff>28575</xdr:rowOff>
    </xdr:from>
    <xdr:to>
      <xdr:col>10</xdr:col>
      <xdr:colOff>522448</xdr:colOff>
      <xdr:row>12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114298</xdr:colOff>
      <xdr:row>1</xdr:row>
      <xdr:rowOff>9525</xdr:rowOff>
    </xdr:from>
    <xdr:to>
      <xdr:col>18</xdr:col>
      <xdr:colOff>370048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0</xdr:rowOff>
    </xdr:from>
    <xdr:to>
      <xdr:col>12</xdr:col>
      <xdr:colOff>798673</xdr:colOff>
      <xdr:row>13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19050</xdr:rowOff>
    </xdr:from>
    <xdr:to>
      <xdr:col>18</xdr:col>
      <xdr:colOff>293850</xdr:colOff>
      <xdr:row>13</xdr:row>
      <xdr:rowOff>52050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76199</xdr:rowOff>
    </xdr:from>
    <xdr:to>
      <xdr:col>8</xdr:col>
      <xdr:colOff>381000</xdr:colOff>
      <xdr:row>16</xdr:row>
      <xdr:rowOff>142874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66699"/>
          <a:ext cx="6067425" cy="292417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76200</xdr:rowOff>
    </xdr:from>
    <xdr:to>
      <xdr:col>15</xdr:col>
      <xdr:colOff>1857374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152398</xdr:rowOff>
    </xdr:from>
    <xdr:to>
      <xdr:col>11</xdr:col>
      <xdr:colOff>836775</xdr:colOff>
      <xdr:row>13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104776</xdr:rowOff>
    </xdr:from>
    <xdr:to>
      <xdr:col>19</xdr:col>
      <xdr:colOff>179550</xdr:colOff>
      <xdr:row>13</xdr:row>
      <xdr:rowOff>80626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4</xdr:row>
      <xdr:rowOff>190499</xdr:rowOff>
    </xdr:from>
    <xdr:to>
      <xdr:col>5</xdr:col>
      <xdr:colOff>476250</xdr:colOff>
      <xdr:row>24</xdr:row>
      <xdr:rowOff>104775</xdr:rowOff>
    </xdr:to>
    <xdr:grpSp>
      <xdr:nvGrpSpPr>
        <xdr:cNvPr id="21" name="Группа 20"/>
        <xdr:cNvGrpSpPr/>
      </xdr:nvGrpSpPr>
      <xdr:grpSpPr>
        <a:xfrm>
          <a:off x="390525" y="952499"/>
          <a:ext cx="5867400" cy="3724276"/>
          <a:chOff x="0" y="-190384"/>
          <a:chExt cx="5747848" cy="3339927"/>
        </a:xfrm>
      </xdr:grpSpPr>
      <xdr:grpSp>
        <xdr:nvGrpSpPr>
          <xdr:cNvPr id="22" name="Группа 21"/>
          <xdr:cNvGrpSpPr/>
        </xdr:nvGrpSpPr>
        <xdr:grpSpPr>
          <a:xfrm>
            <a:off x="0" y="-83773"/>
            <a:ext cx="5595406" cy="3233316"/>
            <a:chOff x="357809" y="-91578"/>
            <a:chExt cx="5797930" cy="3534573"/>
          </a:xfrm>
        </xdr:grpSpPr>
        <xdr:grpSp>
          <xdr:nvGrpSpPr>
            <xdr:cNvPr id="24" name="Группа 23"/>
            <xdr:cNvGrpSpPr/>
          </xdr:nvGrpSpPr>
          <xdr:grpSpPr>
            <a:xfrm>
              <a:off x="371399" y="-91578"/>
              <a:ext cx="5784340" cy="3534573"/>
              <a:chOff x="115535" y="-107197"/>
              <a:chExt cx="4750858" cy="3864819"/>
            </a:xfrm>
          </xdr:grpSpPr>
          <xdr:grpSp>
            <xdr:nvGrpSpPr>
              <xdr:cNvPr id="26" name="Группа 25"/>
              <xdr:cNvGrpSpPr/>
            </xdr:nvGrpSpPr>
            <xdr:grpSpPr>
              <a:xfrm>
                <a:off x="115535" y="-107197"/>
                <a:ext cx="4750858" cy="3864819"/>
                <a:chOff x="115535" y="-107197"/>
                <a:chExt cx="4750858" cy="3864819"/>
              </a:xfrm>
            </xdr:grpSpPr>
            <xdr:pic>
              <xdr:nvPicPr>
                <xdr:cNvPr id="32" name="Рисунок 31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70460" y="-7061"/>
                  <a:ext cx="4600946" cy="3558746"/>
                </a:xfrm>
                <a:prstGeom prst="rect">
                  <a:avLst/>
                </a:prstGeom>
              </xdr:spPr>
            </xdr:pic>
            <xdr:grpSp>
              <xdr:nvGrpSpPr>
                <xdr:cNvPr id="33" name="Group 4"/>
                <xdr:cNvGrpSpPr/>
              </xdr:nvGrpSpPr>
              <xdr:grpSpPr>
                <a:xfrm>
                  <a:off x="115535" y="-107197"/>
                  <a:ext cx="4750858" cy="3864819"/>
                  <a:chOff x="121039" y="-105920"/>
                  <a:chExt cx="4977263" cy="3818731"/>
                </a:xfrm>
              </xdr:grpSpPr>
              <xdr:sp macro="" textlink="">
                <xdr:nvSpPr>
                  <xdr:cNvPr id="34" name="TextBox 3"/>
                  <xdr:cNvSpPr txBox="1"/>
                </xdr:nvSpPr>
                <xdr:spPr>
                  <a:xfrm>
                    <a:off x="143320" y="389403"/>
                    <a:ext cx="1061922" cy="364927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Тамыз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5" name="TextBox 11"/>
                  <xdr:cNvSpPr txBox="1"/>
                </xdr:nvSpPr>
                <xdr:spPr>
                  <a:xfrm>
                    <a:off x="132179" y="1130392"/>
                    <a:ext cx="1273517" cy="370249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Қыркүйек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6" name="TextBox 14"/>
                  <xdr:cNvSpPr txBox="1"/>
                </xdr:nvSpPr>
                <xdr:spPr>
                  <a:xfrm>
                    <a:off x="121039" y="2597771"/>
                    <a:ext cx="1273515" cy="396076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Қазан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7" name="TextBox 36"/>
                  <xdr:cNvSpPr txBox="1"/>
                </xdr:nvSpPr>
                <xdr:spPr>
                  <a:xfrm>
                    <a:off x="196810" y="-105920"/>
                    <a:ext cx="733425" cy="436993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b="1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2023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8" name="TextBox 37"/>
                  <xdr:cNvSpPr txBox="1"/>
                </xdr:nvSpPr>
                <xdr:spPr>
                  <a:xfrm>
                    <a:off x="3863874" y="3329954"/>
                    <a:ext cx="1234428" cy="382857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Бағаның өсуі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9" name="TextBox 13"/>
                  <xdr:cNvSpPr txBox="1"/>
                </xdr:nvSpPr>
                <xdr:spPr>
                  <a:xfrm>
                    <a:off x="365658" y="1718099"/>
                    <a:ext cx="2000606" cy="567611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>
                      <a:spcAft>
                        <a:spcPts val="0"/>
                      </a:spcAft>
                    </a:pPr>
                    <a:r>
                      <a:rPr lang="ru-RU" sz="1000" kern="1200"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Қазан орташа есеппен</a:t>
                    </a:r>
                  </a:p>
                  <a:p>
                    <a:pPr>
                      <a:spcAft>
                        <a:spcPts val="0"/>
                      </a:spcAft>
                    </a:pPr>
                    <a:r>
                      <a:rPr lang="ru-RU" sz="1000" kern="1200"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2017-2021 жж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</xdr:grpSp>
          </xdr:grpSp>
          <xdr:grpSp>
            <xdr:nvGrpSpPr>
              <xdr:cNvPr id="27" name="Группа 26"/>
              <xdr:cNvGrpSpPr/>
            </xdr:nvGrpSpPr>
            <xdr:grpSpPr>
              <a:xfrm>
                <a:off x="3262418" y="335070"/>
                <a:ext cx="1561115" cy="2779804"/>
                <a:chOff x="3262418" y="335070"/>
                <a:chExt cx="1561115" cy="2779804"/>
              </a:xfrm>
            </xdr:grpSpPr>
            <xdr:sp macro="" textlink="">
              <xdr:nvSpPr>
                <xdr:cNvPr id="28" name="TextBox 12"/>
                <xdr:cNvSpPr txBox="1"/>
              </xdr:nvSpPr>
              <xdr:spPr>
                <a:xfrm>
                  <a:off x="3262420" y="335070"/>
                  <a:ext cx="1456861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0,37</a:t>
                  </a:r>
                  <a:r>
                    <a:rPr lang="ru-RU" sz="1000" b="1" kern="1200">
                      <a:solidFill>
                        <a:srgbClr val="9C7C07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(2,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51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9" name="TextBox 20"/>
                <xdr:cNvSpPr txBox="1"/>
              </xdr:nvSpPr>
              <xdr:spPr>
                <a:xfrm>
                  <a:off x="3262418" y="1144063"/>
                  <a:ext cx="1561115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0,40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2,05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0" name="TextBox 21"/>
                <xdr:cNvSpPr txBox="1"/>
              </xdr:nvSpPr>
              <xdr:spPr>
                <a:xfrm>
                  <a:off x="3262418" y="1998418"/>
                  <a:ext cx="1456859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0,50</a:t>
                  </a:r>
                  <a:r>
                    <a:rPr lang="en-US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 (1,</a:t>
                  </a:r>
                  <a:r>
                    <a:rPr lang="ru-RU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37</a:t>
                  </a:r>
                  <a:r>
                    <a:rPr lang="en-US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1" name="TextBox 22"/>
                <xdr:cNvSpPr txBox="1"/>
              </xdr:nvSpPr>
              <xdr:spPr>
                <a:xfrm>
                  <a:off x="3262420" y="2745542"/>
                  <a:ext cx="1456859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0,57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1,86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25" name="Прямоугольник 24"/>
            <xdr:cNvSpPr/>
          </xdr:nvSpPr>
          <xdr:spPr>
            <a:xfrm>
              <a:off x="357809" y="1113183"/>
              <a:ext cx="315364" cy="64599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ru-RU"/>
            </a:p>
          </xdr:txBody>
        </xdr:sp>
      </xdr:grpSp>
      <xdr:sp macro="" textlink="">
        <xdr:nvSpPr>
          <xdr:cNvPr id="23" name="TextBox 12"/>
          <xdr:cNvSpPr txBox="1"/>
        </xdr:nvSpPr>
        <xdr:spPr>
          <a:xfrm>
            <a:off x="3623423" y="-190384"/>
            <a:ext cx="2124425" cy="62841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>
              <a:spcAft>
                <a:spcPts val="0"/>
              </a:spcAft>
            </a:pPr>
            <a:r>
              <a:rPr lang="ru-RU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Медиана</a:t>
            </a:r>
            <a:endParaRPr lang="ru-RU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ru-RU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(стандартты ауытқу)</a:t>
            </a:r>
            <a:endParaRPr lang="ru-RU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104774</xdr:rowOff>
    </xdr:from>
    <xdr:to>
      <xdr:col>5</xdr:col>
      <xdr:colOff>76200</xdr:colOff>
      <xdr:row>24</xdr:row>
      <xdr:rowOff>19049</xdr:rowOff>
    </xdr:to>
    <xdr:grpSp>
      <xdr:nvGrpSpPr>
        <xdr:cNvPr id="32" name="Группа 31"/>
        <xdr:cNvGrpSpPr/>
      </xdr:nvGrpSpPr>
      <xdr:grpSpPr>
        <a:xfrm>
          <a:off x="371475" y="876299"/>
          <a:ext cx="5905500" cy="3724275"/>
          <a:chOff x="8134350" y="523874"/>
          <a:chExt cx="5175529" cy="3081180"/>
        </a:xfrm>
      </xdr:grpSpPr>
      <xdr:grpSp>
        <xdr:nvGrpSpPr>
          <xdr:cNvPr id="31" name="Группа 30"/>
          <xdr:cNvGrpSpPr/>
        </xdr:nvGrpSpPr>
        <xdr:grpSpPr>
          <a:xfrm>
            <a:off x="8134350" y="523874"/>
            <a:ext cx="5175529" cy="3081180"/>
            <a:chOff x="7991475" y="228599"/>
            <a:chExt cx="5175529" cy="3081180"/>
          </a:xfrm>
        </xdr:grpSpPr>
        <xdr:pic>
          <xdr:nvPicPr>
            <xdr:cNvPr id="22" name="Рисунок 2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048625" y="228599"/>
              <a:ext cx="5118379" cy="308118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Надпись 24"/>
            <xdr:cNvSpPr txBox="1"/>
          </xdr:nvSpPr>
          <xdr:spPr>
            <a:xfrm>
              <a:off x="11029950" y="390525"/>
              <a:ext cx="1809750" cy="581025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rgbClr val="BFBFBF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l">
                <a:spcAft>
                  <a:spcPts val="0"/>
                </a:spcAft>
              </a:pPr>
              <a:r>
                <a:rPr lang="ru-RU" sz="1000" i="0" u="none">
                  <a:solidFill>
                    <a:sysClr val="windowText" lastClr="000000"/>
                  </a:solidFill>
                  <a:effectLst/>
                  <a:latin typeface="Calibri" panose="020F050202020403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       Азық-түлік</a:t>
              </a:r>
              <a:r>
                <a:rPr lang="ru-RU" sz="1000" i="0" u="none" baseline="0">
                  <a:solidFill>
                    <a:sysClr val="windowText" lastClr="000000"/>
                  </a:solidFill>
                  <a:effectLst/>
                  <a:latin typeface="Calibri" panose="020F050202020403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000" i="0" u="none">
                  <a:solidFill>
                    <a:sysClr val="windowText" lastClr="000000"/>
                  </a:solidFill>
                  <a:effectLst/>
                  <a:latin typeface="Calibri" panose="020F050202020403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тауарлары</a:t>
              </a:r>
            </a:p>
            <a:p>
              <a:pPr algn="l">
                <a:spcAft>
                  <a:spcPts val="0"/>
                </a:spcAft>
              </a:pPr>
              <a:r>
                <a:rPr lang="ru-RU" sz="1000" i="0" u="none">
                  <a:solidFill>
                    <a:sysClr val="windowText" lastClr="000000"/>
                  </a:solidFill>
                  <a:effectLst/>
                  <a:latin typeface="Calibri" panose="020F050202020403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       Азық-түлік емес тауарлар</a:t>
              </a:r>
            </a:p>
            <a:p>
              <a:pPr algn="l">
                <a:spcAft>
                  <a:spcPts val="0"/>
                </a:spcAft>
              </a:pPr>
              <a:r>
                <a:rPr lang="ru-RU" sz="1000" i="0" u="none">
                  <a:solidFill>
                    <a:sysClr val="windowText" lastClr="000000"/>
                  </a:solidFill>
                  <a:effectLst/>
                  <a:latin typeface="Calibri" panose="020F050202020403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       Қызметтер</a:t>
              </a:r>
              <a:endParaRPr lang="ru-RU" sz="12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3" name="TextBox 22"/>
            <xdr:cNvSpPr txBox="1"/>
          </xdr:nvSpPr>
          <xdr:spPr>
            <a:xfrm>
              <a:off x="9191625" y="304799"/>
              <a:ext cx="2396952" cy="2626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u-RU" sz="1200"/>
                <a:t>Аудиовизуалды жабдық</a:t>
              </a:r>
            </a:p>
          </xdr:txBody>
        </xdr:sp>
        <xdr:sp macro="" textlink="">
          <xdr:nvSpPr>
            <xdr:cNvPr id="24" name="TextBox 23"/>
            <xdr:cNvSpPr txBox="1"/>
          </xdr:nvSpPr>
          <xdr:spPr>
            <a:xfrm>
              <a:off x="10086975" y="1285874"/>
              <a:ext cx="596621" cy="2198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ru-RU" sz="1200"/>
                <a:t>Кәріз</a:t>
              </a:r>
            </a:p>
          </xdr:txBody>
        </xdr:sp>
        <xdr:sp macro="" textlink="">
          <xdr:nvSpPr>
            <xdr:cNvPr id="25" name="TextBox 24"/>
            <xdr:cNvSpPr txBox="1"/>
          </xdr:nvSpPr>
          <xdr:spPr>
            <a:xfrm>
              <a:off x="7991475" y="428625"/>
              <a:ext cx="552450" cy="190500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100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8039100" y="771525"/>
              <a:ext cx="457200" cy="257175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80</a:t>
              </a:r>
              <a:endParaRPr lang="ru-RU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>
              <a:off x="8048625" y="1104900"/>
              <a:ext cx="457200" cy="361951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60</a:t>
              </a:r>
              <a:endParaRPr lang="ru-RU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8048625" y="1333500"/>
              <a:ext cx="457200" cy="533399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  <a:p>
              <a:r>
                <a:rPr lang="en-US" sz="1100"/>
                <a:t>40</a:t>
              </a:r>
              <a:endParaRPr lang="ru-RU" sz="1100"/>
            </a:p>
          </xdr:txBody>
        </xdr:sp>
        <xdr:sp macro="" textlink="">
          <xdr:nvSpPr>
            <xdr:cNvPr id="29" name="TextBox 28"/>
            <xdr:cNvSpPr txBox="1"/>
          </xdr:nvSpPr>
          <xdr:spPr>
            <a:xfrm>
              <a:off x="8058150" y="1905000"/>
              <a:ext cx="457200" cy="276224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20</a:t>
              </a:r>
              <a:endParaRPr lang="ru-RU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>
              <a:off x="8067674" y="2324100"/>
              <a:ext cx="352425" cy="276224"/>
            </a:xfrm>
            <a:prstGeom prst="rect">
              <a:avLst/>
            </a:prstGeom>
            <a:solidFill>
              <a:schemeClr val="bg2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0</a:t>
              </a:r>
              <a:endParaRPr lang="ru-RU" sz="1100"/>
            </a:p>
          </xdr:txBody>
        </xdr:sp>
      </xdr:grpSp>
      <xdr:pic>
        <xdr:nvPicPr>
          <xdr:cNvPr id="20" name="Рисунок 19"/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87037" b="-8382"/>
          <a:stretch/>
        </xdr:blipFill>
        <xdr:spPr bwMode="auto">
          <a:xfrm>
            <a:off x="11258550" y="723901"/>
            <a:ext cx="190500" cy="51435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28575</xdr:rowOff>
    </xdr:from>
    <xdr:to>
      <xdr:col>17</xdr:col>
      <xdr:colOff>457200</xdr:colOff>
      <xdr:row>9</xdr:row>
      <xdr:rowOff>82550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142874</xdr:rowOff>
    </xdr:from>
    <xdr:to>
      <xdr:col>10</xdr:col>
      <xdr:colOff>485775</xdr:colOff>
      <xdr:row>20</xdr:row>
      <xdr:rowOff>133349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527" b="7344"/>
        <a:stretch/>
      </xdr:blipFill>
      <xdr:spPr>
        <a:xfrm>
          <a:off x="1190625" y="333374"/>
          <a:ext cx="5581650" cy="360997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371474</xdr:colOff>
      <xdr:row>0</xdr:row>
      <xdr:rowOff>161925</xdr:rowOff>
    </xdr:from>
    <xdr:to>
      <xdr:col>19</xdr:col>
      <xdr:colOff>152399</xdr:colOff>
      <xdr:row>18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</xdr:row>
      <xdr:rowOff>38100</xdr:rowOff>
    </xdr:from>
    <xdr:to>
      <xdr:col>19</xdr:col>
      <xdr:colOff>297180</xdr:colOff>
      <xdr:row>12</xdr:row>
      <xdr:rowOff>44450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0.552</cdr:x>
      <cdr:y>0.05208</cdr:y>
    </cdr:from>
    <cdr:to>
      <cdr:x>0.86133</cdr:x>
      <cdr:y>0.84028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971675" y="142875"/>
          <a:ext cx="1104901" cy="21621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Болжам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1001" totalsRowShown="0" headerRowDxfId="29" dataDxfId="27" headerRowBorderDxfId="28" tableBorderDxfId="26" totalsRowBorderDxfId="25">
  <tableColumns count="3">
    <tableColumn id="1" name="Date" dataDxfId="24" dataCellStyle="Обычный 2 2"/>
    <tableColumn id="2" name="АҚШ долл.индексі (DXY) (оң ось)" dataDxfId="23"/>
    <tableColumn id="3" name="10 жылдық АҚШ МБҚ табыстылығы" dataDxfId="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72" totalsRowShown="0" headerRowDxfId="21" dataDxfId="19" headerRowBorderDxfId="20" tableBorderDxfId="18" totalsRowBorderDxfId="17">
  <tableColumns count="5">
    <tableColumn id="1" name="Жыл" dataDxfId="16"/>
    <tableColumn id="2" name="Ай" dataDxfId="15"/>
    <tableColumn id="12" name="1 айға дейін" dataDxfId="14"/>
    <tableColumn id="3" name="3 ай-1жыл" dataDxfId="13"/>
    <tableColumn id="13" name="1- 5 жыл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104" displayName="Таблица1104" ref="A2:B12" totalsRowShown="0" headerRowDxfId="11" dataDxfId="9" headerRowBorderDxfId="10" tableBorderDxfId="8">
  <tableColumns count="2">
    <tableColumn id="1" name="ел" dataDxfId="7"/>
    <tableColumn id="7" name="2023 ж. қаңтар-қыркүйек 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Таблица11042" displayName="Таблица11042" ref="A2:B12" totalsRowShown="0" headerRowDxfId="5" dataDxfId="3" headerRowBorderDxfId="4" tableBorderDxfId="2">
  <tableColumns count="2">
    <tableColumn id="1" name="ел" dataDxfId="1"/>
    <tableColumn id="7" name="2022 ж. қаңтар-қыркүйек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view="pageBreakPreview" zoomScaleNormal="100" zoomScaleSheetLayoutView="100" workbookViewId="0">
      <selection activeCell="N20" sqref="N20"/>
    </sheetView>
  </sheetViews>
  <sheetFormatPr defaultColWidth="9.140625" defaultRowHeight="15"/>
  <cols>
    <col min="1" max="1" width="10.85546875" bestFit="1" customWidth="1"/>
    <col min="6" max="6" width="22.5703125" customWidth="1"/>
    <col min="7" max="7" width="50.140625" customWidth="1"/>
  </cols>
  <sheetData>
    <row r="1" spans="1:7" ht="18.75">
      <c r="A1" s="450" t="s">
        <v>105</v>
      </c>
      <c r="B1" s="450"/>
      <c r="C1" s="450"/>
      <c r="D1" s="450"/>
      <c r="E1" s="450"/>
      <c r="F1" s="450"/>
      <c r="G1" s="450"/>
    </row>
    <row r="2" spans="1:7" ht="18.75">
      <c r="A2" s="222"/>
      <c r="B2" s="450" t="s">
        <v>104</v>
      </c>
      <c r="C2" s="450"/>
      <c r="D2" s="450"/>
      <c r="E2" s="450"/>
      <c r="F2" s="450"/>
      <c r="G2" s="450"/>
    </row>
    <row r="3" spans="1:7" ht="15.75">
      <c r="A3" s="135" t="s">
        <v>56</v>
      </c>
      <c r="B3" s="439" t="s">
        <v>137</v>
      </c>
      <c r="C3" s="440"/>
      <c r="D3" s="440"/>
      <c r="E3" s="440"/>
      <c r="F3" s="440"/>
      <c r="G3" s="441"/>
    </row>
    <row r="4" spans="1:7" ht="15.75">
      <c r="A4" s="135" t="s">
        <v>1</v>
      </c>
      <c r="B4" s="439" t="s">
        <v>134</v>
      </c>
      <c r="C4" s="440"/>
      <c r="D4" s="440"/>
      <c r="E4" s="440"/>
      <c r="F4" s="440"/>
      <c r="G4" s="441"/>
    </row>
    <row r="5" spans="1:7" ht="15.75">
      <c r="A5" s="135" t="s">
        <v>2</v>
      </c>
      <c r="B5" s="439" t="s">
        <v>136</v>
      </c>
      <c r="C5" s="440"/>
      <c r="D5" s="440"/>
      <c r="E5" s="440"/>
      <c r="F5" s="440"/>
      <c r="G5" s="441"/>
    </row>
    <row r="6" spans="1:7" ht="15.75">
      <c r="A6" s="135" t="s">
        <v>3</v>
      </c>
      <c r="B6" s="439" t="s">
        <v>135</v>
      </c>
      <c r="C6" s="440"/>
      <c r="D6" s="440"/>
      <c r="E6" s="440"/>
      <c r="F6" s="440"/>
      <c r="G6" s="441"/>
    </row>
    <row r="7" spans="1:7" ht="15.75">
      <c r="A7" s="135" t="s">
        <v>4</v>
      </c>
      <c r="B7" s="439" t="s">
        <v>131</v>
      </c>
      <c r="C7" s="440"/>
      <c r="D7" s="440"/>
      <c r="E7" s="440"/>
      <c r="F7" s="440"/>
      <c r="G7" s="441"/>
    </row>
    <row r="8" spans="1:7" ht="15.75">
      <c r="A8" s="135" t="s">
        <v>5</v>
      </c>
      <c r="B8" s="439" t="s">
        <v>134</v>
      </c>
      <c r="C8" s="440"/>
      <c r="D8" s="440"/>
      <c r="E8" s="440"/>
      <c r="F8" s="440"/>
      <c r="G8" s="441"/>
    </row>
    <row r="9" spans="1:7" ht="15.75">
      <c r="A9" s="135" t="s">
        <v>6</v>
      </c>
      <c r="B9" s="439" t="s">
        <v>132</v>
      </c>
      <c r="C9" s="440"/>
      <c r="D9" s="440"/>
      <c r="E9" s="440"/>
      <c r="F9" s="440"/>
      <c r="G9" s="441"/>
    </row>
    <row r="10" spans="1:7" ht="15.75">
      <c r="A10" s="135" t="s">
        <v>7</v>
      </c>
      <c r="B10" s="446" t="s">
        <v>133</v>
      </c>
      <c r="C10" s="447"/>
      <c r="D10" s="447"/>
      <c r="E10" s="447"/>
      <c r="F10" s="447"/>
      <c r="G10" s="448"/>
    </row>
    <row r="11" spans="1:7" ht="18.75">
      <c r="A11" s="222"/>
      <c r="B11" s="450" t="s">
        <v>106</v>
      </c>
      <c r="C11" s="450"/>
      <c r="D11" s="450"/>
      <c r="E11" s="450"/>
      <c r="F11" s="450"/>
      <c r="G11" s="450"/>
    </row>
    <row r="12" spans="1:7" ht="15.75">
      <c r="A12" s="254" t="s">
        <v>91</v>
      </c>
      <c r="B12" s="446" t="s">
        <v>108</v>
      </c>
      <c r="C12" s="447"/>
      <c r="D12" s="447"/>
      <c r="E12" s="447"/>
      <c r="F12" s="447"/>
      <c r="G12" s="448"/>
    </row>
    <row r="13" spans="1:7" ht="15.75">
      <c r="A13" s="254" t="s">
        <v>8</v>
      </c>
      <c r="B13" s="439" t="s">
        <v>109</v>
      </c>
      <c r="C13" s="440"/>
      <c r="D13" s="440"/>
      <c r="E13" s="440"/>
      <c r="F13" s="440"/>
      <c r="G13" s="441"/>
    </row>
    <row r="14" spans="1:7" ht="15.75">
      <c r="A14" s="254" t="s">
        <v>9</v>
      </c>
      <c r="B14" s="439" t="s">
        <v>110</v>
      </c>
      <c r="C14" s="440"/>
      <c r="D14" s="440"/>
      <c r="E14" s="440"/>
      <c r="F14" s="440"/>
      <c r="G14" s="441"/>
    </row>
    <row r="15" spans="1:7" ht="15.75">
      <c r="A15" s="254" t="s">
        <v>10</v>
      </c>
      <c r="B15" s="449" t="s">
        <v>111</v>
      </c>
      <c r="C15" s="449"/>
      <c r="D15" s="449"/>
      <c r="E15" s="449"/>
      <c r="F15" s="449"/>
      <c r="G15" s="449"/>
    </row>
    <row r="16" spans="1:7" ht="15.75">
      <c r="A16" s="254" t="s">
        <v>11</v>
      </c>
      <c r="B16" s="449" t="s">
        <v>112</v>
      </c>
      <c r="C16" s="449"/>
      <c r="D16" s="449"/>
      <c r="E16" s="449"/>
      <c r="F16" s="449"/>
      <c r="G16" s="449"/>
    </row>
    <row r="17" spans="1:7" ht="15.75">
      <c r="A17" s="135" t="s">
        <v>12</v>
      </c>
      <c r="B17" s="445" t="s">
        <v>113</v>
      </c>
      <c r="C17" s="440"/>
      <c r="D17" s="440"/>
      <c r="E17" s="440"/>
      <c r="F17" s="440"/>
      <c r="G17" s="441"/>
    </row>
    <row r="18" spans="1:7" ht="15.75">
      <c r="A18" s="135" t="s">
        <v>13</v>
      </c>
      <c r="B18" s="439" t="s">
        <v>401</v>
      </c>
      <c r="C18" s="440"/>
      <c r="D18" s="440"/>
      <c r="E18" s="440"/>
      <c r="F18" s="440"/>
      <c r="G18" s="441"/>
    </row>
    <row r="19" spans="1:7" ht="15.75">
      <c r="A19" s="254" t="s">
        <v>14</v>
      </c>
      <c r="B19" s="439" t="s">
        <v>114</v>
      </c>
      <c r="C19" s="440"/>
      <c r="D19" s="440"/>
      <c r="E19" s="440"/>
      <c r="F19" s="440"/>
      <c r="G19" s="441"/>
    </row>
    <row r="20" spans="1:7" ht="15.75">
      <c r="A20" s="254" t="s">
        <v>15</v>
      </c>
      <c r="B20" s="439" t="s">
        <v>115</v>
      </c>
      <c r="C20" s="440"/>
      <c r="D20" s="440"/>
      <c r="E20" s="440"/>
      <c r="F20" s="440"/>
      <c r="G20" s="441"/>
    </row>
    <row r="21" spans="1:7" ht="15.75">
      <c r="A21" s="254" t="s">
        <v>16</v>
      </c>
      <c r="B21" s="439" t="s">
        <v>116</v>
      </c>
      <c r="C21" s="440"/>
      <c r="D21" s="440"/>
      <c r="E21" s="440"/>
      <c r="F21" s="440"/>
      <c r="G21" s="441"/>
    </row>
    <row r="22" spans="1:7" ht="15.75">
      <c r="A22" s="135" t="s">
        <v>17</v>
      </c>
      <c r="B22" s="439" t="s">
        <v>117</v>
      </c>
      <c r="C22" s="440"/>
      <c r="D22" s="440"/>
      <c r="E22" s="440"/>
      <c r="F22" s="440"/>
      <c r="G22" s="441"/>
    </row>
    <row r="23" spans="1:7" ht="16.5" customHeight="1">
      <c r="A23" s="135" t="s">
        <v>18</v>
      </c>
      <c r="B23" s="442" t="s">
        <v>128</v>
      </c>
      <c r="C23" s="443"/>
      <c r="D23" s="443"/>
      <c r="E23" s="443"/>
      <c r="F23" s="443"/>
      <c r="G23" s="444"/>
    </row>
    <row r="24" spans="1:7" ht="15.75">
      <c r="A24" s="135" t="s">
        <v>19</v>
      </c>
      <c r="B24" s="439" t="s">
        <v>118</v>
      </c>
      <c r="C24" s="440"/>
      <c r="D24" s="440"/>
      <c r="E24" s="440"/>
      <c r="F24" s="440"/>
      <c r="G24" s="441"/>
    </row>
    <row r="25" spans="1:7" ht="15.75">
      <c r="A25" s="254" t="s">
        <v>20</v>
      </c>
      <c r="B25" s="439" t="s">
        <v>119</v>
      </c>
      <c r="C25" s="440"/>
      <c r="D25" s="440"/>
      <c r="E25" s="440"/>
      <c r="F25" s="440"/>
      <c r="G25" s="441"/>
    </row>
    <row r="26" spans="1:7" ht="15.75">
      <c r="A26" s="135" t="s">
        <v>21</v>
      </c>
      <c r="B26" s="439" t="s">
        <v>120</v>
      </c>
      <c r="C26" s="440"/>
      <c r="D26" s="440"/>
      <c r="E26" s="440"/>
      <c r="F26" s="440"/>
      <c r="G26" s="441"/>
    </row>
    <row r="27" spans="1:7" ht="15.75">
      <c r="A27" s="135" t="s">
        <v>22</v>
      </c>
      <c r="B27" s="439" t="s">
        <v>121</v>
      </c>
      <c r="C27" s="440"/>
      <c r="D27" s="440"/>
      <c r="E27" s="440"/>
      <c r="F27" s="440"/>
      <c r="G27" s="441"/>
    </row>
    <row r="28" spans="1:7" ht="15.75">
      <c r="A28" s="135" t="s">
        <v>92</v>
      </c>
      <c r="B28" s="439" t="s">
        <v>122</v>
      </c>
      <c r="C28" s="440"/>
      <c r="D28" s="440"/>
      <c r="E28" s="440"/>
      <c r="F28" s="440"/>
      <c r="G28" s="441"/>
    </row>
    <row r="29" spans="1:7" ht="15.75">
      <c r="A29" s="135" t="s">
        <v>93</v>
      </c>
      <c r="B29" s="439" t="s">
        <v>123</v>
      </c>
      <c r="C29" s="440"/>
      <c r="D29" s="440"/>
      <c r="E29" s="440"/>
      <c r="F29" s="440"/>
      <c r="G29" s="441"/>
    </row>
    <row r="30" spans="1:7" ht="15.75">
      <c r="A30" s="135" t="s">
        <v>23</v>
      </c>
      <c r="B30" s="439" t="s">
        <v>124</v>
      </c>
      <c r="C30" s="440"/>
      <c r="D30" s="440"/>
      <c r="E30" s="440"/>
      <c r="F30" s="440"/>
      <c r="G30" s="441"/>
    </row>
    <row r="31" spans="1:7" ht="15.75">
      <c r="A31" s="135" t="s">
        <v>24</v>
      </c>
      <c r="B31" s="439" t="s">
        <v>125</v>
      </c>
      <c r="C31" s="440"/>
      <c r="D31" s="440"/>
      <c r="E31" s="440"/>
      <c r="F31" s="440"/>
      <c r="G31" s="441"/>
    </row>
    <row r="32" spans="1:7" ht="15.75">
      <c r="A32" s="135" t="s">
        <v>25</v>
      </c>
      <c r="B32" s="439" t="s">
        <v>126</v>
      </c>
      <c r="C32" s="440"/>
      <c r="D32" s="440"/>
      <c r="E32" s="440"/>
      <c r="F32" s="440"/>
      <c r="G32" s="441"/>
    </row>
    <row r="33" spans="1:7" ht="15.75">
      <c r="A33" s="135" t="s">
        <v>26</v>
      </c>
      <c r="B33" s="439" t="s">
        <v>127</v>
      </c>
      <c r="C33" s="440"/>
      <c r="D33" s="440"/>
      <c r="E33" s="440"/>
      <c r="F33" s="440"/>
      <c r="G33" s="441"/>
    </row>
    <row r="34" spans="1:7" ht="15.75">
      <c r="A34" s="135" t="s">
        <v>27</v>
      </c>
      <c r="B34" s="439" t="s">
        <v>293</v>
      </c>
      <c r="C34" s="440"/>
      <c r="D34" s="440"/>
      <c r="E34" s="440"/>
      <c r="F34" s="440"/>
      <c r="G34" s="441"/>
    </row>
    <row r="35" spans="1:7" ht="15.75">
      <c r="A35" s="135" t="s">
        <v>67</v>
      </c>
      <c r="B35" s="439" t="s">
        <v>294</v>
      </c>
      <c r="C35" s="440"/>
      <c r="D35" s="440"/>
      <c r="E35" s="440"/>
      <c r="F35" s="440"/>
      <c r="G35" s="441"/>
    </row>
    <row r="36" spans="1:7" ht="18.75">
      <c r="A36" s="222"/>
      <c r="B36" s="450" t="s">
        <v>107</v>
      </c>
      <c r="C36" s="450"/>
      <c r="D36" s="450"/>
      <c r="E36" s="450"/>
      <c r="F36" s="450"/>
      <c r="G36" s="450"/>
    </row>
    <row r="37" spans="1:7" ht="15.75">
      <c r="A37" s="135" t="s">
        <v>28</v>
      </c>
      <c r="B37" s="439" t="s">
        <v>332</v>
      </c>
      <c r="C37" s="440"/>
      <c r="D37" s="440"/>
      <c r="E37" s="440"/>
      <c r="F37" s="440"/>
      <c r="G37" s="441"/>
    </row>
    <row r="38" spans="1:7" ht="15.75">
      <c r="A38" s="135" t="s">
        <v>29</v>
      </c>
      <c r="B38" s="439" t="s">
        <v>336</v>
      </c>
      <c r="C38" s="440"/>
      <c r="D38" s="440"/>
      <c r="E38" s="440"/>
      <c r="F38" s="440"/>
      <c r="G38" s="441"/>
    </row>
    <row r="39" spans="1:7" ht="15.75">
      <c r="A39" s="135" t="s">
        <v>30</v>
      </c>
      <c r="B39" s="439" t="s">
        <v>340</v>
      </c>
      <c r="C39" s="440"/>
      <c r="D39" s="440"/>
      <c r="E39" s="440"/>
      <c r="F39" s="440"/>
      <c r="G39" s="441"/>
    </row>
    <row r="40" spans="1:7" ht="15.75">
      <c r="A40" s="135" t="s">
        <v>31</v>
      </c>
      <c r="B40" s="310" t="s">
        <v>341</v>
      </c>
      <c r="C40" s="311"/>
      <c r="D40" s="311"/>
      <c r="E40" s="311"/>
      <c r="F40" s="311"/>
      <c r="G40" s="312"/>
    </row>
    <row r="41" spans="1:7" ht="15.75">
      <c r="A41" s="135" t="s">
        <v>32</v>
      </c>
      <c r="B41" s="439" t="s">
        <v>342</v>
      </c>
      <c r="C41" s="440"/>
      <c r="D41" s="440"/>
      <c r="E41" s="440"/>
      <c r="F41" s="440"/>
      <c r="G41" s="441"/>
    </row>
    <row r="42" spans="1:7" ht="15.75">
      <c r="A42" s="135" t="s">
        <v>33</v>
      </c>
      <c r="B42" s="439" t="s">
        <v>129</v>
      </c>
      <c r="C42" s="440"/>
      <c r="D42" s="440"/>
      <c r="E42" s="440"/>
      <c r="F42" s="440"/>
      <c r="G42" s="441"/>
    </row>
    <row r="43" spans="1:7" ht="15.75">
      <c r="A43" s="135" t="s">
        <v>34</v>
      </c>
      <c r="B43" s="445" t="s">
        <v>205</v>
      </c>
      <c r="C43" s="440"/>
      <c r="D43" s="440"/>
      <c r="E43" s="440"/>
      <c r="F43" s="440"/>
      <c r="G43" s="441"/>
    </row>
    <row r="44" spans="1:7" ht="15.75">
      <c r="A44" s="135" t="s">
        <v>35</v>
      </c>
      <c r="B44" s="445" t="s">
        <v>206</v>
      </c>
      <c r="C44" s="440"/>
      <c r="D44" s="440"/>
      <c r="E44" s="440"/>
      <c r="F44" s="440"/>
      <c r="G44" s="441"/>
    </row>
    <row r="45" spans="1:7" ht="15.75">
      <c r="A45" s="283" t="s">
        <v>36</v>
      </c>
      <c r="B45" s="326" t="s">
        <v>200</v>
      </c>
    </row>
    <row r="46" spans="1:7" ht="15.75">
      <c r="A46" s="135" t="s">
        <v>37</v>
      </c>
      <c r="B46" s="439" t="s">
        <v>197</v>
      </c>
      <c r="C46" s="440"/>
      <c r="D46" s="440"/>
      <c r="E46" s="440"/>
      <c r="F46" s="440"/>
      <c r="G46" s="441"/>
    </row>
    <row r="47" spans="1:7" ht="15.75">
      <c r="A47" s="135" t="s">
        <v>38</v>
      </c>
      <c r="B47" s="439" t="s">
        <v>242</v>
      </c>
      <c r="C47" s="440"/>
      <c r="D47" s="440"/>
      <c r="E47" s="440"/>
      <c r="F47" s="440"/>
      <c r="G47" s="441"/>
    </row>
    <row r="48" spans="1:7" ht="15.75">
      <c r="A48" s="254" t="s">
        <v>44</v>
      </c>
      <c r="B48" s="439" t="s">
        <v>243</v>
      </c>
      <c r="C48" s="440"/>
      <c r="D48" s="440"/>
      <c r="E48" s="440"/>
      <c r="F48" s="440"/>
      <c r="G48" s="441"/>
    </row>
    <row r="49" spans="1:7" ht="15.75">
      <c r="A49" s="135" t="s">
        <v>46</v>
      </c>
      <c r="B49" s="439" t="s">
        <v>180</v>
      </c>
      <c r="C49" s="440"/>
      <c r="D49" s="440"/>
      <c r="E49" s="440"/>
      <c r="F49" s="440"/>
      <c r="G49" s="441"/>
    </row>
    <row r="50" spans="1:7" ht="15.75">
      <c r="A50" s="135" t="s">
        <v>81</v>
      </c>
      <c r="B50" s="439" t="s">
        <v>353</v>
      </c>
      <c r="C50" s="440"/>
      <c r="D50" s="440"/>
      <c r="E50" s="440"/>
      <c r="F50" s="440"/>
      <c r="G50" s="441"/>
    </row>
    <row r="51" spans="1:7" ht="15.75" customHeight="1">
      <c r="A51" s="135" t="s">
        <v>82</v>
      </c>
      <c r="B51" s="439" t="s">
        <v>352</v>
      </c>
      <c r="C51" s="440"/>
      <c r="D51" s="440"/>
      <c r="E51" s="440"/>
      <c r="F51" s="440"/>
      <c r="G51" s="441"/>
    </row>
    <row r="52" spans="1:7" ht="15.75">
      <c r="A52" s="135" t="s">
        <v>48</v>
      </c>
      <c r="B52" s="439" t="s">
        <v>198</v>
      </c>
      <c r="C52" s="440"/>
      <c r="D52" s="440"/>
      <c r="E52" s="440"/>
      <c r="F52" s="440"/>
      <c r="G52" s="441"/>
    </row>
    <row r="53" spans="1:7" ht="15.75">
      <c r="A53" s="135" t="s">
        <v>94</v>
      </c>
      <c r="B53" s="445" t="s">
        <v>199</v>
      </c>
      <c r="C53" s="440"/>
      <c r="D53" s="440"/>
      <c r="E53" s="440"/>
      <c r="F53" s="440"/>
      <c r="G53" s="441"/>
    </row>
    <row r="54" spans="1:7" ht="15.75" customHeight="1">
      <c r="A54" s="135" t="s">
        <v>95</v>
      </c>
      <c r="B54" s="439" t="s">
        <v>196</v>
      </c>
      <c r="C54" s="440"/>
      <c r="D54" s="440"/>
      <c r="E54" s="440"/>
      <c r="F54" s="440"/>
      <c r="G54" s="441"/>
    </row>
    <row r="55" spans="1:7" ht="15.75" customHeight="1">
      <c r="A55" s="135" t="s">
        <v>96</v>
      </c>
      <c r="B55" s="439" t="s">
        <v>152</v>
      </c>
      <c r="C55" s="440"/>
      <c r="D55" s="440"/>
      <c r="E55" s="440"/>
      <c r="F55" s="440"/>
      <c r="G55" s="441"/>
    </row>
    <row r="56" spans="1:7" ht="15.75">
      <c r="A56" s="135" t="s">
        <v>49</v>
      </c>
      <c r="B56" s="439" t="s">
        <v>160</v>
      </c>
      <c r="C56" s="440"/>
      <c r="D56" s="440"/>
      <c r="E56" s="440"/>
      <c r="F56" s="440"/>
      <c r="G56" s="441"/>
    </row>
    <row r="57" spans="1:7" ht="15.75">
      <c r="A57" s="135" t="s">
        <v>50</v>
      </c>
      <c r="B57" s="445" t="s">
        <v>164</v>
      </c>
      <c r="C57" s="440"/>
      <c r="D57" s="440"/>
      <c r="E57" s="440"/>
      <c r="F57" s="440"/>
      <c r="G57" s="441"/>
    </row>
    <row r="58" spans="1:7" ht="15.75">
      <c r="A58" s="135" t="s">
        <v>51</v>
      </c>
      <c r="B58" s="439" t="s">
        <v>167</v>
      </c>
      <c r="C58" s="440"/>
      <c r="D58" s="440"/>
      <c r="E58" s="440"/>
      <c r="F58" s="440"/>
      <c r="G58" s="441"/>
    </row>
    <row r="59" spans="1:7" ht="15.75">
      <c r="A59" s="135" t="s">
        <v>64</v>
      </c>
      <c r="B59" s="439" t="s">
        <v>171</v>
      </c>
      <c r="C59" s="440"/>
      <c r="D59" s="440"/>
      <c r="E59" s="440"/>
      <c r="F59" s="440"/>
      <c r="G59" s="441"/>
    </row>
    <row r="60" spans="1:7" ht="15.75">
      <c r="A60" s="135" t="s">
        <v>65</v>
      </c>
      <c r="B60" s="439" t="s">
        <v>176</v>
      </c>
      <c r="C60" s="440"/>
      <c r="D60" s="440"/>
      <c r="E60" s="440"/>
      <c r="F60" s="440"/>
      <c r="G60" s="441"/>
    </row>
    <row r="61" spans="1:7" ht="15.75">
      <c r="A61" s="135" t="s">
        <v>69</v>
      </c>
      <c r="B61" s="439" t="s">
        <v>244</v>
      </c>
      <c r="C61" s="440"/>
      <c r="D61" s="440"/>
      <c r="E61" s="440"/>
      <c r="F61" s="440"/>
      <c r="G61" s="441"/>
    </row>
    <row r="62" spans="1:7" ht="15.75">
      <c r="A62" s="383" t="s">
        <v>70</v>
      </c>
      <c r="B62" s="439" t="s">
        <v>245</v>
      </c>
      <c r="C62" s="440"/>
      <c r="D62" s="440"/>
      <c r="E62" s="440"/>
      <c r="F62" s="440"/>
      <c r="G62" s="441"/>
    </row>
    <row r="63" spans="1:7" ht="15.75">
      <c r="A63" s="135" t="s">
        <v>71</v>
      </c>
      <c r="B63" s="439" t="s">
        <v>246</v>
      </c>
      <c r="C63" s="440"/>
      <c r="D63" s="440"/>
      <c r="E63" s="440"/>
      <c r="F63" s="440"/>
      <c r="G63" s="441"/>
    </row>
    <row r="64" spans="1:7" ht="15.75">
      <c r="A64" s="135" t="s">
        <v>73</v>
      </c>
      <c r="B64" s="439" t="s">
        <v>247</v>
      </c>
      <c r="C64" s="440"/>
      <c r="D64" s="440"/>
      <c r="E64" s="440"/>
      <c r="F64" s="440"/>
      <c r="G64" s="441"/>
    </row>
    <row r="65" spans="1:12" ht="15.75">
      <c r="A65" s="135" t="s">
        <v>74</v>
      </c>
      <c r="B65" s="439" t="s">
        <v>248</v>
      </c>
      <c r="C65" s="440"/>
      <c r="D65" s="440"/>
      <c r="E65" s="440"/>
      <c r="F65" s="440"/>
      <c r="G65" s="441"/>
    </row>
    <row r="66" spans="1:12" ht="15.75">
      <c r="A66" s="135" t="s">
        <v>83</v>
      </c>
      <c r="B66" s="439" t="s">
        <v>249</v>
      </c>
      <c r="C66" s="440"/>
      <c r="D66" s="440"/>
      <c r="E66" s="440"/>
      <c r="F66" s="440"/>
      <c r="G66" s="441"/>
    </row>
    <row r="67" spans="1:12" ht="15.75">
      <c r="A67" s="135" t="s">
        <v>84</v>
      </c>
      <c r="B67" s="439" t="s">
        <v>250</v>
      </c>
      <c r="C67" s="440"/>
      <c r="D67" s="440"/>
      <c r="E67" s="440"/>
      <c r="F67" s="440"/>
      <c r="G67" s="441"/>
    </row>
    <row r="68" spans="1:12" ht="15.75">
      <c r="A68" s="135" t="s">
        <v>85</v>
      </c>
      <c r="B68" s="439" t="s">
        <v>251</v>
      </c>
      <c r="C68" s="440"/>
      <c r="D68" s="440"/>
      <c r="E68" s="440"/>
      <c r="F68" s="440"/>
      <c r="G68" s="441"/>
    </row>
    <row r="69" spans="1:12" ht="15.75">
      <c r="A69" s="135" t="s">
        <v>86</v>
      </c>
      <c r="B69" s="439" t="s">
        <v>252</v>
      </c>
      <c r="C69" s="440"/>
      <c r="D69" s="440"/>
      <c r="E69" s="440"/>
      <c r="F69" s="440"/>
      <c r="G69" s="441"/>
    </row>
    <row r="70" spans="1:12" ht="15.75">
      <c r="A70" s="135" t="s">
        <v>87</v>
      </c>
      <c r="B70" s="446" t="s">
        <v>139</v>
      </c>
      <c r="C70" s="447"/>
      <c r="D70" s="447"/>
      <c r="E70" s="447"/>
      <c r="F70" s="447"/>
      <c r="G70" s="448"/>
    </row>
    <row r="71" spans="1:12" ht="15.75">
      <c r="A71" s="135" t="s">
        <v>88</v>
      </c>
      <c r="B71" s="439" t="s">
        <v>185</v>
      </c>
      <c r="C71" s="440"/>
      <c r="D71" s="440"/>
      <c r="E71" s="440"/>
      <c r="F71" s="440"/>
      <c r="G71" s="441"/>
    </row>
    <row r="72" spans="1:12" ht="15.75">
      <c r="A72" s="135" t="s">
        <v>89</v>
      </c>
      <c r="B72" s="439" t="s">
        <v>186</v>
      </c>
      <c r="C72" s="440"/>
      <c r="D72" s="440"/>
      <c r="E72" s="440"/>
      <c r="F72" s="440"/>
      <c r="G72" s="441"/>
    </row>
    <row r="73" spans="1:12" ht="15.75">
      <c r="A73" s="135" t="s">
        <v>90</v>
      </c>
      <c r="B73" s="439" t="s">
        <v>187</v>
      </c>
      <c r="C73" s="440"/>
      <c r="D73" s="440"/>
      <c r="E73" s="440"/>
      <c r="F73" s="440"/>
      <c r="G73" s="441"/>
    </row>
    <row r="74" spans="1:12">
      <c r="L74" s="367"/>
    </row>
    <row r="75" spans="1:12">
      <c r="L75" s="367"/>
    </row>
    <row r="76" spans="1:12">
      <c r="L76" s="367"/>
    </row>
    <row r="77" spans="1:12">
      <c r="J77" t="s">
        <v>52</v>
      </c>
      <c r="L77" s="367"/>
    </row>
    <row r="78" spans="1:12">
      <c r="J78" t="s">
        <v>54</v>
      </c>
      <c r="L78" s="367"/>
    </row>
    <row r="79" spans="1:12" ht="15" customHeight="1">
      <c r="C79" s="367"/>
      <c r="D79" s="367"/>
      <c r="E79" s="367"/>
      <c r="F79" s="367"/>
      <c r="G79" s="367"/>
      <c r="J79" t="s">
        <v>53</v>
      </c>
      <c r="L79" s="367"/>
    </row>
    <row r="80" spans="1:12" ht="15" customHeight="1">
      <c r="C80" s="367"/>
      <c r="D80" s="367"/>
      <c r="E80" s="367"/>
      <c r="F80" s="367"/>
      <c r="G80" s="367"/>
      <c r="J80" t="s">
        <v>55</v>
      </c>
      <c r="L80" s="367"/>
    </row>
    <row r="81" spans="3:12">
      <c r="C81" s="367"/>
      <c r="D81" s="367"/>
      <c r="E81" s="367"/>
      <c r="F81" s="367"/>
      <c r="G81" s="367"/>
      <c r="J81" t="s">
        <v>140</v>
      </c>
      <c r="L81" s="367"/>
    </row>
    <row r="82" spans="3:12" ht="15" customHeight="1">
      <c r="C82" s="367"/>
      <c r="D82" s="367"/>
      <c r="E82" s="367"/>
      <c r="F82" s="367"/>
      <c r="G82" s="367"/>
      <c r="J82" t="s">
        <v>141</v>
      </c>
      <c r="L82" s="367"/>
    </row>
    <row r="83" spans="3:12" ht="15" customHeight="1">
      <c r="C83" s="367"/>
      <c r="D83" s="367"/>
      <c r="E83" s="367"/>
      <c r="F83" s="367"/>
      <c r="G83" s="367"/>
      <c r="J83" t="s">
        <v>144</v>
      </c>
      <c r="L83" s="367"/>
    </row>
    <row r="84" spans="3:12" ht="12" customHeight="1">
      <c r="C84" s="367"/>
      <c r="D84" s="367"/>
      <c r="E84" s="367"/>
      <c r="F84" s="367"/>
      <c r="G84" s="367"/>
      <c r="J84" t="s">
        <v>147</v>
      </c>
      <c r="L84" s="367"/>
    </row>
    <row r="85" spans="3:12">
      <c r="C85" s="367"/>
      <c r="D85" s="367"/>
      <c r="E85" s="367"/>
      <c r="F85" s="367"/>
      <c r="G85" s="367"/>
      <c r="J85" t="s">
        <v>138</v>
      </c>
      <c r="L85" s="367"/>
    </row>
    <row r="86" spans="3:12" ht="15" customHeight="1">
      <c r="C86" s="367"/>
      <c r="D86" s="367"/>
      <c r="E86" s="367"/>
      <c r="F86" s="367"/>
      <c r="G86" s="367"/>
      <c r="J86" t="s">
        <v>63</v>
      </c>
      <c r="L86" s="367"/>
    </row>
    <row r="87" spans="3:12">
      <c r="C87" s="367"/>
      <c r="D87" s="367"/>
      <c r="E87" s="367"/>
      <c r="F87" s="367"/>
      <c r="G87" s="367"/>
      <c r="J87" t="s">
        <v>143</v>
      </c>
      <c r="L87" s="367"/>
    </row>
    <row r="88" spans="3:12" ht="15" customHeight="1">
      <c r="C88" s="367"/>
      <c r="D88" s="367"/>
      <c r="E88" s="367"/>
      <c r="F88" s="367"/>
      <c r="G88" s="367"/>
      <c r="J88" s="367" t="s">
        <v>145</v>
      </c>
      <c r="L88" s="367"/>
    </row>
    <row r="89" spans="3:12" ht="15" customHeight="1">
      <c r="C89" s="367"/>
      <c r="D89" s="367"/>
      <c r="E89" s="367"/>
      <c r="F89" s="367"/>
      <c r="G89" s="367"/>
      <c r="J89" t="s">
        <v>142</v>
      </c>
      <c r="L89" s="367"/>
    </row>
    <row r="90" spans="3:12">
      <c r="C90" s="367"/>
      <c r="D90" s="367"/>
      <c r="E90" s="367"/>
      <c r="F90" s="367"/>
      <c r="G90" s="367"/>
      <c r="J90" t="s">
        <v>78</v>
      </c>
      <c r="L90" s="367"/>
    </row>
    <row r="91" spans="3:12">
      <c r="C91" s="367"/>
      <c r="D91" s="367"/>
      <c r="E91" s="367"/>
      <c r="F91" s="367"/>
      <c r="G91" s="367"/>
      <c r="J91" s="367" t="s">
        <v>148</v>
      </c>
      <c r="L91" s="367"/>
    </row>
    <row r="92" spans="3:12" ht="15" customHeight="1">
      <c r="C92" s="367"/>
      <c r="D92" s="367"/>
      <c r="E92" s="367"/>
      <c r="F92" s="367"/>
      <c r="G92" s="367"/>
      <c r="J92" s="367" t="s">
        <v>151</v>
      </c>
      <c r="L92" s="367"/>
    </row>
    <row r="93" spans="3:12">
      <c r="C93" s="367"/>
      <c r="D93" s="367"/>
      <c r="E93" s="367"/>
      <c r="F93" s="367"/>
      <c r="G93" s="367"/>
      <c r="J93" t="s">
        <v>149</v>
      </c>
    </row>
    <row r="94" spans="3:12">
      <c r="C94" s="367"/>
      <c r="D94" s="367"/>
      <c r="E94" s="367"/>
      <c r="F94" s="367"/>
      <c r="G94" s="367"/>
      <c r="J94" t="s">
        <v>146</v>
      </c>
    </row>
    <row r="95" spans="3:12">
      <c r="C95" s="367"/>
      <c r="D95" s="367"/>
      <c r="E95" s="367"/>
      <c r="F95" s="367"/>
      <c r="G95" s="367"/>
      <c r="J95" t="s">
        <v>130</v>
      </c>
    </row>
    <row r="96" spans="3:12">
      <c r="J96" s="367" t="s">
        <v>150</v>
      </c>
    </row>
    <row r="97" spans="2:2">
      <c r="B97" s="223"/>
    </row>
    <row r="98" spans="2:2">
      <c r="B98" s="223"/>
    </row>
    <row r="99" spans="2:2">
      <c r="B99" s="223"/>
    </row>
    <row r="100" spans="2:2">
      <c r="B100" s="223"/>
    </row>
    <row r="101" spans="2:2">
      <c r="B101" s="223"/>
    </row>
    <row r="102" spans="2:2" ht="15.75">
      <c r="B102" s="224"/>
    </row>
    <row r="103" spans="2:2">
      <c r="B103" s="223"/>
    </row>
    <row r="104" spans="2:2">
      <c r="B104" s="223"/>
    </row>
    <row r="105" spans="2:2">
      <c r="B105" s="223"/>
    </row>
    <row r="106" spans="2:2">
      <c r="B106" s="223"/>
    </row>
    <row r="107" spans="2:2">
      <c r="B107" s="223"/>
    </row>
    <row r="108" spans="2:2">
      <c r="B108" s="223"/>
    </row>
    <row r="109" spans="2:2">
      <c r="B109" s="223"/>
    </row>
    <row r="110" spans="2:2">
      <c r="B110" s="223"/>
    </row>
    <row r="111" spans="2:2">
      <c r="B111" s="223"/>
    </row>
    <row r="112" spans="2:2">
      <c r="B112" s="223"/>
    </row>
    <row r="113" spans="2:2">
      <c r="B113" s="223"/>
    </row>
    <row r="114" spans="2:2">
      <c r="B114" s="223"/>
    </row>
  </sheetData>
  <mergeCells count="71">
    <mergeCell ref="B39:G39"/>
    <mergeCell ref="B41:G41"/>
    <mergeCell ref="B50:G50"/>
    <mergeCell ref="B49:G49"/>
    <mergeCell ref="B51:G51"/>
    <mergeCell ref="B53:G53"/>
    <mergeCell ref="B42:G42"/>
    <mergeCell ref="B43:G43"/>
    <mergeCell ref="B54:G54"/>
    <mergeCell ref="B57:G57"/>
    <mergeCell ref="B55:G55"/>
    <mergeCell ref="B7:G7"/>
    <mergeCell ref="B9:G9"/>
    <mergeCell ref="B10:G10"/>
    <mergeCell ref="B2:G2"/>
    <mergeCell ref="B11:G11"/>
    <mergeCell ref="B8:G8"/>
    <mergeCell ref="A1:G1"/>
    <mergeCell ref="B3:G3"/>
    <mergeCell ref="B4:G4"/>
    <mergeCell ref="B5:G5"/>
    <mergeCell ref="B6:G6"/>
    <mergeCell ref="B72:G72"/>
    <mergeCell ref="B73:G73"/>
    <mergeCell ref="B61:G61"/>
    <mergeCell ref="B36:G36"/>
    <mergeCell ref="B46:G46"/>
    <mergeCell ref="B47:G47"/>
    <mergeCell ref="B52:G52"/>
    <mergeCell ref="B62:G62"/>
    <mergeCell ref="B63:G63"/>
    <mergeCell ref="B64:G64"/>
    <mergeCell ref="B56:G56"/>
    <mergeCell ref="B48:G48"/>
    <mergeCell ref="B69:G69"/>
    <mergeCell ref="B66:G66"/>
    <mergeCell ref="B71:G71"/>
    <mergeCell ref="B44:G44"/>
    <mergeCell ref="B70:G70"/>
    <mergeCell ref="B58:G58"/>
    <mergeCell ref="B59:G59"/>
    <mergeCell ref="B65:G65"/>
    <mergeCell ref="B67:G67"/>
    <mergeCell ref="B68:G68"/>
    <mergeCell ref="B60:G6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7:G37"/>
    <mergeCell ref="B38:G38"/>
    <mergeCell ref="B35:G35"/>
  </mergeCells>
  <dataValidations count="5">
    <dataValidation type="list" allowBlank="1" showInputMessage="1" showErrorMessage="1" sqref="A28:A35 A37:A73">
      <formula1>$A$2:$A$60</formula1>
    </dataValidation>
    <dataValidation type="list" allowBlank="1" showInputMessage="1" showErrorMessage="1" sqref="A27">
      <formula1>$A$2:$A$61</formula1>
    </dataValidation>
    <dataValidation type="list" allowBlank="1" showInputMessage="1" showErrorMessage="1" sqref="A12:A26 A3:A10">
      <formula1>$A$2:$A$59</formula1>
    </dataValidation>
    <dataValidation type="list" allowBlank="1" showInputMessage="1" showErrorMessage="1" sqref="D81:D85 D88">
      <formula1>$B$97:$B$110</formula1>
    </dataValidation>
    <dataValidation type="list" allowBlank="1" showInputMessage="1" showErrorMessage="1" sqref="D90:G90">
      <formula1>$B$97:$B$113</formula1>
    </dataValidation>
  </dataValidations>
  <hyperlinks>
    <hyperlink ref="A45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8" location="'44'!A1" display="График 44"/>
    <hyperlink ref="A49" location="'45'!A1" display="График 45"/>
    <hyperlink ref="A67" location="'63'!A1" display="График 63"/>
    <hyperlink ref="A72" location="'68'!A1" display="График 68"/>
    <hyperlink ref="A73" location="'69'!A1" display="График 6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43" location="'39'!A1" display="График 39"/>
    <hyperlink ref="A42" location="'38'!A1" display="График 38"/>
    <hyperlink ref="A44" location="'40'!A1" display="График 40"/>
    <hyperlink ref="A70" location="'66'!A1" display="График 66"/>
    <hyperlink ref="A71" location="'67'!A1" display="График 67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35" location="'32'!A1" display="График 32"/>
    <hyperlink ref="A40" location="'36'!A1" display="График 36"/>
    <hyperlink ref="A38" location="'34'!A1" display="График 34"/>
    <hyperlink ref="A55" location="'51'!A1" display="График 51"/>
    <hyperlink ref="A12" location="'9'!A1" display="График 9"/>
    <hyperlink ref="A37" location="'33'!A1" display="График 33"/>
    <hyperlink ref="A68" location="'64'!A1" display="График 64"/>
    <hyperlink ref="A69" location="'65'!A1" display="График 65"/>
    <hyperlink ref="A61" location="'57'!A1" display="График 57"/>
    <hyperlink ref="A62" location="'58'!A1" display="График 58"/>
  </hyperlinks>
  <pageMargins left="0.7" right="0.7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D89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46"/>
  <sheetViews>
    <sheetView view="pageBreakPreview" zoomScaleNormal="100" zoomScaleSheetLayoutView="100" workbookViewId="0">
      <selection activeCell="P17" sqref="P17"/>
    </sheetView>
  </sheetViews>
  <sheetFormatPr defaultColWidth="9.140625" defaultRowHeight="15"/>
  <cols>
    <col min="1" max="1" width="13.140625" customWidth="1"/>
    <col min="2" max="2" width="13.140625" style="367" customWidth="1"/>
    <col min="3" max="3" width="11.42578125" customWidth="1"/>
    <col min="4" max="4" width="14.7109375" bestFit="1" customWidth="1"/>
    <col min="5" max="5" width="8.7109375" customWidth="1"/>
    <col min="6" max="6" width="13.42578125" bestFit="1" customWidth="1"/>
    <col min="7" max="7" width="14.85546875" bestFit="1" customWidth="1"/>
    <col min="8" max="8" width="9.5703125" bestFit="1" customWidth="1"/>
    <col min="9" max="9" width="8.28515625" bestFit="1" customWidth="1"/>
    <col min="10" max="10" width="7" bestFit="1" customWidth="1"/>
    <col min="11" max="11" width="19.28515625" customWidth="1"/>
    <col min="12" max="12" width="1.42578125" customWidth="1"/>
    <col min="13" max="13" width="4.5703125" customWidth="1"/>
    <col min="14" max="20" width="6.28515625" customWidth="1"/>
    <col min="21" max="21" width="6" customWidth="1"/>
    <col min="22" max="22" width="5.42578125" customWidth="1"/>
  </cols>
  <sheetData>
    <row r="1" spans="1:22">
      <c r="A1" s="112" t="s">
        <v>91</v>
      </c>
      <c r="B1" s="433"/>
      <c r="C1" s="487" t="str">
        <f>INDEX(Мазмұны!$B$3:$G$64,MATCH(A1,Мазмұны!$A$3:$A$64,0),1)</f>
        <v>Базалық мөлшерлеме мен нарықтардағы мөлшерлеменің өзгеру динамикасы, %</v>
      </c>
      <c r="D1" s="488"/>
      <c r="E1" s="488"/>
      <c r="F1" s="488"/>
      <c r="G1" s="488"/>
      <c r="H1" s="488"/>
      <c r="I1" s="488"/>
      <c r="J1" s="488"/>
      <c r="K1" s="179"/>
      <c r="L1" s="174"/>
      <c r="N1" s="179"/>
      <c r="O1" s="179"/>
      <c r="P1" s="179"/>
      <c r="Q1" s="179"/>
      <c r="R1" s="179"/>
      <c r="S1" s="179"/>
      <c r="T1" s="179"/>
      <c r="U1" s="179"/>
      <c r="V1" s="179"/>
    </row>
    <row r="2" spans="1:22" ht="76.5" customHeight="1">
      <c r="A2" s="88" t="s">
        <v>158</v>
      </c>
      <c r="B2" s="88" t="s">
        <v>159</v>
      </c>
      <c r="C2" s="88" t="s">
        <v>379</v>
      </c>
      <c r="D2" s="88" t="s">
        <v>380</v>
      </c>
      <c r="E2" s="88" t="s">
        <v>381</v>
      </c>
      <c r="F2" s="88" t="s">
        <v>327</v>
      </c>
      <c r="G2" s="88" t="s">
        <v>383</v>
      </c>
      <c r="H2" s="88" t="s">
        <v>382</v>
      </c>
      <c r="I2" s="88" t="s">
        <v>79</v>
      </c>
      <c r="J2" s="88" t="s">
        <v>43</v>
      </c>
      <c r="K2" s="288" t="s">
        <v>41</v>
      </c>
      <c r="L2" s="174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1:22" ht="15" customHeight="1">
      <c r="A3" s="484">
        <v>2021</v>
      </c>
      <c r="B3" s="434">
        <v>1</v>
      </c>
      <c r="C3" s="91">
        <v>14.596329397642934</v>
      </c>
      <c r="D3" s="91">
        <v>11.864346444437313</v>
      </c>
      <c r="E3" s="91">
        <v>7.3186201769710193</v>
      </c>
      <c r="F3" s="91">
        <v>9</v>
      </c>
      <c r="G3" s="91">
        <v>9.7368318015916788</v>
      </c>
      <c r="H3" s="91">
        <v>9.1703940183223995</v>
      </c>
      <c r="I3" s="91">
        <v>10.8398</v>
      </c>
      <c r="J3" s="91">
        <v>8.25</v>
      </c>
      <c r="K3" s="289" t="s">
        <v>80</v>
      </c>
      <c r="L3" s="174"/>
      <c r="M3" s="179"/>
      <c r="N3" s="179"/>
      <c r="O3" s="179"/>
      <c r="P3" s="179"/>
      <c r="Q3" s="215"/>
      <c r="R3" s="179"/>
      <c r="S3" s="179"/>
      <c r="T3" s="179"/>
      <c r="U3" s="179"/>
      <c r="V3" s="179"/>
    </row>
    <row r="4" spans="1:22">
      <c r="A4" s="485"/>
      <c r="B4" s="434">
        <v>2</v>
      </c>
      <c r="C4" s="91">
        <v>14.581346840873158</v>
      </c>
      <c r="D4" s="91">
        <v>11.851098671044925</v>
      </c>
      <c r="E4" s="91">
        <v>7.3068860368194812</v>
      </c>
      <c r="F4" s="91">
        <v>9</v>
      </c>
      <c r="G4" s="91">
        <v>9.5904586697529481</v>
      </c>
      <c r="H4" s="91">
        <v>9.0910879275642955</v>
      </c>
      <c r="I4" s="91">
        <v>10.7684</v>
      </c>
      <c r="J4" s="91">
        <v>9.94</v>
      </c>
      <c r="K4" s="179"/>
      <c r="L4" s="174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2">
      <c r="A5" s="485"/>
      <c r="B5" s="434">
        <v>3</v>
      </c>
      <c r="C5" s="91">
        <v>14.161404298946735</v>
      </c>
      <c r="D5" s="91">
        <v>11.948275277445356</v>
      </c>
      <c r="E5" s="91">
        <v>7.3855081374744014</v>
      </c>
      <c r="F5" s="91">
        <v>9</v>
      </c>
      <c r="G5" s="91">
        <v>9.6490015653848307</v>
      </c>
      <c r="H5" s="91">
        <v>9.0160042349246119</v>
      </c>
      <c r="I5" s="91">
        <v>10.6525</v>
      </c>
      <c r="J5" s="91">
        <v>9.3000000000000007</v>
      </c>
      <c r="K5" s="179"/>
      <c r="L5" s="174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2">
      <c r="A6" s="485"/>
      <c r="B6" s="434">
        <v>4</v>
      </c>
      <c r="C6" s="91">
        <v>14.444854807800077</v>
      </c>
      <c r="D6" s="91">
        <v>12.030694391926582</v>
      </c>
      <c r="E6" s="91">
        <v>7.3320380578465665</v>
      </c>
      <c r="F6" s="91">
        <v>9</v>
      </c>
      <c r="G6" s="91">
        <v>10.089544716694338</v>
      </c>
      <c r="H6" s="91">
        <v>9.0253738843299818</v>
      </c>
      <c r="I6" s="91">
        <v>10.635</v>
      </c>
      <c r="J6" s="91">
        <v>8.3800000000000008</v>
      </c>
      <c r="K6" s="179"/>
      <c r="L6" s="174"/>
      <c r="M6" s="179"/>
      <c r="N6" s="179"/>
      <c r="O6" s="179"/>
      <c r="P6" s="179"/>
      <c r="Q6" s="179"/>
      <c r="R6" s="179"/>
      <c r="S6" s="179"/>
      <c r="T6" s="179"/>
      <c r="U6" s="179"/>
      <c r="V6" s="179"/>
    </row>
    <row r="7" spans="1:22">
      <c r="A7" s="485"/>
      <c r="B7" s="434">
        <v>5</v>
      </c>
      <c r="C7" s="91">
        <v>14.658208418350105</v>
      </c>
      <c r="D7" s="91">
        <v>12.119914060726764</v>
      </c>
      <c r="E7" s="91">
        <v>7.3949344535585722</v>
      </c>
      <c r="F7" s="91">
        <v>9</v>
      </c>
      <c r="G7" s="91">
        <v>9.9482521990299979</v>
      </c>
      <c r="H7" s="91">
        <v>9.0273463957893547</v>
      </c>
      <c r="I7" s="91">
        <v>10.5276</v>
      </c>
      <c r="J7" s="91">
        <v>8.11</v>
      </c>
      <c r="K7" s="179"/>
      <c r="L7" s="174"/>
      <c r="M7" s="179"/>
      <c r="N7" s="179"/>
      <c r="O7" s="179"/>
      <c r="P7" s="179"/>
      <c r="Q7" s="179"/>
      <c r="R7" s="179"/>
      <c r="S7" s="179"/>
      <c r="T7" s="179"/>
      <c r="U7" s="179"/>
      <c r="V7" s="179"/>
    </row>
    <row r="8" spans="1:22">
      <c r="A8" s="485"/>
      <c r="B8" s="434">
        <v>6</v>
      </c>
      <c r="C8" s="91">
        <v>14.260593479856665</v>
      </c>
      <c r="D8" s="91">
        <v>12.264309335435923</v>
      </c>
      <c r="E8" s="91">
        <v>7.4038974191618925</v>
      </c>
      <c r="F8" s="91">
        <v>9</v>
      </c>
      <c r="G8" s="91">
        <v>9.8796991028621406</v>
      </c>
      <c r="H8" s="91">
        <v>9.0402628053594949</v>
      </c>
      <c r="I8" s="91">
        <v>10.4895</v>
      </c>
      <c r="J8" s="91">
        <v>8.44</v>
      </c>
      <c r="K8" s="179"/>
      <c r="L8" s="174"/>
      <c r="M8" s="179"/>
      <c r="N8" s="179"/>
      <c r="O8" s="179"/>
      <c r="P8" s="179"/>
      <c r="Q8" s="179"/>
      <c r="R8" s="179"/>
      <c r="S8" s="179"/>
      <c r="T8" s="179"/>
      <c r="U8" s="179"/>
      <c r="V8" s="179"/>
    </row>
    <row r="9" spans="1:22" ht="15" customHeight="1">
      <c r="A9" s="485"/>
      <c r="B9" s="434">
        <v>7</v>
      </c>
      <c r="C9" s="91">
        <v>15.179783762711514</v>
      </c>
      <c r="D9" s="91">
        <v>12.219295682781791</v>
      </c>
      <c r="E9" s="91">
        <v>7.3819329089313852</v>
      </c>
      <c r="F9" s="91">
        <v>9.25</v>
      </c>
      <c r="G9" s="91">
        <v>10.512059499281978</v>
      </c>
      <c r="H9" s="91">
        <v>9.037066970556312</v>
      </c>
      <c r="I9" s="91">
        <v>10.3626</v>
      </c>
      <c r="J9" s="91">
        <v>8.74</v>
      </c>
      <c r="K9" s="179"/>
      <c r="L9" s="174"/>
      <c r="M9" s="179"/>
      <c r="N9" s="179"/>
      <c r="O9" s="179"/>
      <c r="P9" s="179"/>
      <c r="Q9" s="179"/>
      <c r="R9" s="179"/>
      <c r="S9" s="179"/>
      <c r="T9" s="179"/>
      <c r="U9" s="179"/>
      <c r="V9" s="179"/>
    </row>
    <row r="10" spans="1:22">
      <c r="A10" s="485"/>
      <c r="B10" s="434">
        <v>8</v>
      </c>
      <c r="C10" s="91">
        <v>14.655333547719405</v>
      </c>
      <c r="D10" s="91">
        <v>12.275653366844203</v>
      </c>
      <c r="E10" s="91">
        <v>7.3641255694642096</v>
      </c>
      <c r="F10" s="91">
        <v>9.25</v>
      </c>
      <c r="G10" s="91">
        <v>10.573965698967848</v>
      </c>
      <c r="H10" s="91">
        <v>9.2497111722936438</v>
      </c>
      <c r="I10" s="91">
        <v>10.2096</v>
      </c>
      <c r="J10" s="91">
        <v>9.31</v>
      </c>
      <c r="K10" s="179"/>
      <c r="L10" s="174"/>
      <c r="M10" s="179"/>
      <c r="N10" s="179"/>
      <c r="O10" s="179"/>
      <c r="P10" s="179"/>
      <c r="Q10" s="179"/>
      <c r="R10" s="179"/>
      <c r="S10" s="179"/>
      <c r="T10" s="179"/>
      <c r="U10" s="179"/>
      <c r="V10" s="179"/>
    </row>
    <row r="11" spans="1:22">
      <c r="A11" s="485"/>
      <c r="B11" s="434">
        <v>9</v>
      </c>
      <c r="C11" s="91">
        <v>14.87420953906917</v>
      </c>
      <c r="D11" s="91">
        <v>12.561189125070065</v>
      </c>
      <c r="E11" s="91">
        <v>7.4578256608364697</v>
      </c>
      <c r="F11" s="91">
        <v>9.5</v>
      </c>
      <c r="G11" s="91">
        <v>10.59773819457817</v>
      </c>
      <c r="H11" s="91">
        <v>9.3253554931654197</v>
      </c>
      <c r="I11" s="91">
        <v>10.2911</v>
      </c>
      <c r="J11" s="91">
        <v>8.98</v>
      </c>
      <c r="K11" s="179"/>
      <c r="L11" s="174"/>
      <c r="M11" s="179"/>
      <c r="N11" s="179"/>
      <c r="O11" s="179"/>
      <c r="P11" s="179"/>
      <c r="Q11" s="179"/>
      <c r="R11" s="179"/>
      <c r="S11" s="179"/>
      <c r="T11" s="179"/>
      <c r="U11" s="179"/>
      <c r="V11" s="179"/>
    </row>
    <row r="12" spans="1:22">
      <c r="A12" s="485"/>
      <c r="B12" s="434">
        <v>10</v>
      </c>
      <c r="C12" s="91">
        <v>15.370637612305053</v>
      </c>
      <c r="D12" s="91">
        <v>12.670296399088944</v>
      </c>
      <c r="E12" s="91">
        <v>7.5540264063880622</v>
      </c>
      <c r="F12" s="91">
        <v>9.75</v>
      </c>
      <c r="G12" s="91">
        <v>10.547471373743385</v>
      </c>
      <c r="H12" s="91">
        <v>9.4927959029098563</v>
      </c>
      <c r="I12" s="91">
        <v>10.296900000000001</v>
      </c>
      <c r="J12" s="91">
        <v>10.4</v>
      </c>
      <c r="K12" s="179"/>
      <c r="L12" s="174"/>
      <c r="M12" s="179"/>
      <c r="N12" s="179"/>
      <c r="O12" s="179"/>
      <c r="P12" s="179"/>
      <c r="Q12" s="179"/>
      <c r="R12" s="179"/>
      <c r="S12" s="179"/>
      <c r="T12" s="179"/>
      <c r="U12" s="179"/>
      <c r="V12" s="179"/>
    </row>
    <row r="13" spans="1:22">
      <c r="A13" s="485"/>
      <c r="B13" s="434">
        <v>11</v>
      </c>
      <c r="C13" s="91">
        <v>14.931478855274818</v>
      </c>
      <c r="D13" s="91">
        <v>12.632911618709327</v>
      </c>
      <c r="E13" s="91">
        <v>7.53</v>
      </c>
      <c r="F13" s="91">
        <v>9.75</v>
      </c>
      <c r="G13" s="91">
        <v>10.697016752623201</v>
      </c>
      <c r="H13" s="91">
        <v>9.684185576498832</v>
      </c>
      <c r="I13" s="91">
        <v>10.24</v>
      </c>
      <c r="J13" s="91">
        <v>10.57</v>
      </c>
      <c r="K13" s="179"/>
      <c r="L13" s="174"/>
      <c r="M13" s="179"/>
      <c r="N13" s="179"/>
      <c r="O13" s="179"/>
      <c r="P13" s="179"/>
      <c r="Q13" s="179"/>
      <c r="R13" s="179"/>
      <c r="S13" s="179"/>
      <c r="T13" s="179"/>
      <c r="U13" s="179"/>
      <c r="V13" s="179"/>
    </row>
    <row r="14" spans="1:22">
      <c r="A14" s="486"/>
      <c r="B14" s="434">
        <v>12</v>
      </c>
      <c r="C14" s="91">
        <v>14.894863660237593</v>
      </c>
      <c r="D14" s="91">
        <v>12.823507292123264</v>
      </c>
      <c r="E14" s="91">
        <v>7.33</v>
      </c>
      <c r="F14" s="91">
        <v>9.75</v>
      </c>
      <c r="G14" s="91">
        <v>10.753370808546389</v>
      </c>
      <c r="H14" s="91">
        <v>9.7452787566123291</v>
      </c>
      <c r="I14" s="91">
        <v>10.613099999999999</v>
      </c>
      <c r="J14" s="91">
        <v>10.56</v>
      </c>
      <c r="K14" s="179"/>
      <c r="L14" s="174"/>
      <c r="M14" s="179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22">
      <c r="A15" s="484">
        <v>2022</v>
      </c>
      <c r="B15" s="434">
        <v>1</v>
      </c>
      <c r="C15" s="91">
        <v>14.71381361355961</v>
      </c>
      <c r="D15" s="91">
        <v>12.530747092514098</v>
      </c>
      <c r="E15" s="91">
        <v>7.94</v>
      </c>
      <c r="F15" s="91">
        <v>10.25</v>
      </c>
      <c r="G15" s="91">
        <v>10.764719186603534</v>
      </c>
      <c r="H15" s="91">
        <v>9.7808441226925957</v>
      </c>
      <c r="I15" s="91">
        <v>10.4617</v>
      </c>
      <c r="J15" s="91">
        <v>11.02</v>
      </c>
      <c r="K15" s="179"/>
      <c r="L15" s="174"/>
      <c r="M15" s="179"/>
      <c r="N15" s="179"/>
      <c r="O15" s="179"/>
      <c r="P15" s="179"/>
      <c r="Q15" s="179"/>
      <c r="R15" s="179"/>
    </row>
    <row r="16" spans="1:22">
      <c r="A16" s="485"/>
      <c r="B16" s="434">
        <v>2</v>
      </c>
      <c r="C16" s="91">
        <v>15.606915841074679</v>
      </c>
      <c r="D16" s="91">
        <v>12.970611419718008</v>
      </c>
      <c r="E16" s="91">
        <v>10.11</v>
      </c>
      <c r="F16" s="91">
        <v>13.5</v>
      </c>
      <c r="G16" s="91">
        <v>10.977385986026245</v>
      </c>
      <c r="H16" s="91">
        <v>10.443560076593386</v>
      </c>
      <c r="I16" s="91">
        <v>10.748100000000001</v>
      </c>
      <c r="J16" s="91">
        <v>14.47</v>
      </c>
      <c r="K16" s="179"/>
      <c r="L16" s="174"/>
      <c r="M16" s="489"/>
      <c r="N16" s="489"/>
      <c r="O16" s="489"/>
      <c r="P16" s="489"/>
      <c r="Q16" s="489"/>
      <c r="R16" s="489"/>
      <c r="S16" s="489"/>
      <c r="T16" s="489"/>
      <c r="U16" s="489"/>
      <c r="V16" s="489"/>
    </row>
    <row r="17" spans="1:22">
      <c r="A17" s="485"/>
      <c r="B17" s="434">
        <v>3</v>
      </c>
      <c r="C17" s="91">
        <v>16.206113162718307</v>
      </c>
      <c r="D17" s="91">
        <v>14.923223401017976</v>
      </c>
      <c r="E17" s="91">
        <v>10.84</v>
      </c>
      <c r="F17" s="91">
        <v>13.5</v>
      </c>
      <c r="G17" s="91">
        <v>12.773172005802461</v>
      </c>
      <c r="H17" s="91">
        <v>13.484191361744402</v>
      </c>
      <c r="I17" s="91">
        <v>10.972200000000001</v>
      </c>
      <c r="J17" s="91">
        <v>13.7</v>
      </c>
      <c r="K17" s="179"/>
      <c r="L17" s="174"/>
      <c r="M17" s="179"/>
      <c r="N17" s="179"/>
      <c r="O17" s="179"/>
      <c r="P17" s="179"/>
      <c r="Q17" s="179"/>
      <c r="R17" s="179"/>
      <c r="S17" s="179"/>
      <c r="T17" s="179"/>
      <c r="U17" s="179"/>
      <c r="V17" s="179"/>
    </row>
    <row r="18" spans="1:22" ht="15" customHeight="1">
      <c r="A18" s="485"/>
      <c r="B18" s="434">
        <v>4</v>
      </c>
      <c r="C18" s="91">
        <v>16.260360824921129</v>
      </c>
      <c r="D18" s="91">
        <v>15.473737353944971</v>
      </c>
      <c r="E18" s="91">
        <v>11.49</v>
      </c>
      <c r="F18" s="91">
        <v>14</v>
      </c>
      <c r="G18" s="91">
        <v>13.513626361165496</v>
      </c>
      <c r="H18" s="91">
        <v>13.541103104002431</v>
      </c>
      <c r="I18" s="91">
        <v>11.186</v>
      </c>
      <c r="J18" s="91">
        <v>14.53</v>
      </c>
      <c r="K18" s="179"/>
      <c r="L18" s="174"/>
      <c r="M18" s="179"/>
      <c r="N18" s="179"/>
      <c r="O18" s="179"/>
      <c r="P18" s="179"/>
      <c r="Q18" s="179"/>
      <c r="R18" s="462" t="s">
        <v>105</v>
      </c>
      <c r="S18" s="462"/>
      <c r="T18" s="462"/>
      <c r="U18" s="462"/>
      <c r="V18" s="179"/>
    </row>
    <row r="19" spans="1:22">
      <c r="A19" s="485"/>
      <c r="B19" s="434">
        <v>5</v>
      </c>
      <c r="C19" s="91">
        <v>16.42335659651129</v>
      </c>
      <c r="D19" s="91">
        <v>16.189051271447426</v>
      </c>
      <c r="E19" s="91">
        <v>11.46</v>
      </c>
      <c r="F19" s="91">
        <v>14</v>
      </c>
      <c r="G19" s="91">
        <v>13.913717493559117</v>
      </c>
      <c r="H19" s="91">
        <v>13.980187176492786</v>
      </c>
      <c r="I19" s="91">
        <v>11.369400000000001</v>
      </c>
      <c r="J19" s="91">
        <v>14.89</v>
      </c>
      <c r="K19" s="179"/>
      <c r="L19" s="174"/>
      <c r="M19" s="179"/>
      <c r="N19" s="179"/>
      <c r="O19" s="179"/>
      <c r="P19" s="179"/>
      <c r="Q19" s="179"/>
      <c r="R19" s="179"/>
      <c r="S19" s="179"/>
      <c r="T19" s="179"/>
      <c r="U19" s="179"/>
      <c r="V19" s="179"/>
    </row>
    <row r="20" spans="1:22" ht="14.45" customHeight="1">
      <c r="A20" s="485"/>
      <c r="B20" s="434">
        <v>6</v>
      </c>
      <c r="C20" s="91">
        <v>16.56995682514907</v>
      </c>
      <c r="D20" s="91">
        <v>16.323938713480512</v>
      </c>
      <c r="E20" s="91">
        <v>11.58</v>
      </c>
      <c r="F20" s="91">
        <v>14</v>
      </c>
      <c r="G20" s="91">
        <v>13.948455348003348</v>
      </c>
      <c r="H20" s="91">
        <v>13.9964591899636</v>
      </c>
      <c r="I20" s="91">
        <v>11.6229</v>
      </c>
      <c r="J20" s="91">
        <v>13.39</v>
      </c>
      <c r="K20" s="179"/>
      <c r="L20" s="174"/>
      <c r="M20" s="179"/>
      <c r="N20" s="179"/>
      <c r="O20" s="179"/>
      <c r="P20" s="179"/>
      <c r="Q20" s="179"/>
      <c r="R20" s="179"/>
      <c r="S20" s="179"/>
      <c r="T20" s="179"/>
      <c r="U20" s="179"/>
      <c r="V20" s="179"/>
    </row>
    <row r="21" spans="1:22">
      <c r="A21" s="485"/>
      <c r="B21" s="434">
        <v>7</v>
      </c>
      <c r="C21" s="91">
        <v>16.209879941034014</v>
      </c>
      <c r="D21" s="91">
        <v>16.656209675322856</v>
      </c>
      <c r="E21" s="91">
        <v>12.29</v>
      </c>
      <c r="F21" s="91">
        <v>14.5</v>
      </c>
      <c r="G21" s="91">
        <v>13.947520296001141</v>
      </c>
      <c r="H21" s="91">
        <v>13.986327581703936</v>
      </c>
      <c r="I21" s="91">
        <v>11.6091</v>
      </c>
      <c r="J21" s="91">
        <v>13.49</v>
      </c>
      <c r="K21" s="179"/>
      <c r="L21" s="174"/>
      <c r="M21" s="179"/>
      <c r="N21" s="179"/>
      <c r="O21" s="179"/>
      <c r="P21" s="179"/>
      <c r="Q21" s="179"/>
      <c r="R21" s="179"/>
      <c r="S21" s="179"/>
      <c r="T21" s="179"/>
      <c r="U21" s="179"/>
      <c r="V21" s="179"/>
    </row>
    <row r="22" spans="1:22">
      <c r="A22" s="485"/>
      <c r="B22" s="434">
        <v>8</v>
      </c>
      <c r="C22" s="91">
        <v>17.104547297930459</v>
      </c>
      <c r="D22" s="91">
        <v>16.892890279010889</v>
      </c>
      <c r="E22" s="91">
        <v>12.38</v>
      </c>
      <c r="F22" s="91">
        <v>14.5</v>
      </c>
      <c r="G22" s="91">
        <v>14.298740100929829</v>
      </c>
      <c r="H22" s="91">
        <v>14.474496456433156</v>
      </c>
      <c r="I22" s="91">
        <v>11.6173</v>
      </c>
      <c r="J22" s="91">
        <v>15.13</v>
      </c>
      <c r="K22" s="179"/>
      <c r="L22" s="174"/>
      <c r="M22" s="179"/>
      <c r="N22" s="179"/>
      <c r="O22" s="179"/>
      <c r="P22" s="179"/>
      <c r="Q22" s="179"/>
      <c r="R22" s="179"/>
      <c r="S22" s="179"/>
      <c r="T22" s="179"/>
      <c r="U22" s="179"/>
      <c r="V22" s="179"/>
    </row>
    <row r="23" spans="1:22">
      <c r="A23" s="485"/>
      <c r="B23" s="434">
        <v>9</v>
      </c>
      <c r="C23" s="91">
        <v>17.143555742192291</v>
      </c>
      <c r="D23" s="91">
        <v>16.969451006027352</v>
      </c>
      <c r="E23" s="91">
        <v>12.42</v>
      </c>
      <c r="F23" s="91">
        <v>14.5</v>
      </c>
      <c r="G23" s="91">
        <v>14.254905664743207</v>
      </c>
      <c r="H23" s="91">
        <v>14.483485119774302</v>
      </c>
      <c r="I23" s="91">
        <v>11.8529</v>
      </c>
      <c r="J23" s="91">
        <v>14.68</v>
      </c>
      <c r="K23" s="179"/>
      <c r="L23" s="174"/>
      <c r="M23" s="179"/>
      <c r="N23" s="179"/>
      <c r="O23" s="179"/>
      <c r="P23" s="179"/>
      <c r="Q23" s="179"/>
      <c r="R23" s="179"/>
      <c r="S23" s="179"/>
      <c r="T23" s="179"/>
      <c r="U23" s="179"/>
      <c r="V23" s="179"/>
    </row>
    <row r="24" spans="1:22">
      <c r="A24" s="485"/>
      <c r="B24" s="434">
        <v>10</v>
      </c>
      <c r="C24" s="91">
        <v>17.176309864271015</v>
      </c>
      <c r="D24" s="91">
        <v>17.861590493058301</v>
      </c>
      <c r="E24" s="91">
        <v>13.56</v>
      </c>
      <c r="F24" s="91">
        <v>16</v>
      </c>
      <c r="G24" s="91">
        <v>15.059610952757545</v>
      </c>
      <c r="H24" s="91">
        <v>14.985280180191015</v>
      </c>
      <c r="I24" s="91">
        <v>12.1013</v>
      </c>
      <c r="J24" s="91">
        <v>15.41</v>
      </c>
      <c r="K24" s="179"/>
      <c r="L24" s="174"/>
      <c r="M24" s="179"/>
      <c r="N24" s="179"/>
      <c r="O24" s="179"/>
      <c r="P24" s="179"/>
      <c r="Q24" s="179"/>
      <c r="R24" s="179"/>
      <c r="S24" s="179"/>
      <c r="T24" s="179"/>
      <c r="U24" s="179"/>
      <c r="V24" s="179"/>
    </row>
    <row r="25" spans="1:22">
      <c r="A25" s="485"/>
      <c r="B25" s="434">
        <v>11</v>
      </c>
      <c r="C25" s="91">
        <v>16.553771883577369</v>
      </c>
      <c r="D25" s="91">
        <v>19.203059917785041</v>
      </c>
      <c r="E25" s="91">
        <v>13.72</v>
      </c>
      <c r="F25" s="91">
        <v>16</v>
      </c>
      <c r="G25" s="91">
        <v>15.742207432842402</v>
      </c>
      <c r="H25" s="91">
        <v>15.983775180657451</v>
      </c>
      <c r="I25" s="91">
        <v>12.211600000000001</v>
      </c>
      <c r="J25" s="91">
        <v>16.920000000000002</v>
      </c>
      <c r="K25" s="179"/>
      <c r="L25" s="174"/>
      <c r="M25" s="179"/>
      <c r="N25" s="179"/>
      <c r="O25" s="179"/>
      <c r="P25" s="179"/>
      <c r="Q25" s="179"/>
      <c r="R25" s="179"/>
      <c r="S25" s="179"/>
      <c r="T25" s="179"/>
      <c r="U25" s="179"/>
      <c r="V25" s="179"/>
    </row>
    <row r="26" spans="1:22">
      <c r="A26" s="486"/>
      <c r="B26" s="434">
        <v>12</v>
      </c>
      <c r="C26" s="91">
        <v>18.277856416020441</v>
      </c>
      <c r="D26" s="91">
        <v>19.746215386336974</v>
      </c>
      <c r="E26" s="91">
        <v>14.35</v>
      </c>
      <c r="F26" s="91">
        <v>16.75</v>
      </c>
      <c r="G26" s="91">
        <v>16.074517991567415</v>
      </c>
      <c r="H26" s="91">
        <v>16.719408873539884</v>
      </c>
      <c r="I26" s="91">
        <v>12.657</v>
      </c>
      <c r="J26" s="91">
        <v>17.63</v>
      </c>
      <c r="K26" s="179"/>
      <c r="L26" s="174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>
      <c r="A27" s="484">
        <v>2023</v>
      </c>
      <c r="B27" s="434">
        <v>1</v>
      </c>
      <c r="C27" s="91">
        <v>19.309992506792113</v>
      </c>
      <c r="D27" s="91">
        <v>19.943570832436478</v>
      </c>
      <c r="E27" s="91">
        <v>14.42</v>
      </c>
      <c r="F27" s="91">
        <v>16.75</v>
      </c>
      <c r="G27" s="91">
        <v>15.111933804926585</v>
      </c>
      <c r="H27" s="91">
        <v>16.740212131226571</v>
      </c>
      <c r="I27" s="91">
        <v>12.779194999999998</v>
      </c>
      <c r="J27" s="91">
        <v>15.8185</v>
      </c>
      <c r="K27" s="179"/>
      <c r="L27" s="174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485"/>
      <c r="B28" s="434">
        <v>2</v>
      </c>
      <c r="C28" s="91">
        <v>19.797406903193284</v>
      </c>
      <c r="D28" s="91">
        <v>20.206914663671174</v>
      </c>
      <c r="E28" s="91">
        <v>14.43</v>
      </c>
      <c r="F28" s="91">
        <v>16.75</v>
      </c>
      <c r="G28" s="91">
        <v>15.125421995903267</v>
      </c>
      <c r="H28" s="91">
        <v>16.733709128359205</v>
      </c>
      <c r="I28" s="91">
        <v>12.930224567520971</v>
      </c>
      <c r="J28" s="91">
        <v>16.134500000000003</v>
      </c>
      <c r="K28" s="179"/>
      <c r="L28" s="174"/>
      <c r="M28" s="179"/>
      <c r="N28" s="179"/>
      <c r="O28" s="179"/>
      <c r="P28" s="179"/>
      <c r="Q28" s="179"/>
      <c r="R28" s="179"/>
      <c r="S28" s="179"/>
      <c r="T28" s="179"/>
      <c r="U28" s="179"/>
      <c r="V28" s="179"/>
    </row>
    <row r="29" spans="1:22">
      <c r="A29" s="485"/>
      <c r="B29" s="434">
        <v>3</v>
      </c>
      <c r="C29" s="91">
        <v>19.311654359837352</v>
      </c>
      <c r="D29" s="91">
        <v>19.703771900555491</v>
      </c>
      <c r="E29" s="91">
        <v>14.41</v>
      </c>
      <c r="F29" s="91">
        <v>16.75</v>
      </c>
      <c r="G29" s="91">
        <v>14.457777423454962</v>
      </c>
      <c r="H29" s="91">
        <v>16.732722257094714</v>
      </c>
      <c r="I29" s="91">
        <v>13.731066787500254</v>
      </c>
      <c r="J29" s="91">
        <v>16.569473684210525</v>
      </c>
      <c r="K29" s="179"/>
      <c r="L29" s="174"/>
      <c r="M29" s="179"/>
      <c r="N29" s="179"/>
      <c r="O29" s="179"/>
      <c r="P29" s="179"/>
      <c r="Q29" s="179"/>
      <c r="R29" s="179"/>
      <c r="S29" s="179"/>
      <c r="T29" s="179"/>
      <c r="U29" s="179"/>
      <c r="V29" s="179"/>
    </row>
    <row r="30" spans="1:22">
      <c r="A30" s="485"/>
      <c r="B30" s="434">
        <v>4</v>
      </c>
      <c r="C30" s="91">
        <v>19.028936617470873</v>
      </c>
      <c r="D30" s="91">
        <v>18.927629221869733</v>
      </c>
      <c r="E30" s="91">
        <v>14.49</v>
      </c>
      <c r="F30" s="91">
        <v>16.75</v>
      </c>
      <c r="G30" s="91">
        <v>14.018590041957401</v>
      </c>
      <c r="H30" s="91">
        <v>16.738315667992609</v>
      </c>
      <c r="I30" s="91">
        <v>13.711683786497341</v>
      </c>
      <c r="J30" s="91">
        <v>16.919999999999998</v>
      </c>
      <c r="K30" s="179"/>
      <c r="L30" s="174"/>
      <c r="M30" s="179"/>
      <c r="N30" s="179"/>
      <c r="O30" s="179"/>
      <c r="P30" s="179"/>
      <c r="Q30" s="179"/>
      <c r="R30" s="179"/>
      <c r="S30" s="179"/>
      <c r="T30" s="179"/>
      <c r="U30" s="179"/>
      <c r="V30" s="179"/>
    </row>
    <row r="31" spans="1:22">
      <c r="A31" s="485"/>
      <c r="B31" s="434">
        <v>5</v>
      </c>
      <c r="C31" s="91">
        <v>19.463178085814192</v>
      </c>
      <c r="D31" s="91">
        <v>19.830918104480432</v>
      </c>
      <c r="E31" s="91">
        <v>14.49</v>
      </c>
      <c r="F31" s="91">
        <v>16.75</v>
      </c>
      <c r="G31" s="91">
        <v>13.818654895893365</v>
      </c>
      <c r="H31" s="91">
        <v>16.742170785030893</v>
      </c>
      <c r="I31" s="91">
        <v>13.77180394701435</v>
      </c>
      <c r="J31" s="91">
        <v>16.788696382056635</v>
      </c>
      <c r="K31" s="179"/>
      <c r="L31" s="174"/>
      <c r="M31" s="179"/>
      <c r="N31" s="179"/>
      <c r="O31" s="179"/>
      <c r="P31" s="179"/>
      <c r="Q31" s="179"/>
      <c r="R31" s="179"/>
      <c r="S31" s="179"/>
      <c r="T31" s="179"/>
      <c r="U31" s="179"/>
      <c r="V31" s="179"/>
    </row>
    <row r="32" spans="1:22">
      <c r="A32" s="485"/>
      <c r="B32" s="434">
        <v>6</v>
      </c>
      <c r="C32" s="91">
        <v>19.451257501942724</v>
      </c>
      <c r="D32" s="91">
        <v>19.966107689347027</v>
      </c>
      <c r="E32" s="91">
        <v>14.54</v>
      </c>
      <c r="F32" s="91">
        <v>16.75</v>
      </c>
      <c r="G32" s="91">
        <v>13.763328915944335</v>
      </c>
      <c r="H32" s="91">
        <v>16.742454231150742</v>
      </c>
      <c r="I32" s="91">
        <v>13.980319953828484</v>
      </c>
      <c r="J32" s="91">
        <v>16.342440578090589</v>
      </c>
      <c r="K32" s="179"/>
      <c r="L32" s="174"/>
      <c r="M32" s="179"/>
      <c r="N32" s="179"/>
      <c r="O32" s="179"/>
      <c r="P32" s="179"/>
      <c r="Q32" s="179"/>
      <c r="R32" s="179"/>
      <c r="S32" s="179"/>
      <c r="T32" s="179"/>
      <c r="U32" s="179"/>
      <c r="V32" s="179"/>
    </row>
    <row r="33" spans="1:22">
      <c r="A33" s="485"/>
      <c r="B33" s="434">
        <v>7</v>
      </c>
      <c r="C33" s="91">
        <v>17.60396686112832</v>
      </c>
      <c r="D33" s="91">
        <v>20.521617695091916</v>
      </c>
      <c r="E33" s="91">
        <v>14.57</v>
      </c>
      <c r="F33" s="91">
        <v>16.75</v>
      </c>
      <c r="G33" s="91">
        <v>13.441449945693071</v>
      </c>
      <c r="H33" s="91">
        <v>16.744199999999999</v>
      </c>
      <c r="I33" s="91">
        <v>14.077870350194541</v>
      </c>
      <c r="J33" s="91">
        <v>16.853569760956859</v>
      </c>
      <c r="K33" s="179"/>
      <c r="L33" s="174"/>
      <c r="M33" s="179"/>
      <c r="N33" s="179"/>
      <c r="O33" s="179"/>
      <c r="P33" s="179"/>
      <c r="Q33" s="179"/>
      <c r="R33" s="179"/>
      <c r="S33" s="179"/>
      <c r="T33" s="179"/>
      <c r="U33" s="179"/>
      <c r="V33" s="179"/>
    </row>
    <row r="34" spans="1:22">
      <c r="A34" s="485"/>
      <c r="B34" s="434">
        <v>8</v>
      </c>
      <c r="C34" s="91">
        <v>19.969991029340317</v>
      </c>
      <c r="D34" s="91">
        <v>20.69366152032584</v>
      </c>
      <c r="E34" s="91">
        <v>14.6</v>
      </c>
      <c r="F34" s="91">
        <v>16.5</v>
      </c>
      <c r="G34" s="91">
        <v>13.381945071638979</v>
      </c>
      <c r="H34" s="91">
        <v>16.743614684997883</v>
      </c>
      <c r="I34" s="91">
        <v>14.097274839472327</v>
      </c>
      <c r="J34" s="91">
        <v>17.086926138552798</v>
      </c>
      <c r="L34" s="174"/>
    </row>
    <row r="35" spans="1:22">
      <c r="A35" s="485"/>
      <c r="B35" s="434">
        <v>9</v>
      </c>
      <c r="C35" s="91">
        <v>19.704886006712933</v>
      </c>
      <c r="D35" s="91">
        <v>20.231008250235845</v>
      </c>
      <c r="E35" s="91">
        <v>14.56</v>
      </c>
      <c r="F35" s="91">
        <v>16.5</v>
      </c>
      <c r="G35" s="91">
        <v>13.259090718669107</v>
      </c>
      <c r="H35" s="91">
        <v>16.493467430068115</v>
      </c>
      <c r="I35" s="91">
        <v>14.37489348085747</v>
      </c>
      <c r="J35" s="91">
        <v>17.011937193798726</v>
      </c>
      <c r="L35" s="174"/>
    </row>
    <row r="36" spans="1:22">
      <c r="A36" s="486"/>
      <c r="B36" s="434">
        <v>10</v>
      </c>
      <c r="C36" s="91"/>
      <c r="D36" s="91"/>
      <c r="E36" s="91">
        <v>14.22</v>
      </c>
      <c r="F36" s="91">
        <v>16</v>
      </c>
      <c r="G36" s="91">
        <v>13.328136227080222</v>
      </c>
      <c r="H36" s="91">
        <v>16.117634285716189</v>
      </c>
      <c r="I36" s="91">
        <v>14.527565104016945</v>
      </c>
      <c r="J36" s="91">
        <v>16.348400466727796</v>
      </c>
      <c r="L36" s="174"/>
    </row>
    <row r="37" spans="1:22">
      <c r="L37" s="174"/>
    </row>
    <row r="38" spans="1:22">
      <c r="L38" s="174"/>
    </row>
    <row r="39" spans="1:22">
      <c r="L39" s="174"/>
    </row>
    <row r="40" spans="1:22">
      <c r="L40" s="174"/>
    </row>
    <row r="41" spans="1:22">
      <c r="L41" s="174"/>
    </row>
    <row r="42" spans="1:22">
      <c r="L42" s="174"/>
    </row>
    <row r="43" spans="1:22">
      <c r="L43" s="174"/>
    </row>
    <row r="44" spans="1:22">
      <c r="L44" s="174"/>
    </row>
    <row r="45" spans="1:22">
      <c r="L45" s="174"/>
    </row>
    <row r="46" spans="1:22">
      <c r="L46" s="174"/>
    </row>
  </sheetData>
  <mergeCells count="6">
    <mergeCell ref="A27:A36"/>
    <mergeCell ref="C1:J1"/>
    <mergeCell ref="R18:U18"/>
    <mergeCell ref="M16:V16"/>
    <mergeCell ref="A3:A14"/>
    <mergeCell ref="A15:A26"/>
  </mergeCells>
  <hyperlinks>
    <hyperlink ref="R18:U18" location="Мазмұны!A1" display="Содержание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A1:B1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"/>
  <sheetViews>
    <sheetView showGridLines="0" view="pageBreakPreview" zoomScaleNormal="100" zoomScaleSheetLayoutView="100" workbookViewId="0">
      <selection activeCell="F11" sqref="F11"/>
    </sheetView>
  </sheetViews>
  <sheetFormatPr defaultColWidth="9.140625" defaultRowHeight="15"/>
  <cols>
    <col min="1" max="1" width="11.7109375" customWidth="1"/>
    <col min="4" max="4" width="9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74" customWidth="1"/>
    <col min="15" max="16" width="15.85546875" customWidth="1"/>
    <col min="17" max="20" width="8.140625" customWidth="1"/>
  </cols>
  <sheetData>
    <row r="1" spans="1:20">
      <c r="A1" s="112" t="s">
        <v>8</v>
      </c>
      <c r="B1" s="478" t="str">
        <f>INDEX(Мазмұны!$B$3:$G$64,MATCH(A1,Мазмұны!$A$3:$A$64,0),1)</f>
        <v>Ақша массасы, ж/ж, %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20" ht="63" customHeight="1">
      <c r="A2" s="418" t="s">
        <v>158</v>
      </c>
      <c r="B2" s="51" t="s">
        <v>159</v>
      </c>
      <c r="C2" s="51" t="s">
        <v>304</v>
      </c>
      <c r="D2" s="51" t="s">
        <v>305</v>
      </c>
      <c r="E2" s="51" t="s">
        <v>306</v>
      </c>
      <c r="F2" s="51" t="s">
        <v>307</v>
      </c>
      <c r="G2" s="51" t="s">
        <v>308</v>
      </c>
      <c r="H2" s="51" t="s">
        <v>309</v>
      </c>
      <c r="I2" s="51" t="s">
        <v>310</v>
      </c>
      <c r="J2" s="492" t="s">
        <v>157</v>
      </c>
      <c r="K2" s="493"/>
      <c r="L2" s="493"/>
      <c r="M2" s="494"/>
    </row>
    <row r="3" spans="1:20" ht="15" customHeight="1">
      <c r="A3" s="497">
        <v>2019</v>
      </c>
      <c r="B3" s="49">
        <v>1</v>
      </c>
      <c r="C3" s="52">
        <v>9.6612144417989523</v>
      </c>
      <c r="D3" s="52">
        <f>E3+H3</f>
        <v>-1.7332051976139389</v>
      </c>
      <c r="E3" s="52">
        <v>0.64953593882559357</v>
      </c>
      <c r="F3" s="52">
        <v>11.879446916313903</v>
      </c>
      <c r="G3" s="52">
        <v>-8.6499278848617251</v>
      </c>
      <c r="H3" s="52">
        <v>-2.3827411364395323</v>
      </c>
      <c r="I3" s="52">
        <v>11.157528275593567</v>
      </c>
      <c r="J3" s="474" t="s">
        <v>138</v>
      </c>
      <c r="K3" s="475"/>
      <c r="L3" s="475"/>
      <c r="M3" s="476"/>
    </row>
    <row r="4" spans="1:20">
      <c r="A4" s="498"/>
      <c r="B4" s="49">
        <v>2</v>
      </c>
      <c r="C4" s="52">
        <v>7.2239589536625779</v>
      </c>
      <c r="D4" s="52">
        <f t="shared" ref="D4:D54" si="0">E4+H4</f>
        <v>-0.60400037172197152</v>
      </c>
      <c r="E4" s="52">
        <v>1.0418501292555871</v>
      </c>
      <c r="F4" s="52">
        <v>7.4099545161463425</v>
      </c>
      <c r="G4" s="52">
        <v>-10.310215427868076</v>
      </c>
      <c r="H4" s="52">
        <v>-1.6458505009775586</v>
      </c>
      <c r="I4" s="52">
        <v>3.7196976701639275</v>
      </c>
    </row>
    <row r="5" spans="1:20">
      <c r="A5" s="498"/>
      <c r="B5" s="49">
        <v>3</v>
      </c>
      <c r="C5" s="52">
        <v>5.7101233250254975</v>
      </c>
      <c r="D5" s="52">
        <f t="shared" si="0"/>
        <v>0.10567675170621915</v>
      </c>
      <c r="E5" s="52">
        <v>1.6375749408509106</v>
      </c>
      <c r="F5" s="52">
        <v>6.4848141467999456</v>
      </c>
      <c r="G5" s="52">
        <v>-9.9216559004466855</v>
      </c>
      <c r="H5" s="52">
        <v>-1.5318981891446914</v>
      </c>
      <c r="I5" s="52">
        <v>2.3789583230848668</v>
      </c>
    </row>
    <row r="6" spans="1:20">
      <c r="A6" s="498"/>
      <c r="B6" s="49">
        <v>4</v>
      </c>
      <c r="C6" s="52">
        <v>3.7544935668276476</v>
      </c>
      <c r="D6" s="52">
        <f t="shared" si="0"/>
        <v>0.74214458538053796</v>
      </c>
      <c r="E6" s="52">
        <v>1.3674779018385816</v>
      </c>
      <c r="F6" s="52">
        <v>6.3366544787536423</v>
      </c>
      <c r="G6" s="52">
        <v>-10.395398092451593</v>
      </c>
      <c r="H6" s="52">
        <v>-0.62533331645804369</v>
      </c>
      <c r="I6" s="52">
        <v>0.43789453851013299</v>
      </c>
    </row>
    <row r="7" spans="1:20">
      <c r="A7" s="498"/>
      <c r="B7" s="49">
        <v>5</v>
      </c>
      <c r="C7" s="52">
        <v>5.3253422114973814</v>
      </c>
      <c r="D7" s="52">
        <f t="shared" si="0"/>
        <v>-4.8933603668636749E-2</v>
      </c>
      <c r="E7" s="52">
        <v>1.6624676038778361</v>
      </c>
      <c r="F7" s="52">
        <v>8.0282278819681707</v>
      </c>
      <c r="G7" s="52">
        <v>-10.335363760139183</v>
      </c>
      <c r="H7" s="52">
        <v>-1.7114012075464728</v>
      </c>
      <c r="I7" s="52">
        <v>2.9692727296037025</v>
      </c>
    </row>
    <row r="8" spans="1:20">
      <c r="A8" s="498"/>
      <c r="B8" s="49">
        <v>6</v>
      </c>
      <c r="C8" s="52">
        <v>5.7307019167073907</v>
      </c>
      <c r="D8" s="52">
        <f t="shared" si="0"/>
        <v>-2.4312389472674458</v>
      </c>
      <c r="E8" s="52">
        <v>-0.36554344569505359</v>
      </c>
      <c r="F8" s="52">
        <v>8.3366347959574689</v>
      </c>
      <c r="G8" s="52">
        <v>-13.498568614772696</v>
      </c>
      <c r="H8" s="52">
        <v>-2.0656955015723923</v>
      </c>
      <c r="I8" s="52">
        <v>-1.8624708493744586</v>
      </c>
    </row>
    <row r="9" spans="1:20">
      <c r="A9" s="498"/>
      <c r="B9" s="49">
        <v>7</v>
      </c>
      <c r="C9" s="52">
        <v>1.9677040734455278</v>
      </c>
      <c r="D9" s="52">
        <f t="shared" si="0"/>
        <v>-5.5811236750210824E-2</v>
      </c>
      <c r="E9" s="52">
        <v>0.70620126593835453</v>
      </c>
      <c r="F9" s="52">
        <v>8.4088717206126802</v>
      </c>
      <c r="G9" s="52">
        <v>-12.056650956207861</v>
      </c>
      <c r="H9" s="52">
        <v>-0.76201250268856535</v>
      </c>
      <c r="I9" s="52">
        <v>-1.7358863989001372</v>
      </c>
    </row>
    <row r="10" spans="1:20">
      <c r="A10" s="498"/>
      <c r="B10" s="49">
        <v>8</v>
      </c>
      <c r="C10" s="52">
        <v>3.1390144294415361</v>
      </c>
      <c r="D10" s="52">
        <f t="shared" si="0"/>
        <v>2.571349571189522</v>
      </c>
      <c r="E10" s="52">
        <v>1.3508943703630558</v>
      </c>
      <c r="F10" s="52">
        <v>9.9858090714834571</v>
      </c>
      <c r="G10" s="52">
        <v>-15.683537037132659</v>
      </c>
      <c r="H10" s="52">
        <v>1.220455200826466</v>
      </c>
      <c r="I10" s="52">
        <v>1.2636034981821401E-2</v>
      </c>
    </row>
    <row r="11" spans="1:20">
      <c r="A11" s="498"/>
      <c r="B11" s="49">
        <v>9</v>
      </c>
      <c r="C11" s="52">
        <v>3.6002140216667047</v>
      </c>
      <c r="D11" s="52">
        <f t="shared" si="0"/>
        <v>1.1836606635026246</v>
      </c>
      <c r="E11" s="52">
        <v>1.3998334495486455</v>
      </c>
      <c r="F11" s="52">
        <v>11.008152801909338</v>
      </c>
      <c r="G11" s="52">
        <v>-12.613824616846916</v>
      </c>
      <c r="H11" s="52">
        <v>-0.21617278604602097</v>
      </c>
      <c r="I11" s="52">
        <v>3.1782028702324454</v>
      </c>
    </row>
    <row r="12" spans="1:20">
      <c r="A12" s="498"/>
      <c r="B12" s="49">
        <v>10</v>
      </c>
      <c r="C12" s="52">
        <v>5.1198652464266576</v>
      </c>
      <c r="D12" s="52">
        <f t="shared" si="0"/>
        <v>1.6724842148950727</v>
      </c>
      <c r="E12" s="52">
        <v>2.1687597269212198</v>
      </c>
      <c r="F12" s="52">
        <v>9.9093690426952215</v>
      </c>
      <c r="G12" s="52">
        <v>-10.300001917497664</v>
      </c>
      <c r="H12" s="52">
        <v>-0.49627551202614711</v>
      </c>
      <c r="I12" s="52">
        <v>6.4017165865186101</v>
      </c>
    </row>
    <row r="13" spans="1:20">
      <c r="A13" s="498"/>
      <c r="B13" s="49">
        <v>11</v>
      </c>
      <c r="C13" s="52">
        <v>-0.16930675752913135</v>
      </c>
      <c r="D13" s="52">
        <f t="shared" si="0"/>
        <v>3.7959091597402281</v>
      </c>
      <c r="E13" s="52">
        <v>2.9957430106056688</v>
      </c>
      <c r="F13" s="52">
        <v>8.3466058569113102</v>
      </c>
      <c r="G13" s="52">
        <v>-9.0147094391713232</v>
      </c>
      <c r="H13" s="52">
        <v>0.8001661491345593</v>
      </c>
      <c r="I13" s="52">
        <v>2.958498819950651</v>
      </c>
    </row>
    <row r="14" spans="1:20">
      <c r="A14" s="499"/>
      <c r="B14" s="49">
        <v>12</v>
      </c>
      <c r="C14" s="52">
        <v>-0.62163910818257062</v>
      </c>
      <c r="D14" s="52">
        <f t="shared" si="0"/>
        <v>2.8617247840339437</v>
      </c>
      <c r="E14" s="52">
        <v>2.9453531493736378</v>
      </c>
      <c r="F14" s="52">
        <v>9.9345497955018693</v>
      </c>
      <c r="G14" s="52">
        <v>-9.7305387617976287</v>
      </c>
      <c r="H14" s="52">
        <v>-8.3628365339693964E-2</v>
      </c>
      <c r="I14" s="52">
        <v>2.4440967095552635</v>
      </c>
      <c r="Q14" s="462" t="s">
        <v>105</v>
      </c>
      <c r="R14" s="462"/>
      <c r="S14" s="462"/>
      <c r="T14" s="462"/>
    </row>
    <row r="15" spans="1:20">
      <c r="A15" s="490">
        <v>2020</v>
      </c>
      <c r="B15" s="49">
        <v>1</v>
      </c>
      <c r="C15" s="52">
        <v>-3.5310297853550008E-3</v>
      </c>
      <c r="D15" s="52">
        <f t="shared" si="0"/>
        <v>2.0252221964983019</v>
      </c>
      <c r="E15" s="52">
        <v>1.6964302368957269</v>
      </c>
      <c r="F15" s="52">
        <v>4.5113129317174927</v>
      </c>
      <c r="G15" s="52">
        <v>-9.0374730395750422</v>
      </c>
      <c r="H15" s="52">
        <v>0.32879195960257518</v>
      </c>
      <c r="I15" s="52">
        <v>-2.5044689411447445</v>
      </c>
    </row>
    <row r="16" spans="1:20">
      <c r="A16" s="491"/>
      <c r="B16" s="49">
        <v>2</v>
      </c>
      <c r="C16" s="52">
        <v>4.8582309230439096</v>
      </c>
      <c r="D16" s="52">
        <f t="shared" si="0"/>
        <v>1.7810856648247457</v>
      </c>
      <c r="E16" s="52">
        <v>1.7490178500620803</v>
      </c>
      <c r="F16" s="52">
        <v>9.6260327067553426</v>
      </c>
      <c r="G16" s="52">
        <v>-10.823830184355925</v>
      </c>
      <c r="H16" s="52">
        <v>3.2067814762665389E-2</v>
      </c>
      <c r="I16" s="52">
        <v>5.4415191102686986</v>
      </c>
    </row>
    <row r="17" spans="1:10">
      <c r="A17" s="491"/>
      <c r="B17" s="49">
        <v>3</v>
      </c>
      <c r="C17" s="52">
        <v>18.222668576508163</v>
      </c>
      <c r="D17" s="52">
        <f t="shared" si="0"/>
        <v>1.4409967684821239</v>
      </c>
      <c r="E17" s="52">
        <v>2.6174728269273797</v>
      </c>
      <c r="F17" s="52">
        <v>17.675287832543393</v>
      </c>
      <c r="G17" s="52">
        <v>-20.966756909222415</v>
      </c>
      <c r="H17" s="52">
        <v>-1.1764760584452558</v>
      </c>
      <c r="I17" s="52">
        <v>16.372196268311388</v>
      </c>
    </row>
    <row r="18" spans="1:10">
      <c r="A18" s="491"/>
      <c r="B18" s="49">
        <v>4</v>
      </c>
      <c r="C18" s="52">
        <v>14.781517534782715</v>
      </c>
      <c r="D18" s="52">
        <f t="shared" si="0"/>
        <v>2.4078936363452104</v>
      </c>
      <c r="E18" s="52">
        <v>2.337262705223611</v>
      </c>
      <c r="F18" s="52">
        <v>14.550496918714684</v>
      </c>
      <c r="G18" s="52">
        <v>-16.917962021500831</v>
      </c>
      <c r="H18" s="52">
        <v>7.0630931121599405E-2</v>
      </c>
      <c r="I18" s="52">
        <v>14.821946068341807</v>
      </c>
    </row>
    <row r="19" spans="1:10">
      <c r="A19" s="491"/>
      <c r="B19" s="49">
        <v>5</v>
      </c>
      <c r="C19" s="52">
        <v>12.978693339076575</v>
      </c>
      <c r="D19" s="52">
        <f t="shared" si="0"/>
        <v>3.7067144037553872</v>
      </c>
      <c r="E19" s="52">
        <v>2.0051135542727154</v>
      </c>
      <c r="F19" s="52">
        <v>13.741087447196291</v>
      </c>
      <c r="G19" s="52">
        <v>-16.743261888289084</v>
      </c>
      <c r="H19" s="52">
        <v>1.701600849482672</v>
      </c>
      <c r="I19" s="52">
        <v>13.683233301792425</v>
      </c>
    </row>
    <row r="20" spans="1:10">
      <c r="A20" s="491"/>
      <c r="B20" s="49">
        <v>6</v>
      </c>
      <c r="C20" s="52">
        <v>11.924233515193027</v>
      </c>
      <c r="D20" s="52">
        <f t="shared" si="0"/>
        <v>5.4234459540497859</v>
      </c>
      <c r="E20" s="52">
        <v>3.0647131636566849</v>
      </c>
      <c r="F20" s="52">
        <v>12.470389678195859</v>
      </c>
      <c r="G20" s="52">
        <v>-13.879136849494515</v>
      </c>
      <c r="H20" s="52">
        <v>2.358732790393101</v>
      </c>
      <c r="I20" s="52">
        <v>15.938932297944183</v>
      </c>
    </row>
    <row r="21" spans="1:10">
      <c r="A21" s="491"/>
      <c r="B21" s="49">
        <v>7</v>
      </c>
      <c r="C21" s="52">
        <v>20.222219297020452</v>
      </c>
      <c r="D21" s="52">
        <f t="shared" si="0"/>
        <v>4.4606995203019624</v>
      </c>
      <c r="E21" s="52">
        <v>3.4180127090764496</v>
      </c>
      <c r="F21" s="52">
        <v>13.016503149952985</v>
      </c>
      <c r="G21" s="52">
        <v>-19.227934274453791</v>
      </c>
      <c r="H21" s="52">
        <v>1.042686811225513</v>
      </c>
      <c r="I21" s="52">
        <v>18.448180198312457</v>
      </c>
      <c r="J21" s="7"/>
    </row>
    <row r="22" spans="1:10">
      <c r="A22" s="491"/>
      <c r="B22" s="49">
        <v>8</v>
      </c>
      <c r="C22" s="52">
        <v>17.105024915899968</v>
      </c>
      <c r="D22" s="52">
        <f t="shared" si="0"/>
        <v>4.1192141836887917</v>
      </c>
      <c r="E22" s="52">
        <v>2.0956062890518479</v>
      </c>
      <c r="F22" s="52">
        <v>14.098567706190712</v>
      </c>
      <c r="G22" s="52">
        <v>-16.006461845110795</v>
      </c>
      <c r="H22" s="52">
        <v>2.0236078946369433</v>
      </c>
      <c r="I22" s="52">
        <v>19.316344960668328</v>
      </c>
      <c r="J22" s="7"/>
    </row>
    <row r="23" spans="1:10">
      <c r="A23" s="491"/>
      <c r="B23" s="49">
        <v>9</v>
      </c>
      <c r="C23" s="52">
        <v>15.959263109961139</v>
      </c>
      <c r="D23" s="52">
        <f t="shared" si="0"/>
        <v>5.9963829613108146</v>
      </c>
      <c r="E23" s="52">
        <v>3.9677059074000978</v>
      </c>
      <c r="F23" s="52">
        <v>11.412255272738586</v>
      </c>
      <c r="G23" s="52">
        <v>-14.498547667636993</v>
      </c>
      <c r="H23" s="52">
        <v>2.0286770539107168</v>
      </c>
      <c r="I23" s="52">
        <v>18.869353676372231</v>
      </c>
      <c r="J23" s="7"/>
    </row>
    <row r="24" spans="1:10">
      <c r="A24" s="491"/>
      <c r="B24" s="49">
        <v>10</v>
      </c>
      <c r="C24" s="52">
        <v>14.291807061795167</v>
      </c>
      <c r="D24" s="52">
        <f t="shared" si="0"/>
        <v>4.094981062242919</v>
      </c>
      <c r="E24" s="52">
        <v>1.9588217211867864</v>
      </c>
      <c r="F24" s="52">
        <v>13.730071127949575</v>
      </c>
      <c r="G24" s="52">
        <v>-14.344700065536417</v>
      </c>
      <c r="H24" s="52">
        <v>2.1361593410561328</v>
      </c>
      <c r="I24" s="52">
        <v>17.772159186451947</v>
      </c>
      <c r="J24" s="7"/>
    </row>
    <row r="25" spans="1:10">
      <c r="A25" s="491"/>
      <c r="B25" s="195">
        <v>11</v>
      </c>
      <c r="C25" s="52">
        <v>12.326873370642362</v>
      </c>
      <c r="D25" s="52">
        <f t="shared" si="0"/>
        <v>5.0500742889427466</v>
      </c>
      <c r="E25" s="52">
        <v>3.276014329915554</v>
      </c>
      <c r="F25" s="52">
        <v>17.675787274848133</v>
      </c>
      <c r="G25" s="52">
        <v>-14.734069649121336</v>
      </c>
      <c r="H25" s="52">
        <v>1.7740599590271928</v>
      </c>
      <c r="I25" s="52">
        <v>20.318665285310253</v>
      </c>
    </row>
    <row r="26" spans="1:10">
      <c r="A26" s="496"/>
      <c r="B26" s="195">
        <v>12</v>
      </c>
      <c r="C26" s="52">
        <v>15.730282269634383</v>
      </c>
      <c r="D26" s="52">
        <f t="shared" si="0"/>
        <v>1.9199789536146497</v>
      </c>
      <c r="E26" s="52">
        <v>0.59189619503797863</v>
      </c>
      <c r="F26" s="52">
        <v>13.588983687106303</v>
      </c>
      <c r="G26" s="52">
        <v>-14.375430605257039</v>
      </c>
      <c r="H26" s="52">
        <v>1.328082758576671</v>
      </c>
      <c r="I26" s="52">
        <v>16.863814305098497</v>
      </c>
    </row>
    <row r="27" spans="1:10">
      <c r="A27" s="495">
        <v>2021</v>
      </c>
      <c r="B27" s="195">
        <v>1</v>
      </c>
      <c r="C27" s="52">
        <v>18.046824065868133</v>
      </c>
      <c r="D27" s="52">
        <f t="shared" si="0"/>
        <v>1.3932707158850091</v>
      </c>
      <c r="E27" s="52">
        <v>1.4229961533470352</v>
      </c>
      <c r="F27" s="52">
        <v>15.399014442182542</v>
      </c>
      <c r="G27" s="52">
        <v>-13.205801091355399</v>
      </c>
      <c r="H27" s="52">
        <v>-2.9725437462026244E-2</v>
      </c>
      <c r="I27" s="52">
        <v>21.633308132580588</v>
      </c>
    </row>
    <row r="28" spans="1:10">
      <c r="A28" s="495"/>
      <c r="B28" s="195">
        <v>2</v>
      </c>
      <c r="C28" s="52">
        <v>12.433884023373928</v>
      </c>
      <c r="D28" s="52">
        <f t="shared" si="0"/>
        <v>2.8947840485032685</v>
      </c>
      <c r="E28" s="52">
        <v>1.7278050836139183</v>
      </c>
      <c r="F28" s="52">
        <v>15.686754618076005</v>
      </c>
      <c r="G28" s="52">
        <v>-9.3745616015584332</v>
      </c>
      <c r="H28" s="52">
        <v>1.16697896488935</v>
      </c>
      <c r="I28" s="52">
        <v>21.640861088394761</v>
      </c>
    </row>
    <row r="29" spans="1:10">
      <c r="A29" s="495"/>
      <c r="B29" s="195">
        <v>3</v>
      </c>
      <c r="C29" s="52">
        <v>2.518847024487997</v>
      </c>
      <c r="D29" s="52">
        <f t="shared" si="0"/>
        <v>3.1407241396640693</v>
      </c>
      <c r="E29" s="52">
        <v>1.7113403441661896</v>
      </c>
      <c r="F29" s="52">
        <v>8.4521267992546925</v>
      </c>
      <c r="G29" s="52">
        <v>1.8088306184562581</v>
      </c>
      <c r="H29" s="52">
        <v>1.4293837954978799</v>
      </c>
      <c r="I29" s="52">
        <v>15.920528581863005</v>
      </c>
    </row>
    <row r="30" spans="1:10">
      <c r="A30" s="495"/>
      <c r="B30" s="195">
        <v>4</v>
      </c>
      <c r="C30" s="52">
        <v>8.6018508152071433</v>
      </c>
      <c r="D30" s="52">
        <f t="shared" si="0"/>
        <v>3.046340766096725</v>
      </c>
      <c r="E30" s="52">
        <v>3.0949942134958217</v>
      </c>
      <c r="F30" s="52">
        <v>12.719817858910314</v>
      </c>
      <c r="G30" s="52">
        <v>-3.4683318591735275</v>
      </c>
      <c r="H30" s="52">
        <v>-4.8653447399096501E-2</v>
      </c>
      <c r="I30" s="52">
        <v>20.840199292342817</v>
      </c>
    </row>
    <row r="31" spans="1:10">
      <c r="A31" s="495"/>
      <c r="B31" s="195">
        <v>5</v>
      </c>
      <c r="C31" s="52">
        <v>12.113863770811859</v>
      </c>
      <c r="D31" s="52">
        <f t="shared" si="0"/>
        <v>2.6242985165220123</v>
      </c>
      <c r="E31" s="52">
        <v>3.5501772391905626</v>
      </c>
      <c r="F31" s="52">
        <v>15.088567532893915</v>
      </c>
      <c r="G31" s="52">
        <v>-7.5055585008808423</v>
      </c>
      <c r="H31" s="52">
        <v>-0.92587872266855031</v>
      </c>
      <c r="I31" s="52">
        <v>22.321171319346107</v>
      </c>
    </row>
    <row r="32" spans="1:10">
      <c r="A32" s="495"/>
      <c r="B32" s="195">
        <v>6</v>
      </c>
      <c r="C32" s="52">
        <v>9.4087154162787439</v>
      </c>
      <c r="D32" s="52">
        <f t="shared" si="0"/>
        <v>3.3469232683499168</v>
      </c>
      <c r="E32" s="52">
        <v>4.3627788251373607</v>
      </c>
      <c r="F32" s="52">
        <v>13.735898748838862</v>
      </c>
      <c r="G32" s="52">
        <v>-2.165317530947279</v>
      </c>
      <c r="H32" s="52">
        <v>-1.0158555567874437</v>
      </c>
      <c r="I32" s="52">
        <v>24.326219902519767</v>
      </c>
    </row>
    <row r="33" spans="1:9">
      <c r="A33" s="495"/>
      <c r="B33" s="195">
        <v>7</v>
      </c>
      <c r="C33" s="52">
        <v>1.94</v>
      </c>
      <c r="D33" s="52">
        <f t="shared" si="0"/>
        <v>3.2433231074936675</v>
      </c>
      <c r="E33" s="52">
        <v>4.3365187530314797</v>
      </c>
      <c r="F33" s="52">
        <v>14.611898016522131</v>
      </c>
      <c r="G33" s="52">
        <v>1.6124874284161844E-2</v>
      </c>
      <c r="H33" s="52">
        <v>-1.0931956455378125</v>
      </c>
      <c r="I33" s="52">
        <v>19.807528537132811</v>
      </c>
    </row>
    <row r="34" spans="1:9">
      <c r="A34" s="495"/>
      <c r="B34" s="195">
        <v>8</v>
      </c>
      <c r="C34" s="52">
        <v>2.2420844822498562</v>
      </c>
      <c r="D34" s="52">
        <f t="shared" si="0"/>
        <v>2.1201508411018248</v>
      </c>
      <c r="E34" s="52">
        <v>3.6228011052678073</v>
      </c>
      <c r="F34" s="52">
        <v>14.304356041732325</v>
      </c>
      <c r="G34" s="52">
        <v>0.19662263064853872</v>
      </c>
      <c r="H34" s="52">
        <v>-1.5026502641659825</v>
      </c>
      <c r="I34" s="52">
        <v>18.863213995732735</v>
      </c>
    </row>
    <row r="35" spans="1:9">
      <c r="A35" s="495"/>
      <c r="B35" s="195">
        <v>9</v>
      </c>
      <c r="C35" s="52">
        <v>0.46769793595451431</v>
      </c>
      <c r="D35" s="52">
        <f t="shared" si="0"/>
        <v>2.422425933293737</v>
      </c>
      <c r="E35" s="52">
        <v>3.9133270448061039</v>
      </c>
      <c r="F35" s="52">
        <v>15.229731445635325</v>
      </c>
      <c r="G35" s="52">
        <v>1.1946111693130581</v>
      </c>
      <c r="H35" s="52">
        <v>-1.4909011115123669</v>
      </c>
      <c r="I35" s="52">
        <v>19.314466484198007</v>
      </c>
    </row>
    <row r="36" spans="1:9">
      <c r="A36" s="495"/>
      <c r="B36" s="195">
        <v>10</v>
      </c>
      <c r="C36" s="52">
        <v>1.2312210042553051</v>
      </c>
      <c r="D36" s="52">
        <f t="shared" si="0"/>
        <v>2.4552363789888525</v>
      </c>
      <c r="E36" s="52">
        <v>3.9152516677059617</v>
      </c>
      <c r="F36" s="52">
        <v>15.261836946321353</v>
      </c>
      <c r="G36" s="52">
        <v>-1.6955804951508588</v>
      </c>
      <c r="H36" s="52">
        <v>-1.4600152887171092</v>
      </c>
      <c r="I36" s="52">
        <v>17.310493183501706</v>
      </c>
    </row>
    <row r="37" spans="1:9">
      <c r="A37" s="495"/>
      <c r="B37" s="195">
        <v>11</v>
      </c>
      <c r="C37" s="52">
        <v>5.0336978577310578</v>
      </c>
      <c r="D37" s="52">
        <f t="shared" si="0"/>
        <v>0.25950348846484861</v>
      </c>
      <c r="E37" s="52">
        <v>2.2671800567612013</v>
      </c>
      <c r="F37" s="52">
        <v>16.59052467010228</v>
      </c>
      <c r="G37" s="52">
        <v>-5.51688824820575</v>
      </c>
      <c r="H37" s="52">
        <v>-2.0076765682963527</v>
      </c>
      <c r="I37" s="52">
        <v>16.425030448427151</v>
      </c>
    </row>
    <row r="38" spans="1:9">
      <c r="A38" s="495"/>
      <c r="B38" s="195">
        <v>12</v>
      </c>
      <c r="C38" s="52">
        <v>0.68960297318956842</v>
      </c>
      <c r="D38" s="52">
        <f t="shared" si="0"/>
        <v>3.2934825594502186</v>
      </c>
      <c r="E38" s="52">
        <v>5.783974498745649</v>
      </c>
      <c r="F38" s="52">
        <v>21.069636921166875</v>
      </c>
      <c r="G38" s="52">
        <v>-4.3166594241775318</v>
      </c>
      <c r="H38" s="52">
        <v>-2.4904919392954303</v>
      </c>
      <c r="I38" s="52">
        <v>20.794408592201762</v>
      </c>
    </row>
    <row r="39" spans="1:9">
      <c r="A39" s="490">
        <v>2022</v>
      </c>
      <c r="B39" s="195">
        <v>1</v>
      </c>
      <c r="C39" s="52">
        <v>-2.2512198131980345</v>
      </c>
      <c r="D39" s="52">
        <f t="shared" si="0"/>
        <v>1.2695309014632166</v>
      </c>
      <c r="E39" s="52">
        <v>3.7719138129621284</v>
      </c>
      <c r="F39" s="52">
        <v>19.400498432226723</v>
      </c>
      <c r="G39" s="52">
        <v>-1.1150592578258376</v>
      </c>
      <c r="H39" s="52">
        <v>-2.5023829114989118</v>
      </c>
      <c r="I39" s="52">
        <v>17.360700448706496</v>
      </c>
    </row>
    <row r="40" spans="1:9">
      <c r="A40" s="491"/>
      <c r="B40" s="195">
        <v>2</v>
      </c>
      <c r="C40" s="52">
        <v>11.961532557181725</v>
      </c>
      <c r="D40" s="52">
        <f t="shared" si="0"/>
        <v>0.2317617237835119</v>
      </c>
      <c r="E40" s="52">
        <v>4.10991077258487</v>
      </c>
      <c r="F40" s="52">
        <v>21.423524776539058</v>
      </c>
      <c r="G40" s="52">
        <v>-12.253999200957697</v>
      </c>
      <c r="H40" s="52">
        <v>-3.8781490488013581</v>
      </c>
      <c r="I40" s="52">
        <v>21.419753685816076</v>
      </c>
    </row>
    <row r="41" spans="1:9">
      <c r="A41" s="491"/>
      <c r="B41" s="195">
        <v>3</v>
      </c>
      <c r="C41" s="52">
        <v>6.272122225143983</v>
      </c>
      <c r="D41" s="52">
        <f t="shared" si="0"/>
        <v>-1.7483607899584612</v>
      </c>
      <c r="E41" s="52">
        <v>2.2632027323379038</v>
      </c>
      <c r="F41" s="52">
        <v>19.555715889138174</v>
      </c>
      <c r="G41" s="52">
        <v>-11.338705161192349</v>
      </c>
      <c r="H41" s="52">
        <v>-4.011563522296365</v>
      </c>
      <c r="I41" s="52">
        <v>12.781079028141249</v>
      </c>
    </row>
    <row r="42" spans="1:9">
      <c r="A42" s="491"/>
      <c r="B42" s="195">
        <v>4</v>
      </c>
      <c r="C42" s="52">
        <v>-1.3514519726191354</v>
      </c>
      <c r="D42" s="52">
        <f t="shared" si="0"/>
        <v>-3.1367338888401743</v>
      </c>
      <c r="E42" s="52">
        <v>-0.41963398564700166</v>
      </c>
      <c r="F42" s="52">
        <v>19.002078911489896</v>
      </c>
      <c r="G42" s="52">
        <v>-6.53103588983726</v>
      </c>
      <c r="H42" s="52">
        <v>-2.7170999031931728</v>
      </c>
      <c r="I42" s="52">
        <v>7.9331036501070855</v>
      </c>
    </row>
    <row r="43" spans="1:9">
      <c r="A43" s="491"/>
      <c r="B43" s="195">
        <v>5</v>
      </c>
      <c r="C43" s="52">
        <v>-9.7039029629366969</v>
      </c>
      <c r="D43" s="52">
        <f t="shared" si="0"/>
        <v>-3.5193514054108621</v>
      </c>
      <c r="E43" s="52">
        <v>-1.3052084700240498</v>
      </c>
      <c r="F43" s="52">
        <v>15.655743781339847</v>
      </c>
      <c r="G43" s="52">
        <v>0.72505691883276702</v>
      </c>
      <c r="H43" s="52">
        <v>-2.2141429353868123</v>
      </c>
      <c r="I43" s="52">
        <v>3.1792214999387003</v>
      </c>
    </row>
    <row r="44" spans="1:9">
      <c r="A44" s="491"/>
      <c r="B44" s="195">
        <v>6</v>
      </c>
      <c r="C44" s="52">
        <v>5.1438184433981696E-2</v>
      </c>
      <c r="D44" s="52">
        <f t="shared" si="0"/>
        <v>-1.1270476084154943</v>
      </c>
      <c r="E44" s="52">
        <v>-0.40197386160680892</v>
      </c>
      <c r="F44" s="52">
        <v>17.419087325777724</v>
      </c>
      <c r="G44" s="52">
        <v>-8.3097067251703383</v>
      </c>
      <c r="H44" s="52">
        <v>-0.72507374680868542</v>
      </c>
      <c r="I44" s="52">
        <v>8.0302202059145742</v>
      </c>
    </row>
    <row r="45" spans="1:9">
      <c r="A45" s="491"/>
      <c r="B45" s="195">
        <v>7</v>
      </c>
      <c r="C45" s="52">
        <v>3.110115038489683</v>
      </c>
      <c r="D45" s="52">
        <f t="shared" si="0"/>
        <v>-2.5114109294054563</v>
      </c>
      <c r="E45" s="52">
        <v>-2.419305222014529</v>
      </c>
      <c r="F45" s="52">
        <v>16.909378899592813</v>
      </c>
      <c r="G45" s="52">
        <v>-6.3263928899259021</v>
      </c>
      <c r="H45" s="52">
        <v>-9.210570739092705E-2</v>
      </c>
      <c r="I45" s="52">
        <v>11.178658528961428</v>
      </c>
    </row>
    <row r="46" spans="1:9">
      <c r="A46" s="491"/>
      <c r="B46" s="195">
        <v>8</v>
      </c>
      <c r="C46" s="52">
        <v>2.3208279822881934</v>
      </c>
      <c r="D46" s="52">
        <f t="shared" si="0"/>
        <v>-1.1309111100286122</v>
      </c>
      <c r="E46" s="52">
        <v>-1.7939721523736092</v>
      </c>
      <c r="F46" s="52">
        <v>16.836880598642455</v>
      </c>
      <c r="G46" s="52">
        <v>-5.5088983255711756</v>
      </c>
      <c r="H46" s="52">
        <v>0.66306104234499696</v>
      </c>
      <c r="I46" s="52">
        <v>12.517899145330858</v>
      </c>
    </row>
    <row r="47" spans="1:9">
      <c r="A47" s="491"/>
      <c r="B47" s="195">
        <v>9</v>
      </c>
      <c r="C47" s="52">
        <v>3.3927112787692999</v>
      </c>
      <c r="D47" s="52">
        <f t="shared" si="0"/>
        <v>-0.5143725431136299</v>
      </c>
      <c r="E47" s="52">
        <v>-1.9699059514433599</v>
      </c>
      <c r="F47" s="52">
        <v>16.049211585404102</v>
      </c>
      <c r="G47" s="52">
        <v>-6.3498823363002277</v>
      </c>
      <c r="H47" s="52">
        <v>1.45553340832973</v>
      </c>
      <c r="I47" s="52">
        <v>12.533051061757838</v>
      </c>
    </row>
    <row r="48" spans="1:9">
      <c r="A48" s="491"/>
      <c r="B48" s="195">
        <v>10</v>
      </c>
      <c r="C48" s="52">
        <v>1.6209451183725667</v>
      </c>
      <c r="D48" s="52">
        <f t="shared" si="0"/>
        <v>-1.1607881627106629</v>
      </c>
      <c r="E48" s="52">
        <v>-3.0974419066703769</v>
      </c>
      <c r="F48" s="52">
        <v>15.781112076722026</v>
      </c>
      <c r="G48" s="52">
        <v>-1.472052839230837</v>
      </c>
      <c r="H48" s="52">
        <v>1.936653743959714</v>
      </c>
      <c r="I48" s="52">
        <v>14.769216193153131</v>
      </c>
    </row>
    <row r="49" spans="1:9">
      <c r="A49" s="491"/>
      <c r="B49" s="195">
        <v>11</v>
      </c>
      <c r="C49" s="52">
        <v>2.8525856527862148</v>
      </c>
      <c r="D49" s="52">
        <f t="shared" si="0"/>
        <v>0.76803084013372858</v>
      </c>
      <c r="E49" s="52">
        <v>-1.1236174623623594</v>
      </c>
      <c r="F49" s="52">
        <v>16.223119365967253</v>
      </c>
      <c r="G49" s="52">
        <v>-5.6518589995531654</v>
      </c>
      <c r="H49" s="52">
        <v>1.891648302496088</v>
      </c>
      <c r="I49" s="52">
        <v>14.191876859334011</v>
      </c>
    </row>
    <row r="50" spans="1:9">
      <c r="A50" s="496"/>
      <c r="B50" s="195">
        <v>12</v>
      </c>
      <c r="C50" s="52">
        <v>2.529919687494905</v>
      </c>
      <c r="D50" s="52">
        <f t="shared" si="0"/>
        <v>3.5899246827599818E-2</v>
      </c>
      <c r="E50" s="52">
        <v>-3.098776948101686</v>
      </c>
      <c r="F50" s="52">
        <v>14.192956058709703</v>
      </c>
      <c r="G50" s="52">
        <v>-2.8161791727049734</v>
      </c>
      <c r="H50" s="52">
        <v>3.1346761949292858</v>
      </c>
      <c r="I50" s="52">
        <v>13.942595820325989</v>
      </c>
    </row>
    <row r="51" spans="1:9">
      <c r="A51" s="490">
        <v>2023</v>
      </c>
      <c r="B51" s="195">
        <v>1</v>
      </c>
      <c r="C51" s="226">
        <v>6.1502415872293961</v>
      </c>
      <c r="D51" s="52">
        <f t="shared" si="0"/>
        <v>0.92958171219871666</v>
      </c>
      <c r="E51" s="52">
        <v>-2.4720749705064646</v>
      </c>
      <c r="F51" s="52">
        <v>14.754890623924924</v>
      </c>
      <c r="G51" s="52">
        <v>-8.2974278906850696</v>
      </c>
      <c r="H51" s="52">
        <v>3.4016566827051813</v>
      </c>
      <c r="I51" s="52">
        <v>13.537286032667309</v>
      </c>
    </row>
    <row r="52" spans="1:9">
      <c r="A52" s="491"/>
      <c r="B52" s="195">
        <v>2</v>
      </c>
      <c r="C52" s="226">
        <v>-7.5806926384304711</v>
      </c>
      <c r="D52" s="52">
        <f t="shared" si="0"/>
        <v>1.5521190057123371</v>
      </c>
      <c r="E52" s="52">
        <v>-1.7263693526070494</v>
      </c>
      <c r="F52" s="52">
        <v>11.675116542649599</v>
      </c>
      <c r="G52" s="52">
        <v>1.7485378149623636</v>
      </c>
      <c r="H52" s="52">
        <v>3.2784883583193865</v>
      </c>
      <c r="I52" s="52">
        <v>7.3950807248936261</v>
      </c>
    </row>
    <row r="53" spans="1:9">
      <c r="A53" s="491"/>
      <c r="B53" s="195">
        <v>3</v>
      </c>
      <c r="C53" s="226">
        <v>3.3099989830506708E-2</v>
      </c>
      <c r="D53" s="52">
        <f t="shared" si="0"/>
        <v>4.1027879005132286</v>
      </c>
      <c r="E53" s="52">
        <v>0.14494846418529014</v>
      </c>
      <c r="F53" s="52">
        <v>13.93038382072432</v>
      </c>
      <c r="G53" s="52">
        <v>-3.210184660043609</v>
      </c>
      <c r="H53" s="52">
        <v>3.9578394363279386</v>
      </c>
      <c r="I53" s="52">
        <v>14.856087051023358</v>
      </c>
    </row>
    <row r="54" spans="1:9">
      <c r="A54" s="491"/>
      <c r="B54" s="195">
        <v>4</v>
      </c>
      <c r="C54" s="226">
        <v>5.5569503539292917</v>
      </c>
      <c r="D54" s="52">
        <f t="shared" si="0"/>
        <v>3.6026106209114741</v>
      </c>
      <c r="E54" s="52">
        <v>0.31559425063244584</v>
      </c>
      <c r="F54" s="52">
        <v>14.923957848535409</v>
      </c>
      <c r="G54" s="52">
        <v>-8.0050306162518989</v>
      </c>
      <c r="H54" s="52">
        <v>3.2870163702790283</v>
      </c>
      <c r="I54" s="52">
        <v>16.078488207123318</v>
      </c>
    </row>
    <row r="55" spans="1:9">
      <c r="A55" s="264"/>
      <c r="B55" s="195">
        <v>5</v>
      </c>
      <c r="C55" s="226">
        <v>8.7463330364616265</v>
      </c>
      <c r="D55" s="52">
        <f>E55+H55</f>
        <v>4.167375286740933</v>
      </c>
      <c r="E55" s="52">
        <v>0.93539318764084078</v>
      </c>
      <c r="F55" s="52">
        <v>18.023181584057653</v>
      </c>
      <c r="G55" s="52">
        <v>-10.945638788529468</v>
      </c>
      <c r="H55" s="52">
        <v>3.231982099100092</v>
      </c>
      <c r="I55" s="52">
        <v>19.991251118729195</v>
      </c>
    </row>
    <row r="56" spans="1:9">
      <c r="A56" s="264"/>
      <c r="B56" s="195">
        <v>6</v>
      </c>
      <c r="C56" s="226">
        <v>-1.0720023335541484</v>
      </c>
      <c r="D56" s="52">
        <f>E56+H56</f>
        <v>4.0453205540309884</v>
      </c>
      <c r="E56" s="52">
        <v>1.9366810144147453</v>
      </c>
      <c r="F56" s="52">
        <v>17.125030572391484</v>
      </c>
      <c r="G56" s="52">
        <v>-5.9958801471214054</v>
      </c>
      <c r="H56" s="52">
        <v>2.108639539616243</v>
      </c>
      <c r="I56" s="52">
        <v>14.102468645745956</v>
      </c>
    </row>
    <row r="57" spans="1:9">
      <c r="A57" s="264"/>
      <c r="B57" s="195">
        <v>7</v>
      </c>
      <c r="C57" s="226">
        <v>-4.1581110700509596</v>
      </c>
      <c r="D57" s="52">
        <f>E57+H57</f>
        <v>5.1740899197982113</v>
      </c>
      <c r="E57" s="52">
        <v>3.7451969232927445</v>
      </c>
      <c r="F57" s="52">
        <v>15.810564376427624</v>
      </c>
      <c r="G57" s="52">
        <v>-7.846263666444254</v>
      </c>
      <c r="H57" s="52">
        <v>1.4288929965054664</v>
      </c>
      <c r="I57" s="52">
        <v>8.9802795597297855</v>
      </c>
    </row>
    <row r="58" spans="1:9">
      <c r="A58" s="41"/>
      <c r="B58" s="195">
        <v>8</v>
      </c>
      <c r="C58" s="226">
        <v>-2.7328795596054092</v>
      </c>
      <c r="D58" s="52">
        <f t="shared" ref="D58:D60" si="1">E58+H58</f>
        <v>4.3455569248746215</v>
      </c>
      <c r="E58" s="52">
        <v>3.2827011383948048</v>
      </c>
      <c r="F58" s="52">
        <v>16.190671952528827</v>
      </c>
      <c r="G58" s="52">
        <v>-8.5583245257519263</v>
      </c>
      <c r="H58" s="52">
        <v>1.0628557864798163</v>
      </c>
      <c r="I58" s="52">
        <v>9.2450247920463227</v>
      </c>
    </row>
    <row r="59" spans="1:9">
      <c r="A59" s="41"/>
      <c r="B59" s="195">
        <v>9</v>
      </c>
      <c r="C59" s="226">
        <v>-3.1859840965708126</v>
      </c>
      <c r="D59" s="52">
        <f t="shared" si="1"/>
        <v>4.5281701902233777</v>
      </c>
      <c r="E59" s="52">
        <v>4.4852074077435189</v>
      </c>
      <c r="F59" s="52">
        <v>17.344785079187162</v>
      </c>
      <c r="G59" s="52">
        <v>-11.00125763171928</v>
      </c>
      <c r="H59" s="52">
        <v>4.2962782479858845E-2</v>
      </c>
      <c r="I59" s="52">
        <v>7.6857135411205189</v>
      </c>
    </row>
    <row r="60" spans="1:9">
      <c r="A60" s="41"/>
      <c r="B60" s="393">
        <v>10</v>
      </c>
      <c r="C60" s="226">
        <v>2.8906181377740887E-2</v>
      </c>
      <c r="D60" s="52">
        <f t="shared" si="1"/>
        <v>4.6685640154942183</v>
      </c>
      <c r="E60" s="52">
        <v>4.6186668967946103</v>
      </c>
      <c r="F60" s="52">
        <v>17.014196422431848</v>
      </c>
      <c r="G60" s="52">
        <v>-14.941468655151029</v>
      </c>
      <c r="H60" s="52">
        <v>4.9897118699607744E-2</v>
      </c>
      <c r="I60" s="52">
        <v>6.7701979641532688</v>
      </c>
    </row>
    <row r="61" spans="1:9">
      <c r="A61" s="41"/>
    </row>
    <row r="62" spans="1:9">
      <c r="A62" s="41"/>
    </row>
    <row r="63" spans="1:9">
      <c r="A63" s="41"/>
    </row>
  </sheetData>
  <mergeCells count="9">
    <mergeCell ref="A51:A54"/>
    <mergeCell ref="B1:M1"/>
    <mergeCell ref="J2:M2"/>
    <mergeCell ref="J3:M3"/>
    <mergeCell ref="Q14:T14"/>
    <mergeCell ref="A27:A38"/>
    <mergeCell ref="A39:A50"/>
    <mergeCell ref="A15:A26"/>
    <mergeCell ref="A3:A14"/>
  </mergeCells>
  <hyperlinks>
    <hyperlink ref="Q14:T14" location="Мазмұны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J3:M3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3"/>
  <sheetViews>
    <sheetView showGridLines="0" view="pageBreakPreview" zoomScaleNormal="100" zoomScaleSheetLayoutView="100" workbookViewId="0">
      <selection activeCell="M18" sqref="M18"/>
    </sheetView>
  </sheetViews>
  <sheetFormatPr defaultColWidth="9.140625" defaultRowHeight="15"/>
  <cols>
    <col min="1" max="1" width="11.7109375" customWidth="1"/>
    <col min="4" max="4" width="11.5703125" customWidth="1"/>
    <col min="5" max="5" width="15.7109375" customWidth="1"/>
    <col min="6" max="6" width="9.28515625" customWidth="1"/>
    <col min="7" max="9" width="8" customWidth="1"/>
    <col min="10" max="10" width="1.5703125" customWidth="1"/>
  </cols>
  <sheetData>
    <row r="1" spans="1:17">
      <c r="A1" s="112" t="s">
        <v>9</v>
      </c>
      <c r="B1" s="478" t="str">
        <f>INDEX(Мазмұны!$B$3:$G$64,MATCH(A1,Мазмұны!$A$3:$A$64,0),1)</f>
        <v>Теңгелік ақша массасы және ЕДБ кредиттеу көлемі</v>
      </c>
      <c r="C1" s="479"/>
      <c r="D1" s="479"/>
      <c r="E1" s="479"/>
      <c r="F1" s="479"/>
      <c r="G1" s="479"/>
      <c r="H1" s="479"/>
      <c r="I1" s="479"/>
      <c r="J1" s="174"/>
    </row>
    <row r="2" spans="1:17" ht="63.75">
      <c r="A2" s="419" t="s">
        <v>158</v>
      </c>
      <c r="B2" s="51" t="s">
        <v>159</v>
      </c>
      <c r="C2" s="51" t="s">
        <v>311</v>
      </c>
      <c r="D2" s="51" t="s">
        <v>312</v>
      </c>
      <c r="E2" s="51" t="s">
        <v>313</v>
      </c>
      <c r="F2" s="51" t="s">
        <v>314</v>
      </c>
      <c r="G2" s="492" t="s">
        <v>157</v>
      </c>
      <c r="H2" s="493"/>
      <c r="I2" s="494"/>
      <c r="J2" s="399"/>
    </row>
    <row r="3" spans="1:17">
      <c r="A3" s="495">
        <v>2021</v>
      </c>
      <c r="B3" s="195">
        <v>1</v>
      </c>
      <c r="C3" s="194">
        <v>16987.1480781664</v>
      </c>
      <c r="D3" s="194">
        <v>14594.52592</v>
      </c>
      <c r="E3" s="193">
        <v>30.875954199830119</v>
      </c>
      <c r="F3" s="193">
        <v>6.7321447250343454</v>
      </c>
      <c r="G3" s="474" t="s">
        <v>138</v>
      </c>
      <c r="H3" s="475"/>
      <c r="I3" s="475"/>
      <c r="J3" s="399"/>
    </row>
    <row r="4" spans="1:17">
      <c r="A4" s="495"/>
      <c r="B4" s="195">
        <v>2</v>
      </c>
      <c r="C4" s="194">
        <v>17137.412674919062</v>
      </c>
      <c r="D4" s="194">
        <v>14552.439691</v>
      </c>
      <c r="E4" s="193">
        <v>31.65183998535926</v>
      </c>
      <c r="F4" s="193">
        <v>5.3977954577796083</v>
      </c>
      <c r="J4" s="399"/>
    </row>
    <row r="5" spans="1:17">
      <c r="A5" s="495"/>
      <c r="B5" s="195">
        <v>3</v>
      </c>
      <c r="C5" s="194">
        <v>17545.332483542981</v>
      </c>
      <c r="D5" s="194">
        <v>14792.653493999998</v>
      </c>
      <c r="E5" s="193">
        <v>33.875563961253079</v>
      </c>
      <c r="F5" s="193">
        <v>3.4055934582344776</v>
      </c>
      <c r="J5" s="399"/>
    </row>
    <row r="6" spans="1:17">
      <c r="A6" s="495"/>
      <c r="B6" s="195">
        <v>4</v>
      </c>
      <c r="C6" s="194">
        <v>17981.148941540592</v>
      </c>
      <c r="D6" s="194">
        <v>15102.086385000002</v>
      </c>
      <c r="E6" s="193">
        <v>31.304565718691691</v>
      </c>
      <c r="F6" s="193">
        <v>7.4681923991570756</v>
      </c>
      <c r="J6" s="174"/>
    </row>
    <row r="7" spans="1:17">
      <c r="A7" s="495"/>
      <c r="B7" s="195">
        <v>5</v>
      </c>
      <c r="C7" s="194">
        <v>18426.623489888319</v>
      </c>
      <c r="D7" s="194">
        <v>15640.594173999998</v>
      </c>
      <c r="E7" s="193">
        <v>28.416636192562294</v>
      </c>
      <c r="F7" s="193">
        <v>11.93585006902758</v>
      </c>
      <c r="J7" s="174"/>
    </row>
    <row r="8" spans="1:17">
      <c r="A8" s="495"/>
      <c r="B8" s="195">
        <v>6</v>
      </c>
      <c r="C8" s="194">
        <v>18870.411267521387</v>
      </c>
      <c r="D8" s="194">
        <v>15721.520672000002</v>
      </c>
      <c r="E8" s="193">
        <v>28.295217196290906</v>
      </c>
      <c r="F8" s="193">
        <v>12.884443707496814</v>
      </c>
      <c r="J8" s="174"/>
    </row>
    <row r="9" spans="1:17">
      <c r="A9" s="495"/>
      <c r="B9" s="195">
        <v>7</v>
      </c>
      <c r="C9" s="194">
        <v>19172.18197937695</v>
      </c>
      <c r="D9" s="194">
        <v>16016.467932</v>
      </c>
      <c r="E9" s="193">
        <v>24.574429134414501</v>
      </c>
      <c r="F9" s="193">
        <v>14.961498347051091</v>
      </c>
      <c r="J9" s="174"/>
    </row>
    <row r="10" spans="1:17">
      <c r="A10" s="495"/>
      <c r="B10" s="195">
        <v>8</v>
      </c>
      <c r="C10" s="194">
        <v>18988.920043316979</v>
      </c>
      <c r="D10" s="194">
        <v>16456.458273999997</v>
      </c>
      <c r="E10" s="193">
        <v>24.232378341344713</v>
      </c>
      <c r="F10" s="193">
        <v>15.947381201186133</v>
      </c>
      <c r="J10" s="174"/>
    </row>
    <row r="11" spans="1:17">
      <c r="A11" s="495"/>
      <c r="B11" s="195">
        <v>9</v>
      </c>
      <c r="C11" s="194">
        <v>19480.593107688601</v>
      </c>
      <c r="D11" s="194">
        <v>16963.953863999999</v>
      </c>
      <c r="E11" s="193">
        <v>26.170159931312625</v>
      </c>
      <c r="F11" s="193">
        <v>18.25284090929884</v>
      </c>
      <c r="J11" s="174"/>
    </row>
    <row r="12" spans="1:17">
      <c r="A12" s="495"/>
      <c r="B12" s="195">
        <v>10</v>
      </c>
      <c r="C12" s="194">
        <v>19768.681469900013</v>
      </c>
      <c r="D12" s="194">
        <v>17201.818703000001</v>
      </c>
      <c r="E12" s="193">
        <v>25.236402256568454</v>
      </c>
      <c r="F12" s="193">
        <v>19.115108481999485</v>
      </c>
      <c r="J12" s="174"/>
    </row>
    <row r="13" spans="1:17">
      <c r="A13" s="495"/>
      <c r="B13" s="195">
        <v>11</v>
      </c>
      <c r="C13" s="194">
        <v>19095.758502547142</v>
      </c>
      <c r="D13" s="194">
        <v>17838.236566957297</v>
      </c>
      <c r="E13" s="193">
        <v>19.125895803127605</v>
      </c>
      <c r="F13" s="193">
        <v>21.790166342837551</v>
      </c>
      <c r="J13" s="174"/>
    </row>
    <row r="14" spans="1:17">
      <c r="A14" s="495"/>
      <c r="B14" s="195">
        <v>12</v>
      </c>
      <c r="C14" s="194">
        <v>20335.2313167334</v>
      </c>
      <c r="D14" s="194">
        <v>18497.652683498934</v>
      </c>
      <c r="E14" s="193">
        <v>21.886557430719989</v>
      </c>
      <c r="F14" s="193">
        <v>26.496412492973874</v>
      </c>
      <c r="J14" s="174"/>
    </row>
    <row r="15" spans="1:17">
      <c r="A15" s="490">
        <v>2022</v>
      </c>
      <c r="B15" s="195">
        <v>1</v>
      </c>
      <c r="C15" s="194">
        <v>20259.329602547823</v>
      </c>
      <c r="D15" s="194">
        <v>18502.803076052587</v>
      </c>
      <c r="E15" s="193">
        <v>19.2626891184116</v>
      </c>
      <c r="F15" s="193">
        <v>26.779062077629902</v>
      </c>
      <c r="J15" s="174"/>
    </row>
    <row r="16" spans="1:17">
      <c r="A16" s="491"/>
      <c r="B16" s="195">
        <v>2</v>
      </c>
      <c r="C16" s="194">
        <v>20077.241518450843</v>
      </c>
      <c r="D16" s="194">
        <v>19105.603596508754</v>
      </c>
      <c r="E16" s="193">
        <v>17.154449736944713</v>
      </c>
      <c r="F16" s="193">
        <v>31.28797646434964</v>
      </c>
      <c r="J16" s="174"/>
      <c r="N16" s="462" t="s">
        <v>105</v>
      </c>
      <c r="O16" s="462"/>
      <c r="P16" s="462"/>
      <c r="Q16" s="462"/>
    </row>
    <row r="17" spans="1:10">
      <c r="A17" s="491"/>
      <c r="B17" s="195">
        <v>3</v>
      </c>
      <c r="C17" s="194">
        <v>19759.745842256798</v>
      </c>
      <c r="D17" s="194">
        <v>19225.487510935814</v>
      </c>
      <c r="E17" s="193">
        <v>12.621096583897014</v>
      </c>
      <c r="F17" s="193">
        <v>29.966456111027043</v>
      </c>
      <c r="J17" s="174"/>
    </row>
    <row r="18" spans="1:10">
      <c r="A18" s="491"/>
      <c r="B18" s="195">
        <v>4</v>
      </c>
      <c r="C18" s="194">
        <v>19879.480935407319</v>
      </c>
      <c r="D18" s="194">
        <v>19399.532449431572</v>
      </c>
      <c r="E18" s="193">
        <v>10.557345362292963</v>
      </c>
      <c r="F18" s="193">
        <v>28.455975915354088</v>
      </c>
      <c r="J18" s="174"/>
    </row>
    <row r="19" spans="1:10">
      <c r="A19" s="491"/>
      <c r="B19" s="195">
        <v>5</v>
      </c>
      <c r="C19" s="194">
        <v>19905.246280115149</v>
      </c>
      <c r="D19" s="194">
        <v>19521.369710006944</v>
      </c>
      <c r="E19" s="193">
        <v>8.0243827147074853</v>
      </c>
      <c r="F19" s="193">
        <v>24.812200181359586</v>
      </c>
      <c r="J19" s="174"/>
    </row>
    <row r="20" spans="1:10">
      <c r="A20" s="491"/>
      <c r="B20" s="195">
        <v>6</v>
      </c>
      <c r="C20" s="194">
        <v>20841.430987917371</v>
      </c>
      <c r="D20" s="194">
        <v>20050.802573056902</v>
      </c>
      <c r="E20" s="193">
        <v>10.445027892891673</v>
      </c>
      <c r="F20" s="193">
        <v>27.537297386043207</v>
      </c>
      <c r="J20" s="174"/>
    </row>
    <row r="21" spans="1:10">
      <c r="A21" s="491"/>
      <c r="B21" s="195">
        <v>7</v>
      </c>
      <c r="C21" s="194">
        <v>21477.055772920958</v>
      </c>
      <c r="D21" s="194">
        <v>20362.147106207438</v>
      </c>
      <c r="E21" s="193">
        <v>12.021969100978197</v>
      </c>
      <c r="F21" s="193">
        <v>27.132568757716029</v>
      </c>
      <c r="J21" s="174"/>
    </row>
    <row r="22" spans="1:10">
      <c r="A22" s="491"/>
      <c r="B22" s="195">
        <v>8</v>
      </c>
      <c r="C22" s="194">
        <v>21246.507295599691</v>
      </c>
      <c r="D22" s="194">
        <v>20681.334100437009</v>
      </c>
      <c r="E22" s="193">
        <v>11.888971290272266</v>
      </c>
      <c r="F22" s="193">
        <v>25.673056474806671</v>
      </c>
      <c r="J22" s="174"/>
    </row>
    <row r="23" spans="1:10">
      <c r="A23" s="491"/>
      <c r="B23" s="195">
        <v>9</v>
      </c>
      <c r="C23" s="194">
        <v>22087.791894470163</v>
      </c>
      <c r="D23" s="194">
        <v>21101.197723527504</v>
      </c>
      <c r="E23" s="193">
        <v>13.383569855234811</v>
      </c>
      <c r="F23" s="193">
        <v>24.38844088292025</v>
      </c>
      <c r="J23" s="174"/>
    </row>
    <row r="24" spans="1:10">
      <c r="A24" s="491"/>
      <c r="B24" s="195">
        <v>10</v>
      </c>
      <c r="C24" s="194">
        <v>22714.285699604199</v>
      </c>
      <c r="D24" s="194">
        <v>21480.999652412604</v>
      </c>
      <c r="E24" s="193">
        <v>14.900357589296959</v>
      </c>
      <c r="F24" s="193">
        <v>24.87632862138183</v>
      </c>
      <c r="J24" s="174"/>
    </row>
    <row r="25" spans="1:10">
      <c r="A25" s="491"/>
      <c r="B25" s="195">
        <v>11</v>
      </c>
      <c r="C25" s="194">
        <v>22676.029711493113</v>
      </c>
      <c r="D25" s="194">
        <v>22213.513857719401</v>
      </c>
      <c r="E25" s="193">
        <v>18.749038999777909</v>
      </c>
      <c r="F25" s="193">
        <v>24.527521396743097</v>
      </c>
      <c r="J25" s="174"/>
    </row>
    <row r="26" spans="1:10">
      <c r="A26" s="491"/>
      <c r="B26" s="195">
        <v>12</v>
      </c>
      <c r="C26" s="194">
        <v>24510.63150097568</v>
      </c>
      <c r="D26" s="194">
        <v>22811.881709107816</v>
      </c>
      <c r="E26" s="193">
        <v>20.532838398579884</v>
      </c>
      <c r="F26" s="193">
        <v>23.323116178181053</v>
      </c>
      <c r="J26" s="174"/>
    </row>
    <row r="27" spans="1:10">
      <c r="A27" s="500">
        <v>2023</v>
      </c>
      <c r="B27" s="195">
        <v>1</v>
      </c>
      <c r="C27" s="194">
        <v>24320.828288800902</v>
      </c>
      <c r="D27" s="194">
        <v>22774.136691446398</v>
      </c>
      <c r="E27" s="193">
        <f t="shared" ref="E27:F30" si="0">C27/C15*100-100</f>
        <v>20.047547307499755</v>
      </c>
      <c r="F27" s="193">
        <f t="shared" si="0"/>
        <v>23.084792060085334</v>
      </c>
      <c r="J27" s="174"/>
    </row>
    <row r="28" spans="1:10">
      <c r="A28" s="501"/>
      <c r="B28" s="195">
        <v>2</v>
      </c>
      <c r="C28" s="194">
        <v>23973.220036510069</v>
      </c>
      <c r="D28" s="194">
        <v>22898.274961064049</v>
      </c>
      <c r="E28" s="193">
        <f t="shared" si="0"/>
        <v>19.404949203200303</v>
      </c>
      <c r="F28" s="193">
        <f t="shared" si="0"/>
        <v>19.851094184997891</v>
      </c>
      <c r="J28" s="174"/>
    </row>
    <row r="29" spans="1:10">
      <c r="A29" s="501"/>
      <c r="B29" s="195">
        <v>3</v>
      </c>
      <c r="C29" s="194">
        <v>24772.158501482452</v>
      </c>
      <c r="D29" s="194">
        <v>23156.065351974412</v>
      </c>
      <c r="E29" s="193">
        <f t="shared" si="0"/>
        <v>25.366787099591434</v>
      </c>
      <c r="F29" s="193">
        <f t="shared" si="0"/>
        <v>20.444619876623733</v>
      </c>
      <c r="J29" s="174"/>
    </row>
    <row r="30" spans="1:10">
      <c r="A30" s="501"/>
      <c r="B30" s="195">
        <v>4</v>
      </c>
      <c r="C30" s="194">
        <v>24775.253017645638</v>
      </c>
      <c r="D30" s="194">
        <v>23742.95936409054</v>
      </c>
      <c r="E30" s="193">
        <f t="shared" si="0"/>
        <v>24.627263147089849</v>
      </c>
      <c r="F30" s="193">
        <f t="shared" si="0"/>
        <v>22.389338124415659</v>
      </c>
      <c r="J30" s="44"/>
    </row>
    <row r="31" spans="1:10">
      <c r="A31" s="501"/>
      <c r="B31" s="195">
        <v>5</v>
      </c>
      <c r="C31" s="194">
        <v>25291.661179336919</v>
      </c>
      <c r="D31" s="194">
        <v>24115.042695851869</v>
      </c>
      <c r="E31" s="193">
        <f t="shared" ref="E31:F36" si="1">C31/C19*100-100</f>
        <v>27.060277594267518</v>
      </c>
      <c r="F31" s="193">
        <f t="shared" si="1"/>
        <v>23.531509592229781</v>
      </c>
      <c r="J31" s="44"/>
    </row>
    <row r="32" spans="1:10">
      <c r="A32" s="501"/>
      <c r="B32" s="195">
        <v>6</v>
      </c>
      <c r="C32" s="194">
        <v>26455.569075959578</v>
      </c>
      <c r="D32" s="194">
        <v>24402.157163919368</v>
      </c>
      <c r="E32" s="193">
        <f>C32/C20*100-100</f>
        <v>26.937392596971634</v>
      </c>
      <c r="F32" s="193">
        <f t="shared" si="1"/>
        <v>21.701647976473339</v>
      </c>
      <c r="J32" s="44"/>
    </row>
    <row r="33" spans="1:10">
      <c r="A33" s="501"/>
      <c r="B33" s="195">
        <v>7</v>
      </c>
      <c r="C33" s="194">
        <v>26347.972954492518</v>
      </c>
      <c r="D33" s="194">
        <v>24858.602159264337</v>
      </c>
      <c r="E33" s="193">
        <f t="shared" si="1"/>
        <v>22.679631850251042</v>
      </c>
      <c r="F33" s="193">
        <f t="shared" si="1"/>
        <v>22.082421021730795</v>
      </c>
      <c r="J33" s="44"/>
    </row>
    <row r="34" spans="1:10">
      <c r="B34" s="195">
        <v>8</v>
      </c>
      <c r="C34" s="194">
        <v>26721.110888325453</v>
      </c>
      <c r="D34" s="194">
        <v>25429.702623426998</v>
      </c>
      <c r="E34" s="193">
        <f t="shared" si="1"/>
        <v>25.767075578862759</v>
      </c>
      <c r="F34" s="193">
        <f t="shared" si="1"/>
        <v>22.959681904126555</v>
      </c>
      <c r="J34" s="44"/>
    </row>
    <row r="35" spans="1:10">
      <c r="B35" s="195">
        <v>9</v>
      </c>
      <c r="C35" s="194">
        <v>27124.880076383226</v>
      </c>
      <c r="D35" s="194">
        <v>25891.551873313561</v>
      </c>
      <c r="E35" s="193">
        <f t="shared" si="1"/>
        <v>22.804851684491538</v>
      </c>
      <c r="F35" s="193">
        <f t="shared" si="1"/>
        <v>22.701811586955031</v>
      </c>
      <c r="J35" s="44"/>
    </row>
    <row r="36" spans="1:10">
      <c r="B36" s="195">
        <v>10</v>
      </c>
      <c r="C36" s="194">
        <v>27722.982169358071</v>
      </c>
      <c r="D36" s="194"/>
      <c r="E36" s="193">
        <f t="shared" si="1"/>
        <v>22.050864975433271</v>
      </c>
      <c r="F36" s="193"/>
      <c r="J36" s="44"/>
    </row>
    <row r="37" spans="1:10">
      <c r="J37" s="44"/>
    </row>
    <row r="38" spans="1:10">
      <c r="J38" s="44"/>
    </row>
    <row r="39" spans="1:10">
      <c r="J39" s="44"/>
    </row>
    <row r="40" spans="1:10">
      <c r="J40" s="44"/>
    </row>
    <row r="41" spans="1:10">
      <c r="J41" s="44"/>
    </row>
    <row r="42" spans="1:10">
      <c r="J42" s="44"/>
    </row>
    <row r="43" spans="1:10">
      <c r="J43" s="44"/>
    </row>
    <row r="44" spans="1:10">
      <c r="J44" s="44"/>
    </row>
    <row r="45" spans="1:10">
      <c r="J45" s="44"/>
    </row>
    <row r="46" spans="1:10">
      <c r="J46" s="44"/>
    </row>
    <row r="47" spans="1:10">
      <c r="J47" s="44"/>
    </row>
    <row r="48" spans="1:10">
      <c r="J48" s="44"/>
    </row>
    <row r="49" spans="10:10">
      <c r="J49" s="44"/>
    </row>
    <row r="50" spans="10:10">
      <c r="J50" s="44"/>
    </row>
    <row r="51" spans="10:10">
      <c r="J51" s="44"/>
    </row>
    <row r="52" spans="10:10">
      <c r="J52" s="44"/>
    </row>
    <row r="53" spans="10:10">
      <c r="J53" s="44"/>
    </row>
    <row r="54" spans="10:10">
      <c r="J54" s="44"/>
    </row>
    <row r="55" spans="10:10">
      <c r="J55" s="44"/>
    </row>
    <row r="56" spans="10:10">
      <c r="J56" s="44"/>
    </row>
    <row r="57" spans="10:10">
      <c r="J57" s="44"/>
    </row>
    <row r="58" spans="10:10">
      <c r="J58" s="44"/>
    </row>
    <row r="59" spans="10:10">
      <c r="J59" s="44"/>
    </row>
    <row r="60" spans="10:10">
      <c r="J60" s="44"/>
    </row>
    <row r="61" spans="10:10">
      <c r="J61" s="44"/>
    </row>
    <row r="62" spans="10:10">
      <c r="J62" s="44"/>
    </row>
    <row r="63" spans="10:10">
      <c r="J63" s="44"/>
    </row>
    <row r="64" spans="10:10">
      <c r="J64" s="44"/>
    </row>
    <row r="65" spans="10:10">
      <c r="J65" s="44"/>
    </row>
    <row r="66" spans="10:10">
      <c r="J66" s="44"/>
    </row>
    <row r="67" spans="10:10">
      <c r="J67" s="44"/>
    </row>
    <row r="68" spans="10:10">
      <c r="J68" s="44"/>
    </row>
    <row r="69" spans="10:10">
      <c r="J69" s="44"/>
    </row>
    <row r="70" spans="10:10">
      <c r="J70" s="44"/>
    </row>
    <row r="71" spans="10:10">
      <c r="J71" s="44"/>
    </row>
    <row r="72" spans="10:10">
      <c r="J72" s="44"/>
    </row>
    <row r="73" spans="10:10">
      <c r="J73" s="44"/>
    </row>
    <row r="74" spans="10:10">
      <c r="J74" s="44"/>
    </row>
    <row r="75" spans="10:10">
      <c r="J75" s="44"/>
    </row>
    <row r="76" spans="10:10">
      <c r="J76" s="44"/>
    </row>
    <row r="77" spans="10:10">
      <c r="J77" s="44"/>
    </row>
    <row r="78" spans="10:10">
      <c r="J78" s="44"/>
    </row>
    <row r="79" spans="10:10">
      <c r="J79" s="44"/>
    </row>
    <row r="80" spans="10:10">
      <c r="J80" s="44"/>
    </row>
    <row r="81" spans="10:10">
      <c r="J81" s="44"/>
    </row>
    <row r="82" spans="10:10">
      <c r="J82" s="44"/>
    </row>
    <row r="83" spans="10:10">
      <c r="J83" s="44"/>
    </row>
    <row r="84" spans="10:10">
      <c r="J84" s="44"/>
    </row>
    <row r="85" spans="10:10">
      <c r="J85" s="44"/>
    </row>
    <row r="86" spans="10:10">
      <c r="J86" s="44"/>
    </row>
    <row r="87" spans="10:10">
      <c r="J87" s="44"/>
    </row>
    <row r="88" spans="10:10">
      <c r="J88" s="44"/>
    </row>
    <row r="89" spans="10:10">
      <c r="J89" s="44"/>
    </row>
    <row r="90" spans="10:10">
      <c r="J90" s="44"/>
    </row>
    <row r="91" spans="10:10">
      <c r="J91" s="44"/>
    </row>
    <row r="92" spans="10:10">
      <c r="J92" s="44"/>
    </row>
    <row r="93" spans="10:10">
      <c r="J93" s="44"/>
    </row>
    <row r="94" spans="10:10">
      <c r="J94" s="44"/>
    </row>
    <row r="95" spans="10:10">
      <c r="J95" s="44"/>
    </row>
    <row r="96" spans="10:10">
      <c r="J96" s="44"/>
    </row>
    <row r="97" spans="10:10">
      <c r="J97" s="44"/>
    </row>
    <row r="98" spans="10:10">
      <c r="J98" s="44"/>
    </row>
    <row r="99" spans="10:10">
      <c r="J99" s="44"/>
    </row>
    <row r="100" spans="10:10">
      <c r="J100" s="44"/>
    </row>
    <row r="101" spans="10:10">
      <c r="J101" s="44"/>
    </row>
    <row r="102" spans="10:10">
      <c r="J102" s="44"/>
    </row>
    <row r="103" spans="10:10">
      <c r="J103" s="44"/>
    </row>
    <row r="104" spans="10:10">
      <c r="J104" s="44"/>
    </row>
    <row r="105" spans="10:10">
      <c r="J105" s="44"/>
    </row>
    <row r="106" spans="10:10">
      <c r="J106" s="44"/>
    </row>
    <row r="107" spans="10:10">
      <c r="J107" s="44"/>
    </row>
    <row r="108" spans="10:10">
      <c r="J108" s="44"/>
    </row>
    <row r="109" spans="10:10">
      <c r="J109" s="44"/>
    </row>
    <row r="110" spans="10:10">
      <c r="J110" s="44"/>
    </row>
    <row r="111" spans="10:10">
      <c r="J111" s="44"/>
    </row>
    <row r="112" spans="10:10">
      <c r="J112" s="44"/>
    </row>
    <row r="113" spans="10:10">
      <c r="J113" s="44"/>
    </row>
    <row r="114" spans="10:10">
      <c r="J114" s="44"/>
    </row>
    <row r="115" spans="10:10">
      <c r="J115" s="44"/>
    </row>
    <row r="116" spans="10:10">
      <c r="J116" s="44"/>
    </row>
    <row r="117" spans="10:10">
      <c r="J117" s="44"/>
    </row>
    <row r="118" spans="10:10">
      <c r="J118" s="44"/>
    </row>
    <row r="119" spans="10:10">
      <c r="J119" s="44"/>
    </row>
    <row r="120" spans="10:10">
      <c r="J120" s="44"/>
    </row>
    <row r="121" spans="10:10">
      <c r="J121" s="44"/>
    </row>
    <row r="122" spans="10:10">
      <c r="J122" s="44"/>
    </row>
    <row r="123" spans="10:10">
      <c r="J123" s="44"/>
    </row>
    <row r="124" spans="10:10">
      <c r="J124" s="44"/>
    </row>
    <row r="125" spans="10:10">
      <c r="J125" s="44"/>
    </row>
    <row r="126" spans="10:10">
      <c r="J126" s="44"/>
    </row>
    <row r="127" spans="10:10">
      <c r="J127" s="44"/>
    </row>
    <row r="128" spans="10:10">
      <c r="J128" s="44"/>
    </row>
    <row r="129" spans="10:10">
      <c r="J129" s="44"/>
    </row>
    <row r="130" spans="10:10">
      <c r="J130" s="44"/>
    </row>
    <row r="131" spans="10:10">
      <c r="J131" s="44"/>
    </row>
    <row r="132" spans="10:10">
      <c r="J132" s="44"/>
    </row>
    <row r="133" spans="10:10">
      <c r="J133" s="44"/>
    </row>
    <row r="134" spans="10:10">
      <c r="J134" s="44"/>
    </row>
    <row r="135" spans="10:10">
      <c r="J135" s="44"/>
    </row>
    <row r="136" spans="10:10">
      <c r="J136" s="44"/>
    </row>
    <row r="137" spans="10:10">
      <c r="J137" s="44"/>
    </row>
    <row r="138" spans="10:10">
      <c r="J138" s="44"/>
    </row>
    <row r="139" spans="10:10">
      <c r="J139" s="44"/>
    </row>
    <row r="140" spans="10:10">
      <c r="J140" s="44"/>
    </row>
    <row r="141" spans="10:10">
      <c r="J141" s="44"/>
    </row>
    <row r="142" spans="10:10">
      <c r="J142" s="44"/>
    </row>
    <row r="143" spans="10:10">
      <c r="J143" s="44"/>
    </row>
    <row r="144" spans="10:10">
      <c r="J144" s="44"/>
    </row>
    <row r="145" spans="10:10">
      <c r="J145" s="44"/>
    </row>
    <row r="146" spans="10:10">
      <c r="J146" s="44"/>
    </row>
    <row r="147" spans="10:10">
      <c r="J147" s="44"/>
    </row>
    <row r="148" spans="10:10">
      <c r="J148" s="44"/>
    </row>
    <row r="149" spans="10:10">
      <c r="J149" s="44"/>
    </row>
    <row r="150" spans="10:10">
      <c r="J150" s="44"/>
    </row>
    <row r="151" spans="10:10">
      <c r="J151" s="44"/>
    </row>
    <row r="152" spans="10:10">
      <c r="J152" s="44"/>
    </row>
    <row r="153" spans="10:10">
      <c r="J153" s="44"/>
    </row>
    <row r="154" spans="10:10">
      <c r="J154" s="44"/>
    </row>
    <row r="155" spans="10:10">
      <c r="J155" s="44"/>
    </row>
    <row r="156" spans="10:10">
      <c r="J156" s="44"/>
    </row>
    <row r="157" spans="10:10">
      <c r="J157" s="44"/>
    </row>
    <row r="158" spans="10:10">
      <c r="J158" s="44"/>
    </row>
    <row r="159" spans="10:10">
      <c r="J159" s="44"/>
    </row>
    <row r="160" spans="10:10">
      <c r="J160" s="44"/>
    </row>
    <row r="161" spans="10:10">
      <c r="J161" s="44"/>
    </row>
    <row r="162" spans="10:10">
      <c r="J162" s="44"/>
    </row>
    <row r="163" spans="10:10">
      <c r="J163" s="44"/>
    </row>
    <row r="164" spans="10:10">
      <c r="J164" s="44"/>
    </row>
    <row r="165" spans="10:10">
      <c r="J165" s="44"/>
    </row>
    <row r="166" spans="10:10">
      <c r="J166" s="44"/>
    </row>
    <row r="167" spans="10:10">
      <c r="J167" s="44"/>
    </row>
    <row r="168" spans="10:10">
      <c r="J168" s="44"/>
    </row>
    <row r="169" spans="10:10">
      <c r="J169" s="44"/>
    </row>
    <row r="170" spans="10:10">
      <c r="J170" s="44"/>
    </row>
    <row r="171" spans="10:10">
      <c r="J171" s="44"/>
    </row>
    <row r="172" spans="10:10">
      <c r="J172" s="44"/>
    </row>
    <row r="173" spans="10:10">
      <c r="J173" s="44"/>
    </row>
    <row r="174" spans="10:10">
      <c r="J174" s="44"/>
    </row>
    <row r="175" spans="10:10">
      <c r="J175" s="44"/>
    </row>
    <row r="176" spans="10:10">
      <c r="J176" s="44"/>
    </row>
    <row r="177" spans="10:10">
      <c r="J177" s="44"/>
    </row>
    <row r="178" spans="10:10">
      <c r="J178" s="44"/>
    </row>
    <row r="179" spans="10:10">
      <c r="J179" s="44"/>
    </row>
    <row r="180" spans="10:10">
      <c r="J180" s="44"/>
    </row>
    <row r="181" spans="10:10">
      <c r="J181" s="44"/>
    </row>
    <row r="182" spans="10:10">
      <c r="J182" s="44"/>
    </row>
    <row r="183" spans="10:10">
      <c r="J183" s="44"/>
    </row>
    <row r="184" spans="10:10">
      <c r="J184" s="44"/>
    </row>
    <row r="185" spans="10:10">
      <c r="J185" s="44"/>
    </row>
    <row r="186" spans="10:10">
      <c r="J186" s="44"/>
    </row>
    <row r="187" spans="10:10">
      <c r="J187" s="44"/>
    </row>
    <row r="188" spans="10:10">
      <c r="J188" s="44"/>
    </row>
    <row r="189" spans="10:10">
      <c r="J189" s="44"/>
    </row>
    <row r="190" spans="10:10">
      <c r="J190" s="44"/>
    </row>
    <row r="191" spans="10:10">
      <c r="J191" s="44"/>
    </row>
    <row r="192" spans="10:10">
      <c r="J192" s="44"/>
    </row>
    <row r="193" spans="10:10">
      <c r="J193" s="44"/>
    </row>
    <row r="194" spans="10:10">
      <c r="J194" s="44"/>
    </row>
    <row r="195" spans="10:10">
      <c r="J195" s="44"/>
    </row>
    <row r="196" spans="10:10">
      <c r="J196" s="44"/>
    </row>
    <row r="197" spans="10:10">
      <c r="J197" s="44"/>
    </row>
    <row r="198" spans="10:10">
      <c r="J198" s="44"/>
    </row>
    <row r="199" spans="10:10">
      <c r="J199" s="44"/>
    </row>
    <row r="200" spans="10:10">
      <c r="J200" s="44"/>
    </row>
    <row r="201" spans="10:10">
      <c r="J201" s="44"/>
    </row>
    <row r="202" spans="10:10">
      <c r="J202" s="44"/>
    </row>
    <row r="203" spans="10:10">
      <c r="J203" s="44"/>
    </row>
    <row r="204" spans="10:10">
      <c r="J204" s="44"/>
    </row>
    <row r="205" spans="10:10">
      <c r="J205" s="44"/>
    </row>
    <row r="206" spans="10:10">
      <c r="J206" s="44"/>
    </row>
    <row r="207" spans="10:10">
      <c r="J207" s="44"/>
    </row>
    <row r="208" spans="10:10">
      <c r="J208" s="44"/>
    </row>
    <row r="209" spans="10:10">
      <c r="J209" s="44"/>
    </row>
    <row r="210" spans="10:10">
      <c r="J210" s="44"/>
    </row>
    <row r="211" spans="10:10">
      <c r="J211" s="44"/>
    </row>
    <row r="212" spans="10:10">
      <c r="J212" s="44"/>
    </row>
    <row r="213" spans="10:10">
      <c r="J213" s="44"/>
    </row>
    <row r="214" spans="10:10">
      <c r="J214" s="44"/>
    </row>
    <row r="215" spans="10:10">
      <c r="J215" s="44"/>
    </row>
    <row r="216" spans="10:10">
      <c r="J216" s="44"/>
    </row>
    <row r="217" spans="10:10">
      <c r="J217" s="44"/>
    </row>
    <row r="218" spans="10:10">
      <c r="J218" s="44"/>
    </row>
    <row r="219" spans="10:10">
      <c r="J219" s="44"/>
    </row>
    <row r="220" spans="10:10">
      <c r="J220" s="44"/>
    </row>
    <row r="221" spans="10:10">
      <c r="J221" s="44"/>
    </row>
    <row r="222" spans="10:10">
      <c r="J222" s="44"/>
    </row>
    <row r="223" spans="10:10">
      <c r="J223" s="44"/>
    </row>
    <row r="224" spans="10:10">
      <c r="J224" s="44"/>
    </row>
    <row r="225" spans="10:10">
      <c r="J225" s="44"/>
    </row>
    <row r="226" spans="10:10">
      <c r="J226" s="44"/>
    </row>
    <row r="227" spans="10:10">
      <c r="J227" s="44"/>
    </row>
    <row r="228" spans="10:10">
      <c r="J228" s="44"/>
    </row>
    <row r="229" spans="10:10">
      <c r="J229" s="44"/>
    </row>
    <row r="230" spans="10:10">
      <c r="J230" s="44"/>
    </row>
    <row r="231" spans="10:10">
      <c r="J231" s="44"/>
    </row>
    <row r="232" spans="10:10">
      <c r="J232" s="44"/>
    </row>
    <row r="233" spans="10:10">
      <c r="J233" s="44"/>
    </row>
    <row r="234" spans="10:10">
      <c r="J234" s="44"/>
    </row>
    <row r="235" spans="10:10">
      <c r="J235" s="44"/>
    </row>
    <row r="236" spans="10:10">
      <c r="J236" s="44"/>
    </row>
    <row r="237" spans="10:10">
      <c r="J237" s="44"/>
    </row>
    <row r="238" spans="10:10">
      <c r="J238" s="44"/>
    </row>
    <row r="239" spans="10:10">
      <c r="J239" s="44"/>
    </row>
    <row r="240" spans="10:10">
      <c r="J240" s="44"/>
    </row>
    <row r="241" spans="10:10">
      <c r="J241" s="44"/>
    </row>
    <row r="242" spans="10:10">
      <c r="J242" s="44"/>
    </row>
    <row r="243" spans="10:10">
      <c r="J243" s="44"/>
    </row>
    <row r="244" spans="10:10">
      <c r="J244" s="44"/>
    </row>
    <row r="245" spans="10:10">
      <c r="J245" s="44"/>
    </row>
    <row r="246" spans="10:10">
      <c r="J246" s="44"/>
    </row>
    <row r="247" spans="10:10">
      <c r="J247" s="44"/>
    </row>
    <row r="248" spans="10:10">
      <c r="J248" s="44"/>
    </row>
    <row r="249" spans="10:10">
      <c r="J249" s="44"/>
    </row>
    <row r="250" spans="10:10">
      <c r="J250" s="44"/>
    </row>
    <row r="251" spans="10:10">
      <c r="J251" s="44"/>
    </row>
    <row r="252" spans="10:10">
      <c r="J252" s="44"/>
    </row>
    <row r="253" spans="10:10">
      <c r="J253" s="44"/>
    </row>
    <row r="254" spans="10:10">
      <c r="J254" s="44"/>
    </row>
    <row r="255" spans="10:10">
      <c r="J255" s="44"/>
    </row>
    <row r="256" spans="10:10">
      <c r="J256" s="44"/>
    </row>
    <row r="257" spans="10:10">
      <c r="J257" s="44"/>
    </row>
    <row r="258" spans="10:10">
      <c r="J258" s="44"/>
    </row>
    <row r="259" spans="10:10">
      <c r="J259" s="44"/>
    </row>
    <row r="260" spans="10:10">
      <c r="J260" s="44"/>
    </row>
    <row r="261" spans="10:10">
      <c r="J261" s="44"/>
    </row>
    <row r="262" spans="10:10">
      <c r="J262" s="44"/>
    </row>
    <row r="263" spans="10:10">
      <c r="J263" s="44"/>
    </row>
    <row r="264" spans="10:10">
      <c r="J264" s="44"/>
    </row>
    <row r="265" spans="10:10">
      <c r="J265" s="44"/>
    </row>
    <row r="266" spans="10:10">
      <c r="J266" s="44"/>
    </row>
    <row r="267" spans="10:10">
      <c r="J267" s="44"/>
    </row>
    <row r="268" spans="10:10">
      <c r="J268" s="44"/>
    </row>
    <row r="269" spans="10:10">
      <c r="J269" s="44"/>
    </row>
    <row r="270" spans="10:10">
      <c r="J270" s="44"/>
    </row>
    <row r="271" spans="10:10">
      <c r="J271" s="44"/>
    </row>
    <row r="272" spans="10:10">
      <c r="J272" s="44"/>
    </row>
    <row r="273" spans="10:10">
      <c r="J273" s="44"/>
    </row>
    <row r="274" spans="10:10">
      <c r="J274" s="44"/>
    </row>
    <row r="275" spans="10:10">
      <c r="J275" s="44"/>
    </row>
    <row r="276" spans="10:10">
      <c r="J276" s="44"/>
    </row>
    <row r="277" spans="10:10">
      <c r="J277" s="44"/>
    </row>
    <row r="278" spans="10:10">
      <c r="J278" s="44"/>
    </row>
    <row r="279" spans="10:10">
      <c r="J279" s="44"/>
    </row>
    <row r="280" spans="10:10">
      <c r="J280" s="44"/>
    </row>
    <row r="281" spans="10:10">
      <c r="J281" s="44"/>
    </row>
    <row r="282" spans="10:10">
      <c r="J282" s="44"/>
    </row>
    <row r="283" spans="10:10">
      <c r="J283" s="44"/>
    </row>
    <row r="284" spans="10:10">
      <c r="J284" s="44"/>
    </row>
    <row r="285" spans="10:10">
      <c r="J285" s="44"/>
    </row>
    <row r="286" spans="10:10">
      <c r="J286" s="44"/>
    </row>
    <row r="287" spans="10:10">
      <c r="J287" s="44"/>
    </row>
    <row r="288" spans="10:10">
      <c r="J288" s="44"/>
    </row>
    <row r="289" spans="10:10">
      <c r="J289" s="44"/>
    </row>
    <row r="290" spans="10:10">
      <c r="J290" s="44"/>
    </row>
    <row r="291" spans="10:10">
      <c r="J291" s="44"/>
    </row>
    <row r="292" spans="10:10">
      <c r="J292" s="44"/>
    </row>
    <row r="293" spans="10:10">
      <c r="J293" s="44"/>
    </row>
    <row r="294" spans="10:10">
      <c r="J294" s="44"/>
    </row>
    <row r="295" spans="10:10">
      <c r="J295" s="44"/>
    </row>
    <row r="296" spans="10:10">
      <c r="J296" s="44"/>
    </row>
    <row r="297" spans="10:10">
      <c r="J297" s="44"/>
    </row>
    <row r="298" spans="10:10">
      <c r="J298" s="44"/>
    </row>
    <row r="299" spans="10:10">
      <c r="J299" s="44"/>
    </row>
    <row r="300" spans="10:10">
      <c r="J300" s="44"/>
    </row>
    <row r="301" spans="10:10">
      <c r="J301" s="44"/>
    </row>
    <row r="302" spans="10:10">
      <c r="J302" s="44"/>
    </row>
    <row r="303" spans="10:10">
      <c r="J303" s="44"/>
    </row>
    <row r="304" spans="10:10">
      <c r="J304" s="44"/>
    </row>
    <row r="305" spans="10:10">
      <c r="J305" s="44"/>
    </row>
    <row r="306" spans="10:10">
      <c r="J306" s="44"/>
    </row>
    <row r="307" spans="10:10">
      <c r="J307" s="44"/>
    </row>
    <row r="308" spans="10:10">
      <c r="J308" s="44"/>
    </row>
    <row r="309" spans="10:10">
      <c r="J309" s="44"/>
    </row>
    <row r="310" spans="10:10">
      <c r="J310" s="44"/>
    </row>
    <row r="311" spans="10:10">
      <c r="J311" s="44"/>
    </row>
    <row r="312" spans="10:10">
      <c r="J312" s="44"/>
    </row>
    <row r="313" spans="10:10">
      <c r="J313" s="44"/>
    </row>
    <row r="314" spans="10:10">
      <c r="J314" s="44"/>
    </row>
    <row r="315" spans="10:10">
      <c r="J315" s="44"/>
    </row>
    <row r="316" spans="10:10">
      <c r="J316" s="44"/>
    </row>
    <row r="317" spans="10:10">
      <c r="J317" s="44"/>
    </row>
    <row r="318" spans="10:10">
      <c r="J318" s="44"/>
    </row>
    <row r="319" spans="10:10">
      <c r="J319" s="44"/>
    </row>
    <row r="320" spans="10:10">
      <c r="J320" s="44"/>
    </row>
    <row r="321" spans="10:10">
      <c r="J321" s="44"/>
    </row>
    <row r="322" spans="10:10">
      <c r="J322" s="44"/>
    </row>
    <row r="323" spans="10:10">
      <c r="J323" s="44"/>
    </row>
    <row r="324" spans="10:10">
      <c r="J324" s="44"/>
    </row>
    <row r="325" spans="10:10">
      <c r="J325" s="44"/>
    </row>
    <row r="326" spans="10:10">
      <c r="J326" s="44"/>
    </row>
    <row r="327" spans="10:10">
      <c r="J327" s="44"/>
    </row>
    <row r="328" spans="10:10">
      <c r="J328" s="44"/>
    </row>
    <row r="329" spans="10:10">
      <c r="J329" s="44"/>
    </row>
    <row r="330" spans="10:10">
      <c r="J330" s="44"/>
    </row>
    <row r="331" spans="10:10">
      <c r="J331" s="44"/>
    </row>
    <row r="332" spans="10:10">
      <c r="J332" s="44"/>
    </row>
    <row r="333" spans="10:10">
      <c r="J333" s="44"/>
    </row>
    <row r="334" spans="10:10">
      <c r="J334" s="44"/>
    </row>
    <row r="335" spans="10:10">
      <c r="J335" s="44"/>
    </row>
    <row r="336" spans="10:10">
      <c r="J336" s="44"/>
    </row>
    <row r="337" spans="10:10">
      <c r="J337" s="44"/>
    </row>
    <row r="338" spans="10:10">
      <c r="J338" s="44"/>
    </row>
    <row r="339" spans="10:10">
      <c r="J339" s="44"/>
    </row>
    <row r="340" spans="10:10">
      <c r="J340" s="44"/>
    </row>
    <row r="341" spans="10:10">
      <c r="J341" s="44"/>
    </row>
    <row r="342" spans="10:10">
      <c r="J342" s="44"/>
    </row>
    <row r="343" spans="10:10">
      <c r="J343" s="44"/>
    </row>
    <row r="344" spans="10:10">
      <c r="J344" s="44"/>
    </row>
    <row r="345" spans="10:10">
      <c r="J345" s="44"/>
    </row>
    <row r="346" spans="10:10">
      <c r="J346" s="44"/>
    </row>
    <row r="347" spans="10:10">
      <c r="J347" s="44"/>
    </row>
    <row r="348" spans="10:10">
      <c r="J348" s="44"/>
    </row>
    <row r="349" spans="10:10">
      <c r="J349" s="44"/>
    </row>
    <row r="350" spans="10:10">
      <c r="J350" s="44"/>
    </row>
    <row r="351" spans="10:10">
      <c r="J351" s="44"/>
    </row>
    <row r="352" spans="10:10">
      <c r="J352" s="44"/>
    </row>
    <row r="353" spans="10:10">
      <c r="J353" s="44"/>
    </row>
    <row r="354" spans="10:10">
      <c r="J354" s="44"/>
    </row>
    <row r="355" spans="10:10">
      <c r="J355" s="44"/>
    </row>
    <row r="356" spans="10:10">
      <c r="J356" s="44"/>
    </row>
    <row r="357" spans="10:10">
      <c r="J357" s="44"/>
    </row>
    <row r="358" spans="10:10">
      <c r="J358" s="44"/>
    </row>
    <row r="359" spans="10:10">
      <c r="J359" s="44"/>
    </row>
    <row r="360" spans="10:10">
      <c r="J360" s="44"/>
    </row>
    <row r="361" spans="10:10">
      <c r="J361" s="44"/>
    </row>
    <row r="362" spans="10:10">
      <c r="J362" s="44"/>
    </row>
    <row r="363" spans="10:10">
      <c r="J363" s="44"/>
    </row>
    <row r="364" spans="10:10">
      <c r="J364" s="44"/>
    </row>
    <row r="365" spans="10:10">
      <c r="J365" s="44"/>
    </row>
    <row r="366" spans="10:10">
      <c r="J366" s="44"/>
    </row>
    <row r="367" spans="10:10">
      <c r="J367" s="44"/>
    </row>
    <row r="368" spans="10:10">
      <c r="J368" s="44"/>
    </row>
    <row r="369" spans="10:10">
      <c r="J369" s="44"/>
    </row>
    <row r="370" spans="10:10">
      <c r="J370" s="44"/>
    </row>
    <row r="371" spans="10:10">
      <c r="J371" s="44"/>
    </row>
    <row r="372" spans="10:10">
      <c r="J372" s="44"/>
    </row>
    <row r="373" spans="10:10">
      <c r="J373" s="44"/>
    </row>
    <row r="374" spans="10:10">
      <c r="J374" s="44"/>
    </row>
    <row r="375" spans="10:10">
      <c r="J375" s="44"/>
    </row>
    <row r="376" spans="10:10">
      <c r="J376" s="44"/>
    </row>
    <row r="377" spans="10:10">
      <c r="J377" s="44"/>
    </row>
    <row r="378" spans="10:10">
      <c r="J378" s="44"/>
    </row>
    <row r="379" spans="10:10">
      <c r="J379" s="44"/>
    </row>
    <row r="380" spans="10:10">
      <c r="J380" s="44"/>
    </row>
    <row r="381" spans="10:10">
      <c r="J381" s="44"/>
    </row>
    <row r="382" spans="10:10">
      <c r="J382" s="44"/>
    </row>
    <row r="383" spans="10:10">
      <c r="J383" s="44"/>
    </row>
    <row r="384" spans="10:10">
      <c r="J384" s="44"/>
    </row>
    <row r="385" spans="10:10">
      <c r="J385" s="44"/>
    </row>
    <row r="386" spans="10:10">
      <c r="J386" s="44"/>
    </row>
    <row r="387" spans="10:10">
      <c r="J387" s="44"/>
    </row>
    <row r="388" spans="10:10">
      <c r="J388" s="44"/>
    </row>
    <row r="389" spans="10:10">
      <c r="J389" s="44"/>
    </row>
    <row r="390" spans="10:10">
      <c r="J390" s="44"/>
    </row>
    <row r="391" spans="10:10">
      <c r="J391" s="44"/>
    </row>
    <row r="392" spans="10:10">
      <c r="J392" s="44"/>
    </row>
    <row r="393" spans="10:10">
      <c r="J393" s="44"/>
    </row>
    <row r="394" spans="10:10">
      <c r="J394" s="44"/>
    </row>
    <row r="395" spans="10:10">
      <c r="J395" s="44"/>
    </row>
    <row r="396" spans="10:10">
      <c r="J396" s="44"/>
    </row>
    <row r="397" spans="10:10">
      <c r="J397" s="44"/>
    </row>
    <row r="398" spans="10:10">
      <c r="J398" s="44"/>
    </row>
    <row r="399" spans="10:10">
      <c r="J399" s="44"/>
    </row>
    <row r="400" spans="10:10">
      <c r="J400" s="44"/>
    </row>
    <row r="401" spans="10:10">
      <c r="J401" s="44"/>
    </row>
    <row r="402" spans="10:10">
      <c r="J402" s="44"/>
    </row>
    <row r="403" spans="10:10">
      <c r="J403" s="44"/>
    </row>
  </sheetData>
  <mergeCells count="7">
    <mergeCell ref="A27:A33"/>
    <mergeCell ref="N16:Q16"/>
    <mergeCell ref="A15:A26"/>
    <mergeCell ref="A3:A14"/>
    <mergeCell ref="B1:I1"/>
    <mergeCell ref="G2:I2"/>
    <mergeCell ref="G3:I3"/>
  </mergeCells>
  <hyperlinks>
    <hyperlink ref="N16:Q16" location="Мазмұны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 J3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969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ColWidth="9.140625" defaultRowHeight="1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3" width="7.85546875" customWidth="1"/>
    <col min="14" max="14" width="7.85546875" hidden="1" customWidth="1"/>
    <col min="15" max="15" width="1.85546875" style="174" customWidth="1"/>
  </cols>
  <sheetData>
    <row r="1" spans="1:16" ht="15.75">
      <c r="A1" s="112" t="s">
        <v>10</v>
      </c>
      <c r="B1" s="478" t="str">
        <f>INDEX(Мазмұны!$B$3:$G$64,MATCH(A1,Мазмұны!$A$3:$A$64,0),1)</f>
        <v>Ұлттық Банктің операциялары бойынша ашық позиция, млрд теңге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P1" s="142"/>
    </row>
    <row r="2" spans="1:16" ht="14.45" customHeight="1">
      <c r="A2" s="502" t="s">
        <v>325</v>
      </c>
      <c r="B2" s="503" t="s">
        <v>42</v>
      </c>
      <c r="C2" s="504" t="s">
        <v>315</v>
      </c>
      <c r="D2" s="504"/>
      <c r="E2" s="504"/>
      <c r="F2" s="504"/>
      <c r="G2" s="505" t="s">
        <v>316</v>
      </c>
      <c r="H2" s="506"/>
      <c r="I2" s="507"/>
      <c r="J2" s="420" t="s">
        <v>317</v>
      </c>
      <c r="K2" s="492" t="s">
        <v>157</v>
      </c>
      <c r="L2" s="493"/>
      <c r="M2" s="493"/>
      <c r="N2" s="494"/>
    </row>
    <row r="3" spans="1:16" ht="27" customHeight="1">
      <c r="A3" s="502"/>
      <c r="B3" s="502"/>
      <c r="C3" s="421" t="s">
        <v>318</v>
      </c>
      <c r="D3" s="421" t="s">
        <v>319</v>
      </c>
      <c r="E3" s="421" t="s">
        <v>320</v>
      </c>
      <c r="F3" s="421" t="s">
        <v>321</v>
      </c>
      <c r="G3" s="421" t="s">
        <v>322</v>
      </c>
      <c r="H3" s="421" t="s">
        <v>323</v>
      </c>
      <c r="I3" s="421" t="s">
        <v>324</v>
      </c>
      <c r="J3" s="53" t="s">
        <v>317</v>
      </c>
      <c r="K3" s="508" t="s">
        <v>138</v>
      </c>
      <c r="L3" s="509"/>
      <c r="M3" s="509"/>
      <c r="N3" s="510"/>
    </row>
    <row r="4" spans="1:16">
      <c r="A4" s="54">
        <v>43835</v>
      </c>
      <c r="B4" s="55">
        <v>-4005.9042834531306</v>
      </c>
      <c r="C4" s="56">
        <v>-269.75</v>
      </c>
      <c r="D4" s="56">
        <v>-110.00000044246001</v>
      </c>
      <c r="E4" s="56">
        <v>0</v>
      </c>
      <c r="F4" s="56">
        <v>0</v>
      </c>
      <c r="G4" s="55">
        <v>-343.5</v>
      </c>
      <c r="H4" s="56">
        <v>0</v>
      </c>
      <c r="I4" s="56">
        <v>-3418.5600645053005</v>
      </c>
      <c r="J4" s="56"/>
    </row>
    <row r="5" spans="1:16">
      <c r="A5" s="54">
        <v>43836</v>
      </c>
      <c r="B5" s="55">
        <v>-3991.1252864536423</v>
      </c>
      <c r="C5" s="56">
        <v>-382.95</v>
      </c>
      <c r="D5" s="56">
        <v>-131.52100344297097</v>
      </c>
      <c r="E5" s="56">
        <v>0</v>
      </c>
      <c r="F5" s="56">
        <v>0</v>
      </c>
      <c r="G5" s="55">
        <v>-194</v>
      </c>
      <c r="H5" s="56">
        <v>0</v>
      </c>
      <c r="I5" s="56">
        <v>-3418.5600645053005</v>
      </c>
      <c r="J5" s="56"/>
    </row>
    <row r="6" spans="1:16">
      <c r="A6" s="54">
        <v>43838</v>
      </c>
      <c r="B6" s="55">
        <v>-4062.8244120431118</v>
      </c>
      <c r="C6" s="56">
        <v>-345.21</v>
      </c>
      <c r="D6" s="56">
        <v>-200.72000861564229</v>
      </c>
      <c r="E6" s="56">
        <v>0</v>
      </c>
      <c r="F6" s="56">
        <v>0</v>
      </c>
      <c r="G6" s="55">
        <v>-254.5</v>
      </c>
      <c r="H6" s="56">
        <v>0</v>
      </c>
      <c r="I6" s="56">
        <v>-3398.3001849221</v>
      </c>
      <c r="J6" s="56"/>
    </row>
    <row r="7" spans="1:16">
      <c r="A7" s="54">
        <v>43839</v>
      </c>
      <c r="B7" s="55">
        <v>-4191.9829077536178</v>
      </c>
      <c r="C7" s="56">
        <v>-303.55</v>
      </c>
      <c r="D7" s="56">
        <v>-193.13800432614826</v>
      </c>
      <c r="E7" s="56">
        <v>0</v>
      </c>
      <c r="F7" s="56">
        <v>-6.4005000000000001</v>
      </c>
      <c r="G7" s="55">
        <v>-426.5</v>
      </c>
      <c r="H7" s="56">
        <v>0</v>
      </c>
      <c r="I7" s="56">
        <v>-3398.3001849221</v>
      </c>
      <c r="J7" s="56"/>
    </row>
    <row r="8" spans="1:16">
      <c r="A8" s="54">
        <v>43840</v>
      </c>
      <c r="B8" s="55">
        <v>-4243.34440676757</v>
      </c>
      <c r="C8" s="56">
        <v>-288.35000000000002</v>
      </c>
      <c r="D8" s="56">
        <v>-178.60000334010039</v>
      </c>
      <c r="E8" s="56">
        <v>0</v>
      </c>
      <c r="F8" s="56">
        <v>0</v>
      </c>
      <c r="G8" s="55">
        <v>-514</v>
      </c>
      <c r="H8" s="56">
        <v>0</v>
      </c>
      <c r="I8" s="56">
        <v>-3398.3001849221</v>
      </c>
      <c r="J8" s="56"/>
    </row>
    <row r="9" spans="1:16">
      <c r="A9" s="54">
        <v>43843</v>
      </c>
      <c r="B9" s="55">
        <v>-4294.3604076740949</v>
      </c>
      <c r="C9" s="56">
        <v>-349.2</v>
      </c>
      <c r="D9" s="56">
        <v>-185.23500424662461</v>
      </c>
      <c r="E9" s="56">
        <v>0</v>
      </c>
      <c r="F9" s="56">
        <v>0</v>
      </c>
      <c r="G9" s="55">
        <v>-497.53100000000001</v>
      </c>
      <c r="H9" s="56">
        <v>0</v>
      </c>
      <c r="I9" s="56">
        <v>-3398.3001849221</v>
      </c>
      <c r="J9" s="56"/>
    </row>
    <row r="10" spans="1:16">
      <c r="A10" s="54">
        <v>43844</v>
      </c>
      <c r="B10" s="55">
        <v>-4334.3754061284772</v>
      </c>
      <c r="C10" s="56">
        <v>-303.75</v>
      </c>
      <c r="D10" s="56">
        <v>-189.20000270100698</v>
      </c>
      <c r="E10" s="56">
        <v>0</v>
      </c>
      <c r="F10" s="56">
        <v>0</v>
      </c>
      <c r="G10" s="55">
        <v>-579.03099999999995</v>
      </c>
      <c r="H10" s="56">
        <v>0</v>
      </c>
      <c r="I10" s="56">
        <v>-3398.3001849221</v>
      </c>
      <c r="J10" s="56"/>
    </row>
    <row r="11" spans="1:16">
      <c r="A11" s="54">
        <v>43845</v>
      </c>
      <c r="B11" s="55">
        <v>-4424.8242250491903</v>
      </c>
      <c r="C11" s="56">
        <v>-365.65</v>
      </c>
      <c r="D11" s="56">
        <v>-202.40000163674071</v>
      </c>
      <c r="E11" s="56">
        <v>0</v>
      </c>
      <c r="F11" s="56">
        <v>0</v>
      </c>
      <c r="G11" s="55">
        <v>-525.03099999999995</v>
      </c>
      <c r="H11" s="56">
        <v>0</v>
      </c>
      <c r="I11" s="56">
        <v>-3467.6490049070799</v>
      </c>
      <c r="J11" s="56"/>
    </row>
    <row r="12" spans="1:16">
      <c r="A12" s="54">
        <v>43846</v>
      </c>
      <c r="B12" s="55">
        <v>-4400.3462317350213</v>
      </c>
      <c r="C12" s="56">
        <v>-427.72</v>
      </c>
      <c r="D12" s="56">
        <v>-149.35200832257149</v>
      </c>
      <c r="E12" s="56">
        <v>0</v>
      </c>
      <c r="F12" s="56">
        <v>0</v>
      </c>
      <c r="G12" s="55">
        <v>-491.53100000000001</v>
      </c>
      <c r="H12" s="56">
        <v>0</v>
      </c>
      <c r="I12" s="56">
        <v>-3467.6490049070799</v>
      </c>
      <c r="J12" s="56"/>
    </row>
    <row r="13" spans="1:16">
      <c r="A13" s="54">
        <v>43847</v>
      </c>
      <c r="B13" s="55">
        <v>-4515.3315208134973</v>
      </c>
      <c r="C13" s="56">
        <v>-303.60000000000002</v>
      </c>
      <c r="D13" s="56">
        <v>-181.54700487059682</v>
      </c>
      <c r="E13" s="56">
        <v>0</v>
      </c>
      <c r="F13" s="56">
        <v>-0.48984</v>
      </c>
      <c r="G13" s="55">
        <v>-550.03099999999995</v>
      </c>
      <c r="H13" s="56">
        <v>0</v>
      </c>
      <c r="I13" s="56">
        <v>-3615.5694574375302</v>
      </c>
      <c r="J13" s="56"/>
    </row>
    <row r="14" spans="1:16">
      <c r="A14" s="54">
        <v>43850</v>
      </c>
      <c r="B14" s="55">
        <v>-4535.6775227137778</v>
      </c>
      <c r="C14" s="56">
        <v>-325.89999999999998</v>
      </c>
      <c r="D14" s="56">
        <v>-196.59000677087747</v>
      </c>
      <c r="E14" s="56">
        <v>0</v>
      </c>
      <c r="F14" s="56">
        <v>-0.48984</v>
      </c>
      <c r="G14" s="55">
        <v>-533.03399999999999</v>
      </c>
      <c r="H14" s="56">
        <v>0</v>
      </c>
      <c r="I14" s="56">
        <v>-3615.5694574375302</v>
      </c>
      <c r="J14" s="56"/>
    </row>
    <row r="15" spans="1:16">
      <c r="A15" s="54">
        <v>43851</v>
      </c>
      <c r="B15" s="55">
        <v>-4521.2087189730055</v>
      </c>
      <c r="C15" s="56">
        <v>-301.86</v>
      </c>
      <c r="D15" s="56">
        <v>-209.63001123935678</v>
      </c>
      <c r="E15" s="56">
        <v>0</v>
      </c>
      <c r="F15" s="56">
        <v>0</v>
      </c>
      <c r="G15" s="55">
        <v>-533.24199999999996</v>
      </c>
      <c r="H15" s="56">
        <v>0</v>
      </c>
      <c r="I15" s="56">
        <v>-3615.5694574375302</v>
      </c>
      <c r="J15" s="56"/>
    </row>
    <row r="16" spans="1:16">
      <c r="A16" s="54">
        <v>43852</v>
      </c>
      <c r="B16" s="55">
        <v>-4545.1880226509938</v>
      </c>
      <c r="C16" s="56">
        <v>-312.97000000000003</v>
      </c>
      <c r="D16" s="56">
        <v>-207.11300311095917</v>
      </c>
      <c r="E16" s="56">
        <v>3.0000000723639886</v>
      </c>
      <c r="F16" s="56">
        <v>0</v>
      </c>
      <c r="G16" s="55">
        <v>-560.24199999999996</v>
      </c>
      <c r="H16" s="56">
        <v>0</v>
      </c>
      <c r="I16" s="56">
        <v>-3606.9557693162801</v>
      </c>
      <c r="J16" s="56"/>
    </row>
    <row r="17" spans="1:23">
      <c r="A17" s="54">
        <v>43853</v>
      </c>
      <c r="B17" s="55">
        <v>-4464.6444649792002</v>
      </c>
      <c r="C17" s="56">
        <v>-221.71</v>
      </c>
      <c r="D17" s="56">
        <v>-200.81800536680248</v>
      </c>
      <c r="E17" s="56">
        <v>0</v>
      </c>
      <c r="F17" s="56">
        <v>-1.5114399999999999</v>
      </c>
      <c r="G17" s="55">
        <v>-572.74199999999996</v>
      </c>
      <c r="H17" s="56">
        <v>0</v>
      </c>
      <c r="I17" s="56">
        <v>-3606.9557693162801</v>
      </c>
      <c r="J17" s="56"/>
    </row>
    <row r="18" spans="1:23">
      <c r="A18" s="54">
        <v>43854</v>
      </c>
      <c r="B18" s="55">
        <v>-4491.880872741006</v>
      </c>
      <c r="C18" s="56">
        <v>-120.65</v>
      </c>
      <c r="D18" s="56">
        <v>-105.94900032637798</v>
      </c>
      <c r="E18" s="56">
        <v>0</v>
      </c>
      <c r="F18" s="56">
        <v>-2.4978359999999999</v>
      </c>
      <c r="G18" s="55">
        <v>-510.74200000000002</v>
      </c>
      <c r="H18" s="56">
        <v>0</v>
      </c>
      <c r="I18" s="56">
        <v>-3891.1347861185104</v>
      </c>
      <c r="J18" s="56"/>
    </row>
    <row r="19" spans="1:23">
      <c r="A19" s="54">
        <v>43857</v>
      </c>
      <c r="B19" s="55">
        <v>-4410.9370401198603</v>
      </c>
      <c r="C19" s="56">
        <v>-92.8</v>
      </c>
      <c r="D19" s="56">
        <v>-81.000004358952893</v>
      </c>
      <c r="E19" s="56">
        <v>7.1500006537209941</v>
      </c>
      <c r="F19" s="56">
        <v>0</v>
      </c>
      <c r="G19" s="55">
        <v>-492.245</v>
      </c>
      <c r="H19" s="56">
        <v>0</v>
      </c>
      <c r="I19" s="56">
        <v>-3891.1347861185104</v>
      </c>
      <c r="J19" s="56"/>
    </row>
    <row r="20" spans="1:23">
      <c r="A20" s="54">
        <v>43858</v>
      </c>
      <c r="B20" s="55">
        <v>-4376.1862973716779</v>
      </c>
      <c r="C20" s="56">
        <v>-73.2</v>
      </c>
      <c r="D20" s="56">
        <v>-65.300005085868989</v>
      </c>
      <c r="E20" s="56">
        <v>4.5000005114012964</v>
      </c>
      <c r="F20" s="56">
        <v>0</v>
      </c>
      <c r="G20" s="55">
        <v>-480.96899999999999</v>
      </c>
      <c r="H20" s="56">
        <v>0</v>
      </c>
      <c r="I20" s="56">
        <v>-3891.1347861185104</v>
      </c>
      <c r="J20" s="56"/>
    </row>
    <row r="21" spans="1:23">
      <c r="A21" s="54">
        <v>43859</v>
      </c>
      <c r="B21" s="55">
        <v>-4420.6202687804434</v>
      </c>
      <c r="C21" s="56">
        <v>-111.5</v>
      </c>
      <c r="D21" s="56">
        <v>-95.061001696903617</v>
      </c>
      <c r="E21" s="56">
        <v>0</v>
      </c>
      <c r="F21" s="56">
        <v>0</v>
      </c>
      <c r="G21" s="55">
        <v>-415.96899999999999</v>
      </c>
      <c r="H21" s="56">
        <v>0</v>
      </c>
      <c r="I21" s="56">
        <v>-3928.0077604048402</v>
      </c>
      <c r="J21" s="56"/>
    </row>
    <row r="22" spans="1:23">
      <c r="A22" s="54">
        <v>43860</v>
      </c>
      <c r="B22" s="55">
        <v>-4430.4402726826838</v>
      </c>
      <c r="C22" s="56">
        <v>-126.15</v>
      </c>
      <c r="D22" s="56">
        <v>-121.23100565544308</v>
      </c>
      <c r="E22" s="56">
        <v>5.0000000562998963</v>
      </c>
      <c r="F22" s="56">
        <v>0</v>
      </c>
      <c r="G22" s="55">
        <v>-389.96899999999999</v>
      </c>
      <c r="H22" s="56">
        <v>0</v>
      </c>
      <c r="I22" s="56">
        <v>-3928.0077604048402</v>
      </c>
      <c r="J22" s="56"/>
    </row>
    <row r="23" spans="1:23">
      <c r="A23" s="54">
        <v>43861</v>
      </c>
      <c r="B23" s="55">
        <v>-4478.7702355107294</v>
      </c>
      <c r="C23" s="57">
        <v>-172.55</v>
      </c>
      <c r="D23" s="56">
        <v>-70.400003439166483</v>
      </c>
      <c r="E23" s="56">
        <v>3.0000002860169985</v>
      </c>
      <c r="F23" s="56">
        <v>0</v>
      </c>
      <c r="G23" s="58">
        <v>-379.96899999999999</v>
      </c>
      <c r="H23" s="56">
        <v>0</v>
      </c>
      <c r="I23" s="57">
        <v>-3988.7687256788799</v>
      </c>
      <c r="J23" s="56"/>
      <c r="T23" s="462" t="s">
        <v>105</v>
      </c>
      <c r="U23" s="462"/>
      <c r="V23" s="462"/>
      <c r="W23" s="462"/>
    </row>
    <row r="24" spans="1:23">
      <c r="A24" s="54">
        <v>43864</v>
      </c>
      <c r="B24" s="55">
        <v>-4523.5148863860204</v>
      </c>
      <c r="C24" s="56">
        <v>-183.95</v>
      </c>
      <c r="D24" s="56">
        <v>-125.10000402844013</v>
      </c>
      <c r="E24" s="56">
        <v>0</v>
      </c>
      <c r="F24" s="56">
        <v>-1.1416500000000001</v>
      </c>
      <c r="G24" s="55">
        <v>-354.47199999999998</v>
      </c>
      <c r="H24" s="56">
        <v>0</v>
      </c>
      <c r="I24" s="56">
        <v>-3988.7687256788799</v>
      </c>
      <c r="J24" s="56"/>
    </row>
    <row r="25" spans="1:23">
      <c r="A25" s="54">
        <v>43865</v>
      </c>
      <c r="B25" s="55">
        <v>-4507.387531149574</v>
      </c>
      <c r="C25" s="56">
        <v>-161.15</v>
      </c>
      <c r="D25" s="56">
        <v>-116.84100379199378</v>
      </c>
      <c r="E25" s="56">
        <v>0</v>
      </c>
      <c r="F25" s="56">
        <v>-0.569295</v>
      </c>
      <c r="G25" s="55">
        <v>-369.976</v>
      </c>
      <c r="H25" s="56">
        <v>0</v>
      </c>
      <c r="I25" s="56">
        <v>-3988.7687256788799</v>
      </c>
      <c r="J25" s="56"/>
    </row>
    <row r="26" spans="1:23">
      <c r="A26" s="54">
        <v>43866</v>
      </c>
      <c r="B26" s="55">
        <v>-4617.3901503083453</v>
      </c>
      <c r="C26" s="56">
        <v>-145.5</v>
      </c>
      <c r="D26" s="56">
        <v>-120.41600380754127</v>
      </c>
      <c r="E26" s="56">
        <v>1.6000007099559923</v>
      </c>
      <c r="F26" s="56">
        <v>0</v>
      </c>
      <c r="G26" s="55">
        <v>-446.976</v>
      </c>
      <c r="H26" s="56">
        <v>0</v>
      </c>
      <c r="I26" s="56">
        <v>-4036.0156405320599</v>
      </c>
      <c r="J26" s="56"/>
    </row>
    <row r="27" spans="1:23">
      <c r="A27" s="54">
        <v>43867</v>
      </c>
      <c r="B27" s="55">
        <v>-4657.959326491412</v>
      </c>
      <c r="C27" s="56">
        <v>-156.72999999999999</v>
      </c>
      <c r="D27" s="56">
        <v>-125.87300330064934</v>
      </c>
      <c r="E27" s="56">
        <v>0.50000001999730159</v>
      </c>
      <c r="F27" s="56">
        <v>-5.7821759999999998</v>
      </c>
      <c r="G27" s="55">
        <v>-463.976</v>
      </c>
      <c r="H27" s="56">
        <v>0</v>
      </c>
      <c r="I27" s="56">
        <v>-4036.0156405320599</v>
      </c>
      <c r="J27" s="56"/>
    </row>
    <row r="28" spans="1:23">
      <c r="A28" s="54">
        <v>43868</v>
      </c>
      <c r="B28" s="55">
        <v>-4643.8571033001281</v>
      </c>
      <c r="C28" s="56">
        <v>-109.5</v>
      </c>
      <c r="D28" s="56">
        <v>-119.26000350488741</v>
      </c>
      <c r="E28" s="56">
        <v>0</v>
      </c>
      <c r="F28" s="56">
        <v>0</v>
      </c>
      <c r="G28" s="55">
        <v>-467.976</v>
      </c>
      <c r="H28" s="56">
        <v>0</v>
      </c>
      <c r="I28" s="56">
        <v>-4077.0385931165401</v>
      </c>
      <c r="J28" s="56"/>
    </row>
    <row r="29" spans="1:23">
      <c r="A29" s="54">
        <v>43871</v>
      </c>
      <c r="B29" s="55">
        <v>-4683.5141413402798</v>
      </c>
      <c r="C29" s="56">
        <v>-146.44</v>
      </c>
      <c r="D29" s="56">
        <v>-94.595001545040049</v>
      </c>
      <c r="E29" s="56">
        <v>0</v>
      </c>
      <c r="F29" s="56">
        <v>-0.37903999999999999</v>
      </c>
      <c r="G29" s="55">
        <v>-494.97899999999998</v>
      </c>
      <c r="H29" s="56">
        <v>0</v>
      </c>
      <c r="I29" s="56">
        <v>-4077.0385931165401</v>
      </c>
      <c r="J29" s="56"/>
    </row>
    <row r="30" spans="1:23">
      <c r="A30" s="54">
        <v>43872</v>
      </c>
      <c r="B30" s="55">
        <v>-4687.5038799448839</v>
      </c>
      <c r="C30" s="56">
        <v>-123.95</v>
      </c>
      <c r="D30" s="56">
        <v>-116.57500414964362</v>
      </c>
      <c r="E30" s="56">
        <v>0</v>
      </c>
      <c r="F30" s="56">
        <v>-2.8747760000000002</v>
      </c>
      <c r="G30" s="55">
        <v>-496.983</v>
      </c>
      <c r="H30" s="56">
        <v>0</v>
      </c>
      <c r="I30" s="56">
        <v>-4077.0385931165401</v>
      </c>
      <c r="J30" s="56"/>
    </row>
    <row r="31" spans="1:23">
      <c r="A31" s="54">
        <v>43873</v>
      </c>
      <c r="B31" s="55">
        <v>-4660.4946529055696</v>
      </c>
      <c r="C31" s="56">
        <v>-162.15</v>
      </c>
      <c r="D31" s="56">
        <v>-148.57900655498395</v>
      </c>
      <c r="E31" s="56">
        <v>0.15000040614440024</v>
      </c>
      <c r="F31" s="56">
        <v>-3.2732009999999998</v>
      </c>
      <c r="G31" s="55">
        <v>-501.483</v>
      </c>
      <c r="H31" s="56">
        <v>0</v>
      </c>
      <c r="I31" s="56">
        <v>-3975.0769390780297</v>
      </c>
      <c r="J31" s="56"/>
    </row>
    <row r="32" spans="1:23">
      <c r="A32" s="54">
        <v>43874</v>
      </c>
      <c r="B32" s="55">
        <v>-4688.2105474844657</v>
      </c>
      <c r="C32" s="56">
        <v>-167.85</v>
      </c>
      <c r="D32" s="56">
        <v>-146.9540051277356</v>
      </c>
      <c r="E32" s="56">
        <v>0</v>
      </c>
      <c r="F32" s="56">
        <v>-1.7640966</v>
      </c>
      <c r="G32" s="55">
        <v>-526.48299999999995</v>
      </c>
      <c r="H32" s="56">
        <v>0</v>
      </c>
      <c r="I32" s="56">
        <v>-3975.0769390780297</v>
      </c>
      <c r="J32" s="56"/>
    </row>
    <row r="33" spans="1:10">
      <c r="A33" s="54">
        <v>43875</v>
      </c>
      <c r="B33" s="55">
        <v>-4707.043676906781</v>
      </c>
      <c r="C33" s="56">
        <v>-122.38</v>
      </c>
      <c r="D33" s="56">
        <v>-39.940006139285401</v>
      </c>
      <c r="E33" s="56">
        <v>9.4070002635368866</v>
      </c>
      <c r="F33" s="56">
        <v>-0.56578499999999998</v>
      </c>
      <c r="G33" s="55">
        <v>-583.48299999999995</v>
      </c>
      <c r="H33" s="56">
        <v>0</v>
      </c>
      <c r="I33" s="56">
        <v>-4099.9984079517499</v>
      </c>
      <c r="J33" s="56"/>
    </row>
    <row r="34" spans="1:10">
      <c r="A34" s="54">
        <v>43878</v>
      </c>
      <c r="B34" s="55">
        <v>-4749.8866757714795</v>
      </c>
      <c r="C34" s="56">
        <v>-126.3</v>
      </c>
      <c r="D34" s="56">
        <v>-59.453004830066099</v>
      </c>
      <c r="E34" s="56">
        <v>2.0000000896191068</v>
      </c>
      <c r="F34" s="56">
        <v>-0.56578499999999998</v>
      </c>
      <c r="G34" s="55">
        <v>-595.48599999999999</v>
      </c>
      <c r="H34" s="56">
        <v>0</v>
      </c>
      <c r="I34" s="56">
        <v>-4099.9984079517499</v>
      </c>
      <c r="J34" s="56"/>
    </row>
    <row r="35" spans="1:10">
      <c r="A35" s="54">
        <v>43879</v>
      </c>
      <c r="B35" s="55">
        <v>-4758.8855901409443</v>
      </c>
      <c r="C35" s="56">
        <v>-114.3</v>
      </c>
      <c r="D35" s="56">
        <v>-90.91100210991118</v>
      </c>
      <c r="E35" s="56">
        <v>0</v>
      </c>
      <c r="F35" s="56">
        <v>-6.1027019999999998</v>
      </c>
      <c r="G35" s="55">
        <v>-577.49</v>
      </c>
      <c r="H35" s="56">
        <v>0</v>
      </c>
      <c r="I35" s="56">
        <v>-4099.9984079517499</v>
      </c>
      <c r="J35" s="56"/>
    </row>
    <row r="36" spans="1:10">
      <c r="A36" s="54">
        <v>43880</v>
      </c>
      <c r="B36" s="55">
        <v>-4721.4292983656378</v>
      </c>
      <c r="C36" s="56">
        <v>-128.83000000000001</v>
      </c>
      <c r="D36" s="56">
        <v>-72.016003720204793</v>
      </c>
      <c r="E36" s="56">
        <v>0</v>
      </c>
      <c r="F36" s="56">
        <v>0</v>
      </c>
      <c r="G36" s="55">
        <v>-590.49</v>
      </c>
      <c r="H36" s="56">
        <v>0</v>
      </c>
      <c r="I36" s="56">
        <v>-4060.0098165661502</v>
      </c>
      <c r="J36" s="56"/>
    </row>
    <row r="37" spans="1:10">
      <c r="A37" s="54">
        <v>43881</v>
      </c>
      <c r="B37" s="55">
        <v>-4608.5032973030648</v>
      </c>
      <c r="C37" s="56">
        <v>-113.95</v>
      </c>
      <c r="D37" s="56">
        <v>-40.470002657631206</v>
      </c>
      <c r="E37" s="56">
        <v>0</v>
      </c>
      <c r="F37" s="56">
        <v>0</v>
      </c>
      <c r="G37" s="55">
        <v>-523.99</v>
      </c>
      <c r="H37" s="56">
        <v>0</v>
      </c>
      <c r="I37" s="56">
        <v>-4060.0098165661502</v>
      </c>
      <c r="J37" s="56"/>
    </row>
    <row r="38" spans="1:10">
      <c r="A38" s="54">
        <v>43882</v>
      </c>
      <c r="B38" s="55">
        <v>-4494.956201559824</v>
      </c>
      <c r="C38" s="56">
        <v>-137.80000000000001</v>
      </c>
      <c r="D38" s="56">
        <v>-21.950004757692405</v>
      </c>
      <c r="E38" s="56">
        <v>168.30600909584143</v>
      </c>
      <c r="F38" s="56">
        <v>0.67700000000000005</v>
      </c>
      <c r="G38" s="55">
        <v>-482.99</v>
      </c>
      <c r="H38" s="56">
        <v>0</v>
      </c>
      <c r="I38" s="56">
        <v>-4151.1157278186902</v>
      </c>
      <c r="J38" s="56"/>
    </row>
    <row r="39" spans="1:10">
      <c r="A39" s="54">
        <v>43885</v>
      </c>
      <c r="B39" s="55">
        <v>-4279.6831835065959</v>
      </c>
      <c r="C39" s="56">
        <v>-107.95</v>
      </c>
      <c r="D39" s="56">
        <v>-17.100001533776002</v>
      </c>
      <c r="E39" s="56">
        <v>327.55902392515287</v>
      </c>
      <c r="F39" s="56">
        <v>0</v>
      </c>
      <c r="G39" s="55">
        <v>-460.99299999999999</v>
      </c>
      <c r="H39" s="56">
        <v>0</v>
      </c>
      <c r="I39" s="56">
        <v>-4151.1157278186902</v>
      </c>
      <c r="J39" s="56"/>
    </row>
    <row r="40" spans="1:10">
      <c r="A40" s="54">
        <v>43886</v>
      </c>
      <c r="B40" s="55">
        <v>-4192.5909948710851</v>
      </c>
      <c r="C40" s="56">
        <v>-95.15</v>
      </c>
      <c r="D40" s="56">
        <v>-11.000001573206101</v>
      </c>
      <c r="E40" s="56">
        <v>362.30605940009463</v>
      </c>
      <c r="F40" s="56">
        <v>0.71915320000000005</v>
      </c>
      <c r="G40" s="55">
        <v>-456.99700000000001</v>
      </c>
      <c r="H40" s="56">
        <v>0</v>
      </c>
      <c r="I40" s="56">
        <v>-4151.1157278186902</v>
      </c>
      <c r="J40" s="56"/>
    </row>
    <row r="41" spans="1:10">
      <c r="A41" s="54">
        <v>43887</v>
      </c>
      <c r="B41" s="55">
        <v>-4266.4508291508655</v>
      </c>
      <c r="C41" s="56">
        <v>-95.64</v>
      </c>
      <c r="D41" s="56">
        <v>-16.295002316788398</v>
      </c>
      <c r="E41" s="56">
        <v>290.82402392323587</v>
      </c>
      <c r="F41" s="56">
        <v>1.8919999999999999</v>
      </c>
      <c r="G41" s="55">
        <v>-461.49700000000001</v>
      </c>
      <c r="H41" s="56">
        <v>0</v>
      </c>
      <c r="I41" s="56">
        <v>-4144.3813726780299</v>
      </c>
      <c r="J41" s="56"/>
    </row>
    <row r="42" spans="1:10">
      <c r="A42" s="54">
        <v>43888</v>
      </c>
      <c r="B42" s="55">
        <v>-4275.1384684940467</v>
      </c>
      <c r="C42" s="56">
        <v>-102</v>
      </c>
      <c r="D42" s="56">
        <v>-20.191003245561102</v>
      </c>
      <c r="E42" s="56">
        <v>265.25201257122723</v>
      </c>
      <c r="F42" s="56">
        <v>0.75949999999999995</v>
      </c>
      <c r="G42" s="55">
        <v>-432.99700000000001</v>
      </c>
      <c r="H42" s="56">
        <v>0</v>
      </c>
      <c r="I42" s="56">
        <v>-4144.3813726780299</v>
      </c>
      <c r="J42" s="56"/>
    </row>
    <row r="43" spans="1:10">
      <c r="A43" s="54">
        <v>43889</v>
      </c>
      <c r="B43" s="55">
        <v>-4361.25051386417</v>
      </c>
      <c r="C43" s="56">
        <v>-135.12</v>
      </c>
      <c r="D43" s="56">
        <v>-40.300003491721199</v>
      </c>
      <c r="E43" s="56">
        <v>224.9380124472641</v>
      </c>
      <c r="F43" s="56">
        <v>0.19045500000000001</v>
      </c>
      <c r="G43" s="55">
        <v>-424.99700000000001</v>
      </c>
      <c r="H43" s="56">
        <v>0</v>
      </c>
      <c r="I43" s="56">
        <v>-4144.3813726780299</v>
      </c>
      <c r="J43" s="56"/>
    </row>
    <row r="44" spans="1:10">
      <c r="A44" s="54">
        <v>43892</v>
      </c>
      <c r="B44" s="55">
        <v>-4405.8509720842603</v>
      </c>
      <c r="C44" s="56">
        <v>-121.15</v>
      </c>
      <c r="D44" s="56">
        <v>-17.450002142033803</v>
      </c>
      <c r="E44" s="56">
        <v>134.71100787748679</v>
      </c>
      <c r="F44" s="56">
        <v>0</v>
      </c>
      <c r="G44" s="55">
        <v>-416</v>
      </c>
      <c r="H44" s="56">
        <v>0</v>
      </c>
      <c r="I44" s="56">
        <v>-4144.3813726780299</v>
      </c>
      <c r="J44" s="56"/>
    </row>
    <row r="45" spans="1:10">
      <c r="A45" s="54">
        <v>43893</v>
      </c>
      <c r="B45" s="55">
        <v>-4459.3340933847776</v>
      </c>
      <c r="C45" s="56">
        <v>-114.71</v>
      </c>
      <c r="D45" s="56">
        <v>-18.900001220192003</v>
      </c>
      <c r="E45" s="56">
        <v>61.626005762106814</v>
      </c>
      <c r="F45" s="56">
        <v>0</v>
      </c>
      <c r="G45" s="55">
        <v>-398.00400000000002</v>
      </c>
      <c r="H45" s="56">
        <v>0</v>
      </c>
      <c r="I45" s="56">
        <v>-4144.3813726780299</v>
      </c>
      <c r="J45" s="56"/>
    </row>
    <row r="46" spans="1:10">
      <c r="A46" s="54">
        <v>43894</v>
      </c>
      <c r="B46" s="55">
        <v>-4463.8382362081775</v>
      </c>
      <c r="C46" s="56">
        <v>-140.31</v>
      </c>
      <c r="D46" s="56">
        <v>-45.280001970624099</v>
      </c>
      <c r="E46" s="56">
        <v>10.000000073748794</v>
      </c>
      <c r="F46" s="56">
        <v>0</v>
      </c>
      <c r="G46" s="55">
        <v>-378.00400000000002</v>
      </c>
      <c r="H46" s="56">
        <v>0</v>
      </c>
      <c r="I46" s="56">
        <v>-4065.27950906264</v>
      </c>
      <c r="J46" s="56"/>
    </row>
    <row r="47" spans="1:10">
      <c r="A47" s="54">
        <v>43895</v>
      </c>
      <c r="B47" s="55">
        <v>-4441.4987663640841</v>
      </c>
      <c r="C47" s="56">
        <v>-124.47</v>
      </c>
      <c r="D47" s="56">
        <v>-28.400002235029604</v>
      </c>
      <c r="E47" s="56">
        <v>40.000000182247987</v>
      </c>
      <c r="F47" s="56">
        <v>-0.38052999999999998</v>
      </c>
      <c r="G47" s="55">
        <v>-418.00400000000002</v>
      </c>
      <c r="H47" s="56">
        <v>0</v>
      </c>
      <c r="I47" s="56">
        <v>-4065.27950906264</v>
      </c>
      <c r="J47" s="56"/>
    </row>
    <row r="48" spans="1:10">
      <c r="A48" s="54">
        <v>43896</v>
      </c>
      <c r="B48" s="55">
        <v>-4513.838240182662</v>
      </c>
      <c r="C48" s="56">
        <v>-117.8</v>
      </c>
      <c r="D48" s="56">
        <v>-57.290005917925804</v>
      </c>
      <c r="E48" s="56">
        <v>5.0000000465660008</v>
      </c>
      <c r="F48" s="56">
        <v>0</v>
      </c>
      <c r="G48" s="55">
        <v>-433.50400000000002</v>
      </c>
      <c r="H48" s="56">
        <v>0</v>
      </c>
      <c r="I48" s="56">
        <v>-4065.27950906264</v>
      </c>
      <c r="J48" s="56"/>
    </row>
    <row r="49" spans="1:10">
      <c r="A49" s="54">
        <v>43900</v>
      </c>
      <c r="B49" s="55">
        <v>-4308.9706086083515</v>
      </c>
      <c r="C49" s="56">
        <v>-102.7</v>
      </c>
      <c r="D49" s="56">
        <v>-25.5250023097169</v>
      </c>
      <c r="E49" s="56">
        <v>157.01101264416744</v>
      </c>
      <c r="F49" s="56">
        <v>0</v>
      </c>
      <c r="G49" s="55">
        <v>-427.512</v>
      </c>
      <c r="H49" s="56">
        <v>0</v>
      </c>
      <c r="I49" s="56">
        <v>-4065.27950906264</v>
      </c>
      <c r="J49" s="56"/>
    </row>
    <row r="50" spans="1:10">
      <c r="A50" s="54">
        <v>43901</v>
      </c>
      <c r="B50" s="55">
        <v>-4168.0467447846477</v>
      </c>
      <c r="C50" s="56">
        <v>-100.43</v>
      </c>
      <c r="D50" s="56">
        <v>-15.300001281292799</v>
      </c>
      <c r="E50" s="56">
        <v>276.87938811999851</v>
      </c>
      <c r="F50" s="56">
        <v>0</v>
      </c>
      <c r="G50" s="55">
        <v>-400.512</v>
      </c>
      <c r="H50" s="56">
        <v>0</v>
      </c>
      <c r="I50" s="56">
        <v>-4083.7190217431908</v>
      </c>
      <c r="J50" s="56"/>
    </row>
    <row r="51" spans="1:10">
      <c r="A51" s="54">
        <v>43902</v>
      </c>
      <c r="B51" s="55">
        <v>-4082.6264267998749</v>
      </c>
      <c r="C51" s="56">
        <v>-90.6</v>
      </c>
      <c r="D51" s="56">
        <v>-13.100000573029998</v>
      </c>
      <c r="E51" s="56">
        <v>304.26970539650853</v>
      </c>
      <c r="F51" s="56">
        <v>0</v>
      </c>
      <c r="G51" s="55">
        <v>-354.512</v>
      </c>
      <c r="H51" s="56">
        <v>0</v>
      </c>
      <c r="I51" s="56">
        <v>-4083.7190217431908</v>
      </c>
      <c r="J51" s="56"/>
    </row>
    <row r="52" spans="1:10">
      <c r="A52" s="54">
        <v>43903</v>
      </c>
      <c r="B52" s="55">
        <v>-3926.0065244553671</v>
      </c>
      <c r="C52" s="56">
        <v>-103.31</v>
      </c>
      <c r="D52" s="56">
        <v>-10.3000009887872</v>
      </c>
      <c r="E52" s="56">
        <v>270.96901525868196</v>
      </c>
      <c r="F52" s="56">
        <v>0</v>
      </c>
      <c r="G52" s="55">
        <v>-257.512</v>
      </c>
      <c r="H52" s="56">
        <v>0</v>
      </c>
      <c r="I52" s="56">
        <v>-3980.8884288451</v>
      </c>
      <c r="J52" s="56"/>
    </row>
    <row r="53" spans="1:10">
      <c r="A53" s="54">
        <v>43906</v>
      </c>
      <c r="B53" s="55">
        <v>-3835.1142822834108</v>
      </c>
      <c r="C53" s="56">
        <v>-136.19999999999999</v>
      </c>
      <c r="D53" s="56">
        <v>-27.250000670230801</v>
      </c>
      <c r="E53" s="56">
        <v>416.20125711208163</v>
      </c>
      <c r="F53" s="56">
        <v>0</v>
      </c>
      <c r="G53" s="55">
        <v>-262.012</v>
      </c>
      <c r="H53" s="56">
        <v>0</v>
      </c>
      <c r="I53" s="56">
        <v>-3980.8884288451</v>
      </c>
      <c r="J53" s="56"/>
    </row>
    <row r="54" spans="1:10">
      <c r="A54" s="54">
        <v>43907</v>
      </c>
      <c r="B54" s="55">
        <v>-3803.0634959944873</v>
      </c>
      <c r="C54" s="56">
        <v>-155.12</v>
      </c>
      <c r="D54" s="56">
        <v>-19.645001744028004</v>
      </c>
      <c r="E54" s="56">
        <v>422.57204447480194</v>
      </c>
      <c r="F54" s="56">
        <v>0</v>
      </c>
      <c r="G54" s="55">
        <v>-225.017</v>
      </c>
      <c r="H54" s="56">
        <v>0</v>
      </c>
      <c r="I54" s="56">
        <v>-3980.8884288451</v>
      </c>
      <c r="J54" s="56"/>
    </row>
    <row r="55" spans="1:10">
      <c r="A55" s="54">
        <v>43908</v>
      </c>
      <c r="B55" s="55">
        <v>-3699.4745608455532</v>
      </c>
      <c r="C55" s="56">
        <v>-120.81</v>
      </c>
      <c r="D55" s="56">
        <v>-9.8000012006917991</v>
      </c>
      <c r="E55" s="56">
        <v>238.04601529266006</v>
      </c>
      <c r="F55" s="56">
        <v>0</v>
      </c>
      <c r="G55" s="55">
        <v>-156.017</v>
      </c>
      <c r="H55" s="56">
        <v>0</v>
      </c>
      <c r="I55" s="56">
        <v>-3805.92846505736</v>
      </c>
      <c r="J55" s="56"/>
    </row>
    <row r="56" spans="1:10">
      <c r="A56" s="54">
        <v>43909</v>
      </c>
      <c r="B56" s="55">
        <v>-3605.1433435474328</v>
      </c>
      <c r="C56" s="56">
        <v>-96.75</v>
      </c>
      <c r="D56" s="56">
        <v>-28.101001912129494</v>
      </c>
      <c r="E56" s="56">
        <v>375.61823330221813</v>
      </c>
      <c r="F56" s="56">
        <v>0</v>
      </c>
      <c r="G56" s="55">
        <v>-205.017</v>
      </c>
      <c r="H56" s="56">
        <v>0</v>
      </c>
      <c r="I56" s="56">
        <v>-3805.92846505736</v>
      </c>
      <c r="J56" s="56"/>
    </row>
    <row r="57" spans="1:10">
      <c r="A57" s="54">
        <v>43910</v>
      </c>
      <c r="B57" s="55">
        <v>-3585.3891941005804</v>
      </c>
      <c r="C57" s="56">
        <v>-96.11</v>
      </c>
      <c r="D57" s="56">
        <v>-7.8500020432651993</v>
      </c>
      <c r="E57" s="56">
        <v>230.38201638269692</v>
      </c>
      <c r="F57" s="56">
        <v>8.8960000000000008</v>
      </c>
      <c r="G57" s="55">
        <v>-235.517</v>
      </c>
      <c r="H57" s="56">
        <v>0</v>
      </c>
      <c r="I57" s="56">
        <v>-3640.2250985598503</v>
      </c>
      <c r="J57" s="56"/>
    </row>
    <row r="58" spans="1:10">
      <c r="A58" s="54">
        <v>43916</v>
      </c>
      <c r="B58" s="55">
        <v>-3487.7353341365688</v>
      </c>
      <c r="C58" s="56">
        <v>-171.94</v>
      </c>
      <c r="D58" s="56">
        <v>-11.250002480687998</v>
      </c>
      <c r="E58" s="56">
        <v>140.07400052193134</v>
      </c>
      <c r="F58" s="56">
        <v>14.872113000000001</v>
      </c>
      <c r="G58" s="55">
        <v>-110.044</v>
      </c>
      <c r="H58" s="56">
        <v>0</v>
      </c>
      <c r="I58" s="56">
        <v>-3504.4823352976505</v>
      </c>
      <c r="J58" s="56"/>
    </row>
    <row r="59" spans="1:10">
      <c r="A59" s="54">
        <v>43917</v>
      </c>
      <c r="B59" s="55">
        <v>-3576.093870461842</v>
      </c>
      <c r="C59" s="56">
        <v>-169.05</v>
      </c>
      <c r="D59" s="56">
        <v>-97.620000595823996</v>
      </c>
      <c r="E59" s="56">
        <v>70.893004940063719</v>
      </c>
      <c r="F59" s="56">
        <v>0</v>
      </c>
      <c r="G59" s="55">
        <v>-115.044</v>
      </c>
      <c r="H59" s="56">
        <v>0</v>
      </c>
      <c r="I59" s="56">
        <v>-3420.3077649259203</v>
      </c>
      <c r="J59" s="56"/>
    </row>
    <row r="60" spans="1:10">
      <c r="A60" s="54">
        <v>43920</v>
      </c>
      <c r="B60" s="55">
        <v>-3534.1566676449138</v>
      </c>
      <c r="C60" s="56">
        <v>-185.3</v>
      </c>
      <c r="D60" s="56">
        <v>-1.3720014609221001</v>
      </c>
      <c r="E60" s="56">
        <v>99.832208622090462</v>
      </c>
      <c r="F60" s="56">
        <v>0</v>
      </c>
      <c r="G60" s="55">
        <v>-182.04400000000001</v>
      </c>
      <c r="H60" s="56">
        <v>0</v>
      </c>
      <c r="I60" s="56">
        <v>-3420.3077649259203</v>
      </c>
      <c r="J60" s="56"/>
    </row>
    <row r="61" spans="1:10">
      <c r="A61" s="54">
        <v>43921</v>
      </c>
      <c r="B61" s="55">
        <v>-3610.9001701886691</v>
      </c>
      <c r="C61" s="56">
        <v>-228.45</v>
      </c>
      <c r="D61" s="56">
        <v>-0.53600042670719994</v>
      </c>
      <c r="E61" s="56">
        <v>92.689005044120421</v>
      </c>
      <c r="F61" s="56">
        <v>6.7137000000000002</v>
      </c>
      <c r="G61" s="55">
        <v>-216.04400000000001</v>
      </c>
      <c r="H61" s="56">
        <v>0</v>
      </c>
      <c r="I61" s="56">
        <v>-3420.3077649259203</v>
      </c>
      <c r="J61" s="56"/>
    </row>
    <row r="62" spans="1:10">
      <c r="A62" s="54">
        <v>43922</v>
      </c>
      <c r="B62" s="55">
        <v>-3543.0480700679518</v>
      </c>
      <c r="C62" s="56">
        <v>-147.1</v>
      </c>
      <c r="D62" s="56">
        <v>0</v>
      </c>
      <c r="E62" s="56">
        <v>0</v>
      </c>
      <c r="F62" s="56">
        <v>4.8873420000000003</v>
      </c>
      <c r="G62" s="55">
        <v>-267.04399999999998</v>
      </c>
      <c r="H62" s="56">
        <v>0</v>
      </c>
      <c r="I62" s="56">
        <v>-3288.8263021877906</v>
      </c>
      <c r="J62" s="56"/>
    </row>
    <row r="63" spans="1:10">
      <c r="A63" s="54">
        <v>43923</v>
      </c>
      <c r="B63" s="55">
        <v>-3570.9334147816362</v>
      </c>
      <c r="C63" s="56">
        <v>-141</v>
      </c>
      <c r="D63" s="56">
        <v>-92.142002713683993</v>
      </c>
      <c r="E63" s="56">
        <v>0</v>
      </c>
      <c r="F63" s="56">
        <v>0</v>
      </c>
      <c r="G63" s="55">
        <v>-204</v>
      </c>
      <c r="H63" s="56">
        <v>0</v>
      </c>
      <c r="I63" s="56">
        <v>-3288.8263021877906</v>
      </c>
      <c r="J63" s="56"/>
    </row>
    <row r="64" spans="1:10">
      <c r="A64" s="54">
        <v>43924</v>
      </c>
      <c r="B64" s="55">
        <v>-3604.0057627521337</v>
      </c>
      <c r="C64" s="56">
        <v>-169.95</v>
      </c>
      <c r="D64" s="56">
        <v>-27.445002423591497</v>
      </c>
      <c r="E64" s="56">
        <v>0</v>
      </c>
      <c r="F64" s="56">
        <v>0</v>
      </c>
      <c r="G64" s="55">
        <v>-244</v>
      </c>
      <c r="H64" s="56">
        <v>0</v>
      </c>
      <c r="I64" s="56">
        <v>-3317.6456504483804</v>
      </c>
      <c r="J64" s="56"/>
    </row>
    <row r="65" spans="1:10">
      <c r="A65" s="54">
        <v>43927</v>
      </c>
      <c r="B65" s="55">
        <v>-3697.3727612669481</v>
      </c>
      <c r="C65" s="56">
        <v>-257.35000000000002</v>
      </c>
      <c r="D65" s="56">
        <v>-4.4120009384064005</v>
      </c>
      <c r="E65" s="56">
        <v>0</v>
      </c>
      <c r="F65" s="56">
        <v>0</v>
      </c>
      <c r="G65" s="55">
        <v>-273</v>
      </c>
      <c r="H65" s="56">
        <v>0</v>
      </c>
      <c r="I65" s="56">
        <v>-3317.6456504483804</v>
      </c>
      <c r="J65" s="56"/>
    </row>
    <row r="66" spans="1:10">
      <c r="A66" s="54">
        <v>43928</v>
      </c>
      <c r="B66" s="55">
        <v>-3763.2447008239888</v>
      </c>
      <c r="C66" s="56">
        <v>-237.3</v>
      </c>
      <c r="D66" s="56">
        <v>-103.86800103445539</v>
      </c>
      <c r="E66" s="56">
        <v>43.848000539008879</v>
      </c>
      <c r="F66" s="56">
        <v>-1.3139400000000001</v>
      </c>
      <c r="G66" s="55">
        <v>-302</v>
      </c>
      <c r="H66" s="56">
        <v>0</v>
      </c>
      <c r="I66" s="56">
        <v>-3317.6456504483804</v>
      </c>
      <c r="J66" s="56"/>
    </row>
    <row r="67" spans="1:10">
      <c r="A67" s="54">
        <v>43929</v>
      </c>
      <c r="B67" s="55">
        <v>-3750.8704789119793</v>
      </c>
      <c r="C67" s="56">
        <v>-186.5</v>
      </c>
      <c r="D67" s="56">
        <v>-149.19800406807752</v>
      </c>
      <c r="E67" s="56">
        <v>0</v>
      </c>
      <c r="F67" s="56">
        <v>0</v>
      </c>
      <c r="G67" s="55">
        <v>-363</v>
      </c>
      <c r="H67" s="56">
        <v>0</v>
      </c>
      <c r="I67" s="56">
        <v>-3207.20736496374</v>
      </c>
      <c r="J67" s="56"/>
    </row>
    <row r="68" spans="1:10">
      <c r="A68" s="54">
        <v>43930</v>
      </c>
      <c r="B68" s="55">
        <v>-3721.2504788143051</v>
      </c>
      <c r="C68" s="56">
        <v>-176.1</v>
      </c>
      <c r="D68" s="56">
        <v>-38.120001902118503</v>
      </c>
      <c r="E68" s="56">
        <v>29.64199793171521</v>
      </c>
      <c r="F68" s="56">
        <v>0</v>
      </c>
      <c r="G68" s="55">
        <v>-484.5</v>
      </c>
      <c r="H68" s="56">
        <v>0</v>
      </c>
      <c r="I68" s="56">
        <v>-3207.20736496374</v>
      </c>
      <c r="J68" s="56"/>
    </row>
    <row r="69" spans="1:10">
      <c r="A69" s="54">
        <v>43931</v>
      </c>
      <c r="B69" s="55">
        <v>-3682.8224748439015</v>
      </c>
      <c r="C69" s="56">
        <v>-165.15</v>
      </c>
      <c r="D69" s="56">
        <v>0</v>
      </c>
      <c r="E69" s="56">
        <v>0</v>
      </c>
      <c r="F69" s="56">
        <v>0</v>
      </c>
      <c r="G69" s="55">
        <v>-465.5</v>
      </c>
      <c r="H69" s="56">
        <v>0</v>
      </c>
      <c r="I69" s="56">
        <v>-3207.20736496374</v>
      </c>
      <c r="J69" s="56"/>
    </row>
    <row r="70" spans="1:10">
      <c r="A70" s="54">
        <v>43934</v>
      </c>
      <c r="B70" s="55">
        <v>-3864.6414747330582</v>
      </c>
      <c r="C70" s="56">
        <v>-179.3</v>
      </c>
      <c r="D70" s="56">
        <v>0</v>
      </c>
      <c r="E70" s="56">
        <v>6.0000001108436152</v>
      </c>
      <c r="F70" s="56">
        <v>0</v>
      </c>
      <c r="G70" s="55">
        <v>-639.16899999999998</v>
      </c>
      <c r="H70" s="56">
        <v>0</v>
      </c>
      <c r="I70" s="56">
        <v>-3207.20736496374</v>
      </c>
      <c r="J70" s="56"/>
    </row>
    <row r="71" spans="1:10">
      <c r="A71" s="54">
        <v>43935</v>
      </c>
      <c r="B71" s="55">
        <v>-3952.0171882045197</v>
      </c>
      <c r="C71" s="56">
        <v>-162.19999999999999</v>
      </c>
      <c r="D71" s="56">
        <v>-50.931003160617294</v>
      </c>
      <c r="E71" s="56">
        <v>0</v>
      </c>
      <c r="F71" s="56">
        <v>-1.5447101999999999</v>
      </c>
      <c r="G71" s="55">
        <v>-685.16899999999998</v>
      </c>
      <c r="H71" s="56">
        <v>0</v>
      </c>
      <c r="I71" s="56">
        <v>-3207.20736496374</v>
      </c>
      <c r="J71" s="56"/>
    </row>
    <row r="72" spans="1:10">
      <c r="A72" s="54">
        <v>43936</v>
      </c>
      <c r="B72" s="55">
        <v>-3968.3533827797428</v>
      </c>
      <c r="C72" s="56">
        <v>-169</v>
      </c>
      <c r="D72" s="56">
        <v>-59.510004056679904</v>
      </c>
      <c r="E72" s="56">
        <v>0</v>
      </c>
      <c r="F72" s="56">
        <v>0</v>
      </c>
      <c r="G72" s="55">
        <v>-703.66899999999998</v>
      </c>
      <c r="H72" s="56">
        <v>0</v>
      </c>
      <c r="I72" s="56">
        <v>-3191.2092688429002</v>
      </c>
      <c r="J72" s="56"/>
    </row>
    <row r="73" spans="1:10">
      <c r="A73" s="54">
        <v>43937</v>
      </c>
      <c r="B73" s="55">
        <v>-4001.4073132232043</v>
      </c>
      <c r="C73" s="56">
        <v>-152.1</v>
      </c>
      <c r="D73" s="56">
        <v>-67.246001300141998</v>
      </c>
      <c r="E73" s="56">
        <v>0</v>
      </c>
      <c r="F73" s="56">
        <v>-0.21793319999999999</v>
      </c>
      <c r="G73" s="55">
        <v>-745.66899999999998</v>
      </c>
      <c r="H73" s="56">
        <v>0</v>
      </c>
      <c r="I73" s="56">
        <v>-3191.2092688429002</v>
      </c>
      <c r="J73" s="56"/>
    </row>
    <row r="74" spans="1:10">
      <c r="A74" s="54">
        <v>43938</v>
      </c>
      <c r="B74" s="55">
        <v>-4017.6233787230631</v>
      </c>
      <c r="C74" s="56">
        <v>-104.58</v>
      </c>
      <c r="D74" s="56">
        <v>0</v>
      </c>
      <c r="E74" s="56">
        <v>0</v>
      </c>
      <c r="F74" s="56">
        <v>0</v>
      </c>
      <c r="G74" s="55">
        <v>-876.86900000000003</v>
      </c>
      <c r="H74" s="56">
        <v>0</v>
      </c>
      <c r="I74" s="56">
        <v>-3191.2092688429002</v>
      </c>
      <c r="J74" s="56"/>
    </row>
    <row r="75" spans="1:10">
      <c r="A75" s="54">
        <v>43941</v>
      </c>
      <c r="B75" s="55">
        <v>-3982.1933783526338</v>
      </c>
      <c r="C75" s="56">
        <v>-129.52000000000001</v>
      </c>
      <c r="D75" s="56">
        <v>0</v>
      </c>
      <c r="E75" s="56">
        <v>1.801000370429108</v>
      </c>
      <c r="F75" s="56">
        <v>0</v>
      </c>
      <c r="G75" s="55">
        <v>-818.3</v>
      </c>
      <c r="H75" s="56">
        <v>0</v>
      </c>
      <c r="I75" s="56">
        <v>-3191.2092688429002</v>
      </c>
      <c r="J75" s="56"/>
    </row>
    <row r="76" spans="1:10">
      <c r="A76" s="54">
        <v>43942</v>
      </c>
      <c r="B76" s="55">
        <v>-4012.9712769505259</v>
      </c>
      <c r="C76" s="56">
        <v>-108.05</v>
      </c>
      <c r="D76" s="56">
        <v>-39.149004578282806</v>
      </c>
      <c r="E76" s="56">
        <v>0.659001445818717</v>
      </c>
      <c r="F76" s="56">
        <v>0</v>
      </c>
      <c r="G76" s="55">
        <v>-834.8</v>
      </c>
      <c r="H76" s="56">
        <v>0</v>
      </c>
      <c r="I76" s="56">
        <v>-3191.2092688429002</v>
      </c>
      <c r="J76" s="56"/>
    </row>
    <row r="77" spans="1:10">
      <c r="A77" s="54">
        <v>43943</v>
      </c>
      <c r="B77" s="55">
        <v>-3795.328734695343</v>
      </c>
      <c r="C77" s="56">
        <v>-109.75</v>
      </c>
      <c r="D77" s="56">
        <v>0</v>
      </c>
      <c r="E77" s="56">
        <v>137.55238689466836</v>
      </c>
      <c r="F77" s="56">
        <v>10.89</v>
      </c>
      <c r="G77" s="55">
        <v>-812.3</v>
      </c>
      <c r="H77" s="56">
        <v>0</v>
      </c>
      <c r="I77" s="56">
        <v>-3181.2991166148499</v>
      </c>
      <c r="J77" s="56"/>
    </row>
    <row r="78" spans="1:10">
      <c r="A78" s="54">
        <v>43944</v>
      </c>
      <c r="B78" s="55">
        <v>-3796.0083391045591</v>
      </c>
      <c r="C78" s="56">
        <v>-95.38</v>
      </c>
      <c r="D78" s="56">
        <v>-6.3700014536170997</v>
      </c>
      <c r="E78" s="56">
        <v>45.181008939069301</v>
      </c>
      <c r="F78" s="56">
        <v>17.081775</v>
      </c>
      <c r="G78" s="55">
        <v>-734.8</v>
      </c>
      <c r="H78" s="56">
        <v>0</v>
      </c>
      <c r="I78" s="56">
        <v>-3181.2991166148499</v>
      </c>
      <c r="J78" s="56"/>
    </row>
    <row r="79" spans="1:10">
      <c r="A79" s="54">
        <v>43945</v>
      </c>
      <c r="B79" s="55">
        <v>-3751.9131496545879</v>
      </c>
      <c r="C79" s="56">
        <v>-98.13</v>
      </c>
      <c r="D79" s="56">
        <v>0</v>
      </c>
      <c r="E79" s="56">
        <v>30.693001518134196</v>
      </c>
      <c r="F79" s="56">
        <v>0</v>
      </c>
      <c r="G79" s="55">
        <v>-643.6</v>
      </c>
      <c r="H79" s="56">
        <v>0</v>
      </c>
      <c r="I79" s="56">
        <v>-3200.4541461975605</v>
      </c>
      <c r="J79" s="56"/>
    </row>
    <row r="80" spans="1:10">
      <c r="A80" s="54">
        <v>43948</v>
      </c>
      <c r="B80" s="55">
        <v>-3818.3568536986013</v>
      </c>
      <c r="C80" s="56">
        <v>-100.33</v>
      </c>
      <c r="D80" s="56">
        <v>-65.727004761365492</v>
      </c>
      <c r="E80" s="56">
        <v>10.500002235486377</v>
      </c>
      <c r="F80" s="56">
        <v>-12.9237</v>
      </c>
      <c r="G80" s="55">
        <v>-609</v>
      </c>
      <c r="H80" s="56">
        <v>0</v>
      </c>
      <c r="I80" s="56">
        <v>-3200.4541461975605</v>
      </c>
      <c r="J80" s="56"/>
    </row>
    <row r="81" spans="1:10">
      <c r="A81" s="54">
        <v>43949</v>
      </c>
      <c r="B81" s="55">
        <v>-3799.9040339581097</v>
      </c>
      <c r="C81" s="56">
        <v>-88.3</v>
      </c>
      <c r="D81" s="56">
        <v>-24.122000990632998</v>
      </c>
      <c r="E81" s="56">
        <v>0</v>
      </c>
      <c r="F81" s="56">
        <v>0</v>
      </c>
      <c r="G81" s="55">
        <v>-645.78800000000001</v>
      </c>
      <c r="H81" s="56">
        <v>0</v>
      </c>
      <c r="I81" s="56">
        <v>-3200.4541461975605</v>
      </c>
      <c r="J81" s="56"/>
    </row>
    <row r="82" spans="1:10">
      <c r="A82" s="54">
        <v>43950</v>
      </c>
      <c r="B82" s="55">
        <v>-3885.8263541282354</v>
      </c>
      <c r="C82" s="56">
        <v>-159.15</v>
      </c>
      <c r="D82" s="56">
        <v>-104.08000133835868</v>
      </c>
      <c r="E82" s="56">
        <v>0</v>
      </c>
      <c r="F82" s="56">
        <v>0</v>
      </c>
      <c r="G82" s="55">
        <v>-621.78800000000001</v>
      </c>
      <c r="H82" s="56">
        <v>0</v>
      </c>
      <c r="I82" s="56">
        <v>-3159.5684660199604</v>
      </c>
      <c r="J82" s="56"/>
    </row>
    <row r="83" spans="1:10">
      <c r="A83" s="54">
        <v>43951</v>
      </c>
      <c r="B83" s="55">
        <v>-3793.6300624480714</v>
      </c>
      <c r="C83" s="56">
        <v>-174.9</v>
      </c>
      <c r="D83" s="56">
        <v>-89.109004346154819</v>
      </c>
      <c r="E83" s="56">
        <v>0</v>
      </c>
      <c r="F83" s="56">
        <v>0</v>
      </c>
      <c r="G83" s="55">
        <v>-659.78800000000001</v>
      </c>
      <c r="H83" s="56">
        <v>0</v>
      </c>
      <c r="I83" s="56">
        <v>-3028.5931713320001</v>
      </c>
      <c r="J83" s="56"/>
    </row>
    <row r="84" spans="1:10">
      <c r="A84" s="54">
        <v>43955</v>
      </c>
      <c r="B84" s="55">
        <v>-3880.1442618691458</v>
      </c>
      <c r="C84" s="56">
        <v>-216.3</v>
      </c>
      <c r="D84" s="56">
        <v>-145.71900376722962</v>
      </c>
      <c r="E84" s="56">
        <v>0</v>
      </c>
      <c r="F84" s="56">
        <v>-8.5042000000000009</v>
      </c>
      <c r="G84" s="55">
        <v>-639.78800000000001</v>
      </c>
      <c r="H84" s="56">
        <v>0</v>
      </c>
      <c r="I84" s="56">
        <v>-3028.5931713320001</v>
      </c>
      <c r="J84" s="56"/>
    </row>
    <row r="85" spans="1:10">
      <c r="A85" s="54">
        <v>43956</v>
      </c>
      <c r="B85" s="55">
        <v>-3962.5961200105348</v>
      </c>
      <c r="C85" s="56">
        <v>-233</v>
      </c>
      <c r="D85" s="56">
        <v>-197.00500110861859</v>
      </c>
      <c r="E85" s="56">
        <v>0</v>
      </c>
      <c r="F85" s="56">
        <v>-24.9010608</v>
      </c>
      <c r="G85" s="55">
        <v>-637.85699999999997</v>
      </c>
      <c r="H85" s="56">
        <v>0</v>
      </c>
      <c r="I85" s="56">
        <v>-3028.5931713320001</v>
      </c>
      <c r="J85" s="56"/>
    </row>
    <row r="86" spans="1:10">
      <c r="A86" s="54">
        <v>43957</v>
      </c>
      <c r="B86" s="55">
        <v>-3882.4212418588518</v>
      </c>
      <c r="C86" s="56">
        <v>-220.9</v>
      </c>
      <c r="D86" s="56">
        <v>-72.757000985875791</v>
      </c>
      <c r="E86" s="56">
        <v>6.5000000041700048</v>
      </c>
      <c r="F86" s="56">
        <v>1.052975</v>
      </c>
      <c r="G86" s="55">
        <v>-687.35699999999997</v>
      </c>
      <c r="H86" s="56">
        <v>0</v>
      </c>
      <c r="I86" s="56">
        <v>-3067.7203291072301</v>
      </c>
      <c r="J86" s="56"/>
    </row>
    <row r="87" spans="1:10">
      <c r="A87" s="54">
        <v>43962</v>
      </c>
      <c r="B87" s="55">
        <v>-4112.5867040096646</v>
      </c>
      <c r="C87" s="56">
        <v>-382.8</v>
      </c>
      <c r="D87" s="56">
        <v>-107.9490038778082</v>
      </c>
      <c r="E87" s="56">
        <v>0</v>
      </c>
      <c r="F87" s="56">
        <v>0</v>
      </c>
      <c r="G87" s="55">
        <v>-663.85699999999997</v>
      </c>
      <c r="H87" s="56">
        <v>0</v>
      </c>
      <c r="I87" s="56">
        <v>-3116.7408133619401</v>
      </c>
      <c r="J87" s="56"/>
    </row>
    <row r="88" spans="1:10">
      <c r="A88" s="54">
        <v>43963</v>
      </c>
      <c r="B88" s="55">
        <v>-4142.7677024137565</v>
      </c>
      <c r="C88" s="56">
        <v>-363.8</v>
      </c>
      <c r="D88" s="56">
        <v>-151.93700228189945</v>
      </c>
      <c r="E88" s="56">
        <v>0</v>
      </c>
      <c r="F88" s="56">
        <v>-84.05</v>
      </c>
      <c r="G88" s="55">
        <v>-585</v>
      </c>
      <c r="H88" s="56">
        <v>0</v>
      </c>
      <c r="I88" s="56">
        <v>-3116.7408133619401</v>
      </c>
      <c r="J88" s="56"/>
    </row>
    <row r="89" spans="1:10">
      <c r="A89" s="54">
        <v>43964</v>
      </c>
      <c r="B89" s="55">
        <v>-4211.1793285059512</v>
      </c>
      <c r="C89" s="56">
        <v>-441.91500000000002</v>
      </c>
      <c r="D89" s="56">
        <v>-207.87100636953477</v>
      </c>
      <c r="E89" s="56">
        <v>0</v>
      </c>
      <c r="F89" s="56">
        <v>-49.249980000000001</v>
      </c>
      <c r="G89" s="55">
        <v>-539.94500000000005</v>
      </c>
      <c r="H89" s="56">
        <v>0</v>
      </c>
      <c r="I89" s="56">
        <v>-3130.9584553664999</v>
      </c>
      <c r="J89" s="56"/>
    </row>
    <row r="90" spans="1:10">
      <c r="A90" s="54">
        <v>43965</v>
      </c>
      <c r="B90" s="55">
        <v>-4206.2635228130139</v>
      </c>
      <c r="C90" s="56">
        <v>-283.565</v>
      </c>
      <c r="D90" s="56">
        <v>-140.36300389495571</v>
      </c>
      <c r="E90" s="56">
        <v>0</v>
      </c>
      <c r="F90" s="56">
        <v>-16.892800000000001</v>
      </c>
      <c r="G90" s="55">
        <v>-793.245</v>
      </c>
      <c r="H90" s="56">
        <v>0</v>
      </c>
      <c r="I90" s="56">
        <v>-3130.9584553664999</v>
      </c>
      <c r="J90" s="56"/>
    </row>
    <row r="91" spans="1:10">
      <c r="A91" s="54">
        <v>43966</v>
      </c>
      <c r="B91" s="55">
        <v>-4101.79919289391</v>
      </c>
      <c r="C91" s="56">
        <v>-274.11500000000001</v>
      </c>
      <c r="D91" s="56">
        <v>-5.4000009678221996</v>
      </c>
      <c r="E91" s="56">
        <v>0</v>
      </c>
      <c r="F91" s="56">
        <v>-21.006</v>
      </c>
      <c r="G91" s="55">
        <v>-902.245</v>
      </c>
      <c r="H91" s="56">
        <v>0</v>
      </c>
      <c r="I91" s="56">
        <v>-3057.79392837453</v>
      </c>
      <c r="J91" s="56"/>
    </row>
    <row r="92" spans="1:10">
      <c r="A92" s="54">
        <v>43969</v>
      </c>
      <c r="B92" s="55">
        <v>-4139.2783196859818</v>
      </c>
      <c r="C92" s="56">
        <v>-286.2</v>
      </c>
      <c r="D92" s="56">
        <v>-125.27600335989382</v>
      </c>
      <c r="E92" s="56">
        <v>0</v>
      </c>
      <c r="F92" s="56">
        <v>-14.5241244</v>
      </c>
      <c r="G92" s="55">
        <v>-814.245</v>
      </c>
      <c r="H92" s="56">
        <v>0</v>
      </c>
      <c r="I92" s="56">
        <v>-3057.79392837453</v>
      </c>
      <c r="J92" s="56"/>
    </row>
    <row r="93" spans="1:10">
      <c r="A93" s="54">
        <v>43970</v>
      </c>
      <c r="B93" s="55">
        <v>-4171.030895294808</v>
      </c>
      <c r="C93" s="56">
        <v>-225.63</v>
      </c>
      <c r="D93" s="56">
        <v>-67.058003368719994</v>
      </c>
      <c r="E93" s="56">
        <v>0</v>
      </c>
      <c r="F93" s="56">
        <v>-29.064699999999998</v>
      </c>
      <c r="G93" s="55">
        <v>-950.245</v>
      </c>
      <c r="H93" s="56">
        <v>0</v>
      </c>
      <c r="I93" s="56">
        <v>-3057.79392837453</v>
      </c>
      <c r="J93" s="56"/>
    </row>
    <row r="94" spans="1:10">
      <c r="A94" s="54">
        <v>43971</v>
      </c>
      <c r="B94" s="55">
        <v>-4111.5916180427384</v>
      </c>
      <c r="C94" s="56">
        <v>-142.13999999999999</v>
      </c>
      <c r="D94" s="56">
        <v>-65.442004808280899</v>
      </c>
      <c r="E94" s="56">
        <v>0</v>
      </c>
      <c r="F94" s="56">
        <v>-41.51</v>
      </c>
      <c r="G94" s="55">
        <v>-990.8</v>
      </c>
      <c r="H94" s="56">
        <v>0</v>
      </c>
      <c r="I94" s="56">
        <v>-3030.4603496829</v>
      </c>
      <c r="J94" s="56"/>
    </row>
    <row r="95" spans="1:10">
      <c r="A95" s="54">
        <v>43972</v>
      </c>
      <c r="B95" s="55">
        <v>-4097.2217187782962</v>
      </c>
      <c r="C95" s="56">
        <v>-155.80000000000001</v>
      </c>
      <c r="D95" s="56">
        <v>-58.355005543837798</v>
      </c>
      <c r="E95" s="56">
        <v>0</v>
      </c>
      <c r="F95" s="56">
        <v>-26.867100000000001</v>
      </c>
      <c r="G95" s="55">
        <v>-984.5</v>
      </c>
      <c r="H95" s="56">
        <v>0</v>
      </c>
      <c r="I95" s="56">
        <v>-3030.4603496829</v>
      </c>
      <c r="J95" s="56"/>
    </row>
    <row r="96" spans="1:10">
      <c r="A96" s="54">
        <v>43973</v>
      </c>
      <c r="B96" s="55">
        <v>-4008.7079446616635</v>
      </c>
      <c r="C96" s="56">
        <v>-160.30000000000001</v>
      </c>
      <c r="D96" s="56">
        <v>0</v>
      </c>
      <c r="E96" s="56">
        <v>22.311999865404488</v>
      </c>
      <c r="F96" s="56">
        <v>11.997299999999999</v>
      </c>
      <c r="G96" s="55">
        <v>-979.5</v>
      </c>
      <c r="H96" s="56">
        <v>0</v>
      </c>
      <c r="I96" s="56">
        <v>-3061.97798097551</v>
      </c>
      <c r="J96" s="56"/>
    </row>
    <row r="97" spans="1:10">
      <c r="A97" s="54">
        <v>43976</v>
      </c>
      <c r="B97" s="55">
        <v>-4007.3049499748176</v>
      </c>
      <c r="C97" s="56">
        <v>-125.6</v>
      </c>
      <c r="D97" s="56">
        <v>-45.985005447749309</v>
      </c>
      <c r="E97" s="56">
        <v>0</v>
      </c>
      <c r="F97" s="56">
        <v>11.997299999999999</v>
      </c>
      <c r="G97" s="55">
        <v>-944.5</v>
      </c>
      <c r="H97" s="56">
        <v>0</v>
      </c>
      <c r="I97" s="56">
        <v>-3061.97798097551</v>
      </c>
      <c r="J97" s="56"/>
    </row>
    <row r="98" spans="1:10">
      <c r="A98" s="54">
        <v>43977</v>
      </c>
      <c r="B98" s="55">
        <v>-3991.9682507485204</v>
      </c>
      <c r="C98" s="56">
        <v>-113.6</v>
      </c>
      <c r="D98" s="56">
        <v>-55.651006221452583</v>
      </c>
      <c r="E98" s="56">
        <v>0</v>
      </c>
      <c r="F98" s="56">
        <v>0</v>
      </c>
      <c r="G98" s="55">
        <v>-919.5</v>
      </c>
      <c r="H98" s="56">
        <v>0</v>
      </c>
      <c r="I98" s="56">
        <v>-3061.97798097551</v>
      </c>
      <c r="J98" s="56"/>
    </row>
    <row r="99" spans="1:10">
      <c r="A99" s="54">
        <v>43978</v>
      </c>
      <c r="B99" s="55">
        <v>-4057.6936790782875</v>
      </c>
      <c r="C99" s="56">
        <v>-114.35</v>
      </c>
      <c r="D99" s="56">
        <v>-36.822002052630204</v>
      </c>
      <c r="E99" s="56">
        <v>0</v>
      </c>
      <c r="F99" s="56">
        <v>0</v>
      </c>
      <c r="G99" s="55">
        <v>-905.5</v>
      </c>
      <c r="H99" s="56">
        <v>0</v>
      </c>
      <c r="I99" s="56">
        <v>-3159.78246292927</v>
      </c>
      <c r="J99" s="56"/>
    </row>
    <row r="100" spans="1:10">
      <c r="A100" s="54">
        <v>43979</v>
      </c>
      <c r="B100" s="55">
        <v>-4162.2971613174705</v>
      </c>
      <c r="C100" s="56">
        <v>-122.2</v>
      </c>
      <c r="D100" s="56">
        <v>-243.42100429181323</v>
      </c>
      <c r="E100" s="56">
        <v>0</v>
      </c>
      <c r="F100" s="56">
        <v>-11.55448</v>
      </c>
      <c r="G100" s="55">
        <v>-784.1</v>
      </c>
      <c r="H100" s="56">
        <v>0</v>
      </c>
      <c r="I100" s="56">
        <v>-3159.78246292927</v>
      </c>
      <c r="J100" s="56"/>
    </row>
    <row r="101" spans="1:10">
      <c r="A101" s="54">
        <v>43980</v>
      </c>
      <c r="B101" s="55">
        <v>-4182.3090024883186</v>
      </c>
      <c r="C101" s="59">
        <v>-229.35</v>
      </c>
      <c r="D101" s="59">
        <v>-171.74500546266171</v>
      </c>
      <c r="E101" s="56">
        <v>0</v>
      </c>
      <c r="F101" s="60">
        <v>-3.2923200000000001</v>
      </c>
      <c r="G101" s="59">
        <v>-776.9</v>
      </c>
      <c r="H101" s="56">
        <v>0</v>
      </c>
      <c r="I101" s="59">
        <v>-3159.7824629292695</v>
      </c>
      <c r="J101" s="56"/>
    </row>
    <row r="102" spans="1:10">
      <c r="A102" s="54">
        <v>43981</v>
      </c>
      <c r="B102" s="55">
        <v>-4182.3090024883177</v>
      </c>
      <c r="C102" s="56">
        <v>-229.35</v>
      </c>
      <c r="D102" s="56">
        <v>-171.74500546266171</v>
      </c>
      <c r="E102" s="56">
        <v>0</v>
      </c>
      <c r="F102" s="56">
        <v>-3.2923200000000001</v>
      </c>
      <c r="G102" s="55">
        <v>-776.9</v>
      </c>
      <c r="H102" s="56">
        <v>0</v>
      </c>
      <c r="I102" s="56">
        <v>-3159.7824629292695</v>
      </c>
      <c r="J102" s="56"/>
    </row>
    <row r="103" spans="1:10">
      <c r="A103" s="54">
        <v>43982</v>
      </c>
      <c r="B103" s="55">
        <v>-4182.3090024883177</v>
      </c>
      <c r="C103" s="56">
        <v>-229.35</v>
      </c>
      <c r="D103" s="56">
        <v>-171.74500546266171</v>
      </c>
      <c r="E103" s="56">
        <v>0</v>
      </c>
      <c r="F103" s="56">
        <v>-3.2923200000000001</v>
      </c>
      <c r="G103" s="55">
        <v>-776.9</v>
      </c>
      <c r="H103" s="56">
        <v>0</v>
      </c>
      <c r="I103" s="56">
        <v>-3159.7824629292695</v>
      </c>
      <c r="J103" s="56"/>
    </row>
    <row r="104" spans="1:10">
      <c r="A104" s="54">
        <v>43983</v>
      </c>
      <c r="B104" s="55">
        <v>-4169.4065697792348</v>
      </c>
      <c r="C104" s="56">
        <v>-135.94999999999999</v>
      </c>
      <c r="D104" s="56">
        <v>-295.63201275357892</v>
      </c>
      <c r="E104" s="56">
        <v>0</v>
      </c>
      <c r="F104" s="56">
        <v>-22.90288</v>
      </c>
      <c r="G104" s="55">
        <v>-713.9</v>
      </c>
      <c r="H104" s="56">
        <v>0</v>
      </c>
      <c r="I104" s="56">
        <v>-3159.7824629292695</v>
      </c>
      <c r="J104" s="56"/>
    </row>
    <row r="105" spans="1:10">
      <c r="A105" s="54">
        <v>43984</v>
      </c>
      <c r="B105" s="55">
        <v>-4107.6216835654932</v>
      </c>
      <c r="C105" s="56">
        <v>-290.89999999999998</v>
      </c>
      <c r="D105" s="56">
        <v>-170.10000653983678</v>
      </c>
      <c r="E105" s="56">
        <v>0</v>
      </c>
      <c r="F105" s="56">
        <v>0</v>
      </c>
      <c r="G105" s="55">
        <v>-645.6</v>
      </c>
      <c r="H105" s="56">
        <v>0</v>
      </c>
      <c r="I105" s="56">
        <v>-3159.7824629292695</v>
      </c>
      <c r="J105" s="56"/>
    </row>
    <row r="106" spans="1:10">
      <c r="A106" s="54">
        <v>43985</v>
      </c>
      <c r="B106" s="55">
        <v>-4235.5747367027379</v>
      </c>
      <c r="C106" s="56">
        <v>-385.35</v>
      </c>
      <c r="D106" s="56">
        <v>-189.30900195979837</v>
      </c>
      <c r="E106" s="56">
        <v>0</v>
      </c>
      <c r="F106" s="56">
        <v>0</v>
      </c>
      <c r="G106" s="55">
        <v>-687</v>
      </c>
      <c r="H106" s="56">
        <v>0</v>
      </c>
      <c r="I106" s="56">
        <v>-3135.06324194217</v>
      </c>
      <c r="J106" s="56"/>
    </row>
    <row r="107" spans="1:10">
      <c r="A107" s="54">
        <v>43986</v>
      </c>
      <c r="B107" s="55">
        <v>-4200.5543064846561</v>
      </c>
      <c r="C107" s="56">
        <v>-246.35</v>
      </c>
      <c r="D107" s="56">
        <v>-226.1030037417174</v>
      </c>
      <c r="E107" s="56">
        <v>0</v>
      </c>
      <c r="F107" s="56">
        <v>-30.185568</v>
      </c>
      <c r="G107" s="55">
        <v>-724</v>
      </c>
      <c r="H107" s="56">
        <v>0</v>
      </c>
      <c r="I107" s="56">
        <v>-3135.06324194217</v>
      </c>
      <c r="J107" s="56"/>
    </row>
    <row r="108" spans="1:10">
      <c r="A108" s="54">
        <v>43987</v>
      </c>
      <c r="B108" s="55">
        <v>-4110.6314421453408</v>
      </c>
      <c r="C108" s="56">
        <v>-251.55</v>
      </c>
      <c r="D108" s="56">
        <v>-130.739002983483</v>
      </c>
      <c r="E108" s="56">
        <v>0</v>
      </c>
      <c r="F108" s="56">
        <v>-9.9952500000000004</v>
      </c>
      <c r="G108" s="55">
        <v>-826.2</v>
      </c>
      <c r="H108" s="56">
        <v>0</v>
      </c>
      <c r="I108" s="56">
        <v>-3058.2946964417902</v>
      </c>
      <c r="J108" s="56"/>
    </row>
    <row r="109" spans="1:10">
      <c r="A109" s="54">
        <v>43988</v>
      </c>
      <c r="B109" s="55">
        <v>-4110.6314421453408</v>
      </c>
      <c r="C109" s="56">
        <v>-251.55</v>
      </c>
      <c r="D109" s="56">
        <v>-130.739002983483</v>
      </c>
      <c r="E109" s="56">
        <v>0</v>
      </c>
      <c r="F109" s="56">
        <v>-9.9952500000000004</v>
      </c>
      <c r="G109" s="55">
        <v>-826.2</v>
      </c>
      <c r="H109" s="56">
        <v>0</v>
      </c>
      <c r="I109" s="56">
        <v>-3058.2946964417902</v>
      </c>
      <c r="J109" s="56"/>
    </row>
    <row r="110" spans="1:10">
      <c r="A110" s="54">
        <v>43989</v>
      </c>
      <c r="B110" s="55">
        <v>-4110.6314421453408</v>
      </c>
      <c r="C110" s="56">
        <v>-251.55</v>
      </c>
      <c r="D110" s="56">
        <v>-130.739002983483</v>
      </c>
      <c r="E110" s="56">
        <v>0</v>
      </c>
      <c r="F110" s="56">
        <v>-9.9952500000000004</v>
      </c>
      <c r="G110" s="55">
        <v>-826.2</v>
      </c>
      <c r="H110" s="56">
        <v>0</v>
      </c>
      <c r="I110" s="56">
        <v>-3058.2946964417902</v>
      </c>
      <c r="J110" s="56"/>
    </row>
    <row r="111" spans="1:10">
      <c r="A111" s="54">
        <v>43990</v>
      </c>
      <c r="B111" s="55">
        <v>-4080.1037661300243</v>
      </c>
      <c r="C111" s="56">
        <v>-220.85</v>
      </c>
      <c r="D111" s="56">
        <v>-175.60700766799107</v>
      </c>
      <c r="E111" s="56">
        <v>0</v>
      </c>
      <c r="F111" s="56">
        <v>0</v>
      </c>
      <c r="G111" s="55">
        <v>-786.5</v>
      </c>
      <c r="H111" s="56">
        <v>0</v>
      </c>
      <c r="I111" s="56">
        <v>-3058.2946964417902</v>
      </c>
      <c r="J111" s="56"/>
    </row>
    <row r="112" spans="1:10">
      <c r="A112" s="54">
        <v>43991</v>
      </c>
      <c r="B112" s="55">
        <v>-4011.6709259290269</v>
      </c>
      <c r="C112" s="56">
        <v>-118.15</v>
      </c>
      <c r="D112" s="56">
        <v>-209.91801236699365</v>
      </c>
      <c r="E112" s="56">
        <v>0</v>
      </c>
      <c r="F112" s="56">
        <v>4.3844899999999999E-2</v>
      </c>
      <c r="G112" s="55">
        <v>-786.5</v>
      </c>
      <c r="H112" s="56">
        <v>0</v>
      </c>
      <c r="I112" s="56">
        <v>-3058.2946964417902</v>
      </c>
      <c r="J112" s="56"/>
    </row>
    <row r="113" spans="1:10">
      <c r="A113" s="54">
        <v>43992</v>
      </c>
      <c r="B113" s="55">
        <v>-3992.8554321509055</v>
      </c>
      <c r="C113" s="56">
        <v>-142.93</v>
      </c>
      <c r="D113" s="56">
        <v>-186.77500441841192</v>
      </c>
      <c r="E113" s="56">
        <v>0</v>
      </c>
      <c r="F113" s="56">
        <v>0</v>
      </c>
      <c r="G113" s="55">
        <v>-755.05</v>
      </c>
      <c r="H113" s="56">
        <v>0</v>
      </c>
      <c r="I113" s="56">
        <v>-3069.2483657122511</v>
      </c>
      <c r="J113" s="56"/>
    </row>
    <row r="114" spans="1:10">
      <c r="A114" s="54">
        <v>43993</v>
      </c>
      <c r="B114" s="55">
        <v>-4037.0944343439178</v>
      </c>
      <c r="C114" s="56">
        <v>-174.35</v>
      </c>
      <c r="D114" s="56">
        <v>-207.69400665374258</v>
      </c>
      <c r="E114" s="56">
        <v>0</v>
      </c>
      <c r="F114" s="56">
        <v>0</v>
      </c>
      <c r="G114" s="55">
        <v>-747.45</v>
      </c>
      <c r="H114" s="56">
        <v>0</v>
      </c>
      <c r="I114" s="56">
        <v>-3069.2483657122511</v>
      </c>
      <c r="J114" s="56"/>
    </row>
    <row r="115" spans="1:10">
      <c r="A115" s="54">
        <v>43994</v>
      </c>
      <c r="B115" s="55">
        <v>-4007.8455630436147</v>
      </c>
      <c r="C115" s="56">
        <v>-161.29</v>
      </c>
      <c r="D115" s="56">
        <v>-76.210003443579993</v>
      </c>
      <c r="E115" s="56">
        <v>0</v>
      </c>
      <c r="F115" s="56">
        <v>0</v>
      </c>
      <c r="G115" s="55">
        <v>-776.45</v>
      </c>
      <c r="H115" s="56">
        <v>0</v>
      </c>
      <c r="I115" s="56">
        <v>-3155.0434975797916</v>
      </c>
      <c r="J115" s="56"/>
    </row>
    <row r="116" spans="1:10">
      <c r="A116" s="54">
        <v>43995</v>
      </c>
      <c r="B116" s="55">
        <v>-4007.8455630436147</v>
      </c>
      <c r="C116" s="56">
        <v>-161.29</v>
      </c>
      <c r="D116" s="56">
        <v>-76.210003443579993</v>
      </c>
      <c r="E116" s="56">
        <v>0</v>
      </c>
      <c r="F116" s="56">
        <v>0</v>
      </c>
      <c r="G116" s="55">
        <v>-776.45</v>
      </c>
      <c r="H116" s="56">
        <v>0</v>
      </c>
      <c r="I116" s="56">
        <v>-3155.0434975797916</v>
      </c>
      <c r="J116" s="56"/>
    </row>
    <row r="117" spans="1:10">
      <c r="A117" s="54">
        <v>43996</v>
      </c>
      <c r="B117" s="55">
        <v>-4007.8455630436147</v>
      </c>
      <c r="C117" s="56">
        <v>-161.29</v>
      </c>
      <c r="D117" s="56">
        <v>-76.210003443579993</v>
      </c>
      <c r="E117" s="56">
        <v>0</v>
      </c>
      <c r="F117" s="56">
        <v>0</v>
      </c>
      <c r="G117" s="55">
        <v>-776.45</v>
      </c>
      <c r="H117" s="56">
        <v>0</v>
      </c>
      <c r="I117" s="56">
        <v>-3155.0434975797916</v>
      </c>
      <c r="J117" s="56"/>
    </row>
    <row r="118" spans="1:10">
      <c r="A118" s="54">
        <v>43997</v>
      </c>
      <c r="B118" s="55">
        <v>-4073.109568324634</v>
      </c>
      <c r="C118" s="56">
        <v>-121.09</v>
      </c>
      <c r="D118" s="56">
        <v>-89.274008742482906</v>
      </c>
      <c r="E118" s="56">
        <v>0</v>
      </c>
      <c r="F118" s="56">
        <v>0</v>
      </c>
      <c r="G118" s="55">
        <v>-888.85</v>
      </c>
      <c r="H118" s="56">
        <v>0</v>
      </c>
      <c r="I118" s="56">
        <v>-3155.0434975797916</v>
      </c>
      <c r="J118" s="56"/>
    </row>
    <row r="119" spans="1:10">
      <c r="A119" s="54">
        <v>43998</v>
      </c>
      <c r="B119" s="55">
        <v>-4104.9355615250506</v>
      </c>
      <c r="C119" s="56">
        <v>-116.69</v>
      </c>
      <c r="D119" s="56">
        <v>-76.700001925015997</v>
      </c>
      <c r="E119" s="56">
        <v>0</v>
      </c>
      <c r="F119" s="56">
        <v>0</v>
      </c>
      <c r="G119" s="55">
        <v>-917.65</v>
      </c>
      <c r="H119" s="56">
        <v>0</v>
      </c>
      <c r="I119" s="56">
        <v>-3155.0434975797916</v>
      </c>
      <c r="J119" s="56"/>
    </row>
    <row r="120" spans="1:10">
      <c r="A120" s="54">
        <v>43999</v>
      </c>
      <c r="B120" s="55">
        <v>-4207.7621762402059</v>
      </c>
      <c r="C120" s="56">
        <v>-117.3</v>
      </c>
      <c r="D120" s="56">
        <v>-67.900001434990997</v>
      </c>
      <c r="E120" s="56">
        <v>0</v>
      </c>
      <c r="F120" s="56">
        <v>0</v>
      </c>
      <c r="G120" s="55">
        <v>-946.7</v>
      </c>
      <c r="H120" s="56">
        <v>0</v>
      </c>
      <c r="I120" s="56">
        <v>-3237.0101127849721</v>
      </c>
      <c r="J120" s="56"/>
    </row>
    <row r="121" spans="1:10">
      <c r="A121" s="54">
        <v>44000</v>
      </c>
      <c r="B121" s="55">
        <v>-4227.0621789768575</v>
      </c>
      <c r="C121" s="56">
        <v>-136.19999999999999</v>
      </c>
      <c r="D121" s="56">
        <v>-33.3000041716422</v>
      </c>
      <c r="E121" s="56">
        <v>0</v>
      </c>
      <c r="F121" s="56">
        <v>0</v>
      </c>
      <c r="G121" s="55">
        <v>-981.7</v>
      </c>
      <c r="H121" s="56">
        <v>0</v>
      </c>
      <c r="I121" s="56">
        <v>-3237.0101127849721</v>
      </c>
      <c r="J121" s="56"/>
    </row>
    <row r="122" spans="1:10">
      <c r="A122" s="54">
        <v>44001</v>
      </c>
      <c r="B122" s="55">
        <v>-4117.1060076059493</v>
      </c>
      <c r="C122" s="56">
        <v>-125.62</v>
      </c>
      <c r="D122" s="56">
        <v>-74.200003250573786</v>
      </c>
      <c r="E122" s="56">
        <v>0</v>
      </c>
      <c r="F122" s="56">
        <v>0</v>
      </c>
      <c r="G122" s="55">
        <v>-888.7</v>
      </c>
      <c r="H122" s="56">
        <v>0</v>
      </c>
      <c r="I122" s="56">
        <v>-3189.7339423351323</v>
      </c>
      <c r="J122" s="56"/>
    </row>
    <row r="123" spans="1:10">
      <c r="A123" s="54">
        <v>44002</v>
      </c>
      <c r="B123" s="55">
        <v>-4117.1060076059493</v>
      </c>
      <c r="C123" s="56">
        <v>-125.62</v>
      </c>
      <c r="D123" s="56">
        <v>-74.200003250573786</v>
      </c>
      <c r="E123" s="56">
        <v>0</v>
      </c>
      <c r="F123" s="56">
        <v>0</v>
      </c>
      <c r="G123" s="55">
        <v>-888.7</v>
      </c>
      <c r="H123" s="56">
        <v>0</v>
      </c>
      <c r="I123" s="56">
        <v>-3189.7339423351323</v>
      </c>
      <c r="J123" s="56"/>
    </row>
    <row r="124" spans="1:10">
      <c r="A124" s="54">
        <v>44003</v>
      </c>
      <c r="B124" s="55">
        <v>-4117.1060076059493</v>
      </c>
      <c r="C124" s="56">
        <v>-125.62</v>
      </c>
      <c r="D124" s="56">
        <v>-74.200003250573786</v>
      </c>
      <c r="E124" s="56">
        <v>0</v>
      </c>
      <c r="F124" s="56">
        <v>0</v>
      </c>
      <c r="G124" s="55">
        <v>-888.7</v>
      </c>
      <c r="H124" s="56">
        <v>0</v>
      </c>
      <c r="I124" s="56">
        <v>-3189.7339423351323</v>
      </c>
      <c r="J124" s="56"/>
    </row>
    <row r="125" spans="1:10">
      <c r="A125" s="54">
        <v>44004</v>
      </c>
      <c r="B125" s="55">
        <v>-4056.8633141735263</v>
      </c>
      <c r="C125" s="56">
        <v>-124.45</v>
      </c>
      <c r="D125" s="56">
        <v>-130.60000302809291</v>
      </c>
      <c r="E125" s="56">
        <v>0</v>
      </c>
      <c r="F125" s="56">
        <v>0</v>
      </c>
      <c r="G125" s="55">
        <v>-773</v>
      </c>
      <c r="H125" s="56">
        <v>0</v>
      </c>
      <c r="I125" s="56">
        <v>-3189.7339423351323</v>
      </c>
      <c r="J125" s="56"/>
    </row>
    <row r="126" spans="1:10">
      <c r="A126" s="54">
        <v>44005</v>
      </c>
      <c r="B126" s="55">
        <v>-4009.5513173203203</v>
      </c>
      <c r="C126" s="56">
        <v>-109.6</v>
      </c>
      <c r="D126" s="56">
        <v>-143.13800617488644</v>
      </c>
      <c r="E126" s="56">
        <v>0</v>
      </c>
      <c r="F126" s="56">
        <v>0</v>
      </c>
      <c r="G126" s="55">
        <v>-728</v>
      </c>
      <c r="H126" s="56">
        <v>0</v>
      </c>
      <c r="I126" s="56">
        <v>-3189.7339423351323</v>
      </c>
      <c r="J126" s="56"/>
    </row>
    <row r="127" spans="1:10">
      <c r="A127" s="54">
        <v>44006</v>
      </c>
      <c r="B127" s="55">
        <v>-4149.2221719395902</v>
      </c>
      <c r="C127" s="56">
        <v>-111.55</v>
      </c>
      <c r="D127" s="56">
        <v>-158.68800385593522</v>
      </c>
      <c r="E127" s="56">
        <v>0</v>
      </c>
      <c r="F127" s="56">
        <v>0</v>
      </c>
      <c r="G127" s="55">
        <v>-772</v>
      </c>
      <c r="H127" s="56">
        <v>0</v>
      </c>
      <c r="I127" s="56">
        <v>-3267.9047992733531</v>
      </c>
      <c r="J127" s="56"/>
    </row>
    <row r="128" spans="1:10">
      <c r="A128" s="54">
        <v>44007</v>
      </c>
      <c r="B128" s="55">
        <v>-4191.8271779208735</v>
      </c>
      <c r="C128" s="56">
        <v>-158.19999999999999</v>
      </c>
      <c r="D128" s="56">
        <v>-118.64300986231753</v>
      </c>
      <c r="E128" s="56">
        <v>0</v>
      </c>
      <c r="F128" s="56">
        <v>0</v>
      </c>
      <c r="G128" s="55">
        <v>-811</v>
      </c>
      <c r="H128" s="56">
        <v>0</v>
      </c>
      <c r="I128" s="56">
        <v>-3267.9047992733531</v>
      </c>
      <c r="J128" s="56"/>
    </row>
    <row r="129" spans="1:11">
      <c r="A129" s="54">
        <v>44008</v>
      </c>
      <c r="B129" s="55">
        <v>-4244.8435180216329</v>
      </c>
      <c r="C129" s="56">
        <v>-120.6</v>
      </c>
      <c r="D129" s="56">
        <v>-157.60200491198842</v>
      </c>
      <c r="E129" s="56">
        <v>0</v>
      </c>
      <c r="F129" s="56">
        <v>0</v>
      </c>
      <c r="G129" s="55">
        <v>-844</v>
      </c>
      <c r="H129" s="56">
        <v>0</v>
      </c>
      <c r="I129" s="56">
        <v>-3283.5621442993429</v>
      </c>
      <c r="J129" s="56"/>
    </row>
    <row r="130" spans="1:11">
      <c r="A130" s="54">
        <v>44009</v>
      </c>
      <c r="B130" s="55">
        <v>-4244.8435180216329</v>
      </c>
      <c r="C130" s="56">
        <v>-120.6</v>
      </c>
      <c r="D130" s="56">
        <v>-157.60200491198842</v>
      </c>
      <c r="E130" s="56">
        <v>0</v>
      </c>
      <c r="F130" s="56">
        <v>0</v>
      </c>
      <c r="G130" s="55">
        <v>-844</v>
      </c>
      <c r="H130" s="56">
        <v>0</v>
      </c>
      <c r="I130" s="56">
        <v>-3283.5621442993429</v>
      </c>
      <c r="J130" s="56"/>
    </row>
    <row r="131" spans="1:11">
      <c r="A131" s="54">
        <v>44010</v>
      </c>
      <c r="B131" s="55">
        <v>-4244.8435180216329</v>
      </c>
      <c r="C131" s="56">
        <v>-120.6</v>
      </c>
      <c r="D131" s="56">
        <v>-157.60200491198842</v>
      </c>
      <c r="E131" s="56">
        <v>0</v>
      </c>
      <c r="F131" s="56">
        <v>0</v>
      </c>
      <c r="G131" s="55">
        <v>-844</v>
      </c>
      <c r="H131" s="56">
        <v>0</v>
      </c>
      <c r="I131" s="56">
        <v>-3283.5621442993429</v>
      </c>
      <c r="J131" s="56"/>
    </row>
    <row r="132" spans="1:11">
      <c r="A132" s="54">
        <v>44011</v>
      </c>
      <c r="B132" s="55">
        <v>-4380.2824231359291</v>
      </c>
      <c r="C132" s="56">
        <v>-124.95</v>
      </c>
      <c r="D132" s="56">
        <v>-255.65601002628549</v>
      </c>
      <c r="E132" s="56">
        <v>0</v>
      </c>
      <c r="F132" s="56">
        <v>-4.0349000000000004</v>
      </c>
      <c r="G132" s="55">
        <v>-873</v>
      </c>
      <c r="H132" s="56">
        <v>0</v>
      </c>
      <c r="I132" s="56">
        <v>-3283.5621442993429</v>
      </c>
      <c r="J132" s="56"/>
    </row>
    <row r="133" spans="1:11">
      <c r="A133" s="54">
        <v>44012</v>
      </c>
      <c r="B133" s="55">
        <v>-4398.322195183533</v>
      </c>
      <c r="C133" s="56">
        <v>-253.9</v>
      </c>
      <c r="D133" s="56">
        <v>-145.45000276050064</v>
      </c>
      <c r="E133" s="56">
        <v>0</v>
      </c>
      <c r="F133" s="56">
        <v>-13.330679999999999</v>
      </c>
      <c r="G133" s="55">
        <v>-878</v>
      </c>
      <c r="H133" s="56">
        <v>0</v>
      </c>
      <c r="I133" s="56">
        <v>-3283.5621442993429</v>
      </c>
      <c r="J133" s="56"/>
    </row>
    <row r="134" spans="1:11">
      <c r="A134" s="54">
        <v>44013</v>
      </c>
      <c r="B134" s="55">
        <v>-4434.9496688988147</v>
      </c>
      <c r="C134" s="56">
        <v>-294.60000000000002</v>
      </c>
      <c r="D134" s="56">
        <v>-91.15100685296099</v>
      </c>
      <c r="E134" s="56">
        <v>0</v>
      </c>
      <c r="F134" s="56">
        <v>-10.13875</v>
      </c>
      <c r="G134" s="55">
        <v>-839</v>
      </c>
      <c r="H134" s="56">
        <v>0</v>
      </c>
      <c r="I134" s="56">
        <v>-3360.9805432355524</v>
      </c>
      <c r="J134" s="56"/>
    </row>
    <row r="135" spans="1:11">
      <c r="A135" s="54">
        <v>44014</v>
      </c>
      <c r="B135" s="55">
        <v>-4391.2009201427445</v>
      </c>
      <c r="C135" s="56">
        <v>-247.16</v>
      </c>
      <c r="D135" s="56">
        <v>-120.98100809689042</v>
      </c>
      <c r="E135" s="56">
        <v>0</v>
      </c>
      <c r="F135" s="56">
        <v>0</v>
      </c>
      <c r="G135" s="55">
        <v>-823</v>
      </c>
      <c r="H135" s="56">
        <v>0</v>
      </c>
      <c r="I135" s="56">
        <v>-3360.9805432355524</v>
      </c>
      <c r="J135" s="61"/>
      <c r="K135" s="30"/>
    </row>
    <row r="136" spans="1:11">
      <c r="A136" s="54">
        <v>44015</v>
      </c>
      <c r="B136" s="55">
        <v>-4253.0096335702874</v>
      </c>
      <c r="C136" s="56">
        <v>-126.9</v>
      </c>
      <c r="D136" s="56">
        <v>-91.570006264065583</v>
      </c>
      <c r="E136" s="56">
        <v>0</v>
      </c>
      <c r="F136" s="56">
        <v>2.02845E-2</v>
      </c>
      <c r="G136" s="55">
        <v>-836</v>
      </c>
      <c r="H136" s="56">
        <v>0</v>
      </c>
      <c r="I136" s="56">
        <v>-3360.9805432355524</v>
      </c>
      <c r="J136" s="61"/>
      <c r="K136" s="30"/>
    </row>
    <row r="137" spans="1:11">
      <c r="A137" s="54">
        <v>44016</v>
      </c>
      <c r="B137" s="55">
        <v>-4253.0096335702874</v>
      </c>
      <c r="C137" s="56">
        <v>-126.9</v>
      </c>
      <c r="D137" s="56">
        <v>-91.570006264065583</v>
      </c>
      <c r="E137" s="56">
        <v>0</v>
      </c>
      <c r="F137" s="56">
        <v>2.02845E-2</v>
      </c>
      <c r="G137" s="55">
        <v>-836</v>
      </c>
      <c r="H137" s="56">
        <v>0</v>
      </c>
      <c r="I137" s="56">
        <v>-3360.9805432355524</v>
      </c>
      <c r="J137" s="61"/>
      <c r="K137" s="30"/>
    </row>
    <row r="138" spans="1:11">
      <c r="A138" s="54">
        <v>44017</v>
      </c>
      <c r="B138" s="55">
        <v>-4253.0096335702874</v>
      </c>
      <c r="C138" s="56">
        <v>-126.9</v>
      </c>
      <c r="D138" s="56">
        <v>-91.570006264065583</v>
      </c>
      <c r="E138" s="56">
        <v>0</v>
      </c>
      <c r="F138" s="56">
        <v>2.02845E-2</v>
      </c>
      <c r="G138" s="55">
        <v>-836</v>
      </c>
      <c r="H138" s="56">
        <v>0</v>
      </c>
      <c r="I138" s="56">
        <v>-3360.9805432355524</v>
      </c>
      <c r="J138" s="61"/>
      <c r="K138" s="30"/>
    </row>
    <row r="139" spans="1:11">
      <c r="A139" s="54">
        <v>44018</v>
      </c>
      <c r="B139" s="55">
        <v>-4253.0096335702874</v>
      </c>
      <c r="C139" s="56">
        <v>-126.9</v>
      </c>
      <c r="D139" s="56">
        <v>-91.570006264065583</v>
      </c>
      <c r="E139" s="56">
        <v>0</v>
      </c>
      <c r="F139" s="56">
        <v>2.02845E-2</v>
      </c>
      <c r="G139" s="55">
        <v>-836</v>
      </c>
      <c r="H139" s="56">
        <v>0</v>
      </c>
      <c r="I139" s="56">
        <v>-3360.9805432355524</v>
      </c>
      <c r="J139" s="61"/>
      <c r="K139" s="30"/>
    </row>
    <row r="140" spans="1:11">
      <c r="A140" s="54">
        <v>44019</v>
      </c>
      <c r="B140" s="55">
        <v>-4174.3929158547098</v>
      </c>
      <c r="C140" s="56">
        <v>-119.7</v>
      </c>
      <c r="D140" s="56">
        <v>-85.633003808855989</v>
      </c>
      <c r="E140" s="56">
        <v>0</v>
      </c>
      <c r="F140" s="56">
        <v>0</v>
      </c>
      <c r="G140" s="55">
        <v>-769</v>
      </c>
      <c r="H140" s="56">
        <v>0</v>
      </c>
      <c r="I140" s="56">
        <v>-3360.9805432355524</v>
      </c>
      <c r="J140" s="61"/>
      <c r="K140" s="30"/>
    </row>
    <row r="141" spans="1:11">
      <c r="A141" s="54">
        <v>44020</v>
      </c>
      <c r="B141" s="55">
        <v>-4188.1923952387497</v>
      </c>
      <c r="C141" s="56">
        <v>-154.05000000000001</v>
      </c>
      <c r="D141" s="56">
        <v>-67.093003856846295</v>
      </c>
      <c r="E141" s="56">
        <v>0</v>
      </c>
      <c r="F141" s="56">
        <v>0</v>
      </c>
      <c r="G141" s="55">
        <v>-722</v>
      </c>
      <c r="H141" s="56">
        <v>0</v>
      </c>
      <c r="I141" s="56">
        <v>-3405.9700225716019</v>
      </c>
      <c r="J141" s="61"/>
      <c r="K141" s="30"/>
    </row>
    <row r="142" spans="1:11">
      <c r="A142" s="54">
        <v>44021</v>
      </c>
      <c r="B142" s="55">
        <v>-4215.4960481818152</v>
      </c>
      <c r="C142" s="56">
        <v>-132.44999999999999</v>
      </c>
      <c r="D142" s="56">
        <v>-63.945006799912001</v>
      </c>
      <c r="E142" s="56">
        <v>0</v>
      </c>
      <c r="F142" s="56">
        <v>-2.05165</v>
      </c>
      <c r="G142" s="55">
        <v>-772</v>
      </c>
      <c r="H142" s="56">
        <v>0</v>
      </c>
      <c r="I142" s="56">
        <v>-3405.9700225716019</v>
      </c>
      <c r="J142" s="61"/>
      <c r="K142" s="30"/>
    </row>
    <row r="143" spans="1:11">
      <c r="A143" s="54">
        <v>44022</v>
      </c>
      <c r="B143" s="55">
        <v>-4258.1280118712202</v>
      </c>
      <c r="C143" s="56">
        <v>-247.4</v>
      </c>
      <c r="D143" s="56">
        <v>-122.2540019893175</v>
      </c>
      <c r="E143" s="56">
        <v>0</v>
      </c>
      <c r="F143" s="56">
        <v>-45.345300000000002</v>
      </c>
      <c r="G143" s="55">
        <v>-942</v>
      </c>
      <c r="H143" s="56">
        <v>0</v>
      </c>
      <c r="I143" s="56">
        <v>-3062.0493410716008</v>
      </c>
      <c r="J143" s="61"/>
      <c r="K143" s="30"/>
    </row>
    <row r="144" spans="1:11">
      <c r="A144" s="54">
        <v>44023</v>
      </c>
      <c r="B144" s="55">
        <v>-4258.1280118712202</v>
      </c>
      <c r="C144" s="56">
        <v>-247.4</v>
      </c>
      <c r="D144" s="56">
        <v>-122.2540019893175</v>
      </c>
      <c r="E144" s="56">
        <v>0</v>
      </c>
      <c r="F144" s="56">
        <v>-45.345300000000002</v>
      </c>
      <c r="G144" s="55">
        <v>-942</v>
      </c>
      <c r="H144" s="56">
        <v>0</v>
      </c>
      <c r="I144" s="56">
        <v>-3062.0493410716008</v>
      </c>
      <c r="J144" s="61"/>
      <c r="K144" s="30"/>
    </row>
    <row r="145" spans="1:11">
      <c r="A145" s="54">
        <v>44024</v>
      </c>
      <c r="B145" s="55">
        <v>-4258.1280118712202</v>
      </c>
      <c r="C145" s="56">
        <v>-247.4</v>
      </c>
      <c r="D145" s="56">
        <v>-122.2540019893175</v>
      </c>
      <c r="E145" s="56">
        <v>0</v>
      </c>
      <c r="F145" s="56">
        <v>-45.345300000000002</v>
      </c>
      <c r="G145" s="55">
        <v>-942</v>
      </c>
      <c r="H145" s="56">
        <v>0</v>
      </c>
      <c r="I145" s="56">
        <v>-3062.0493410716008</v>
      </c>
      <c r="J145" s="61"/>
      <c r="K145" s="30"/>
    </row>
    <row r="146" spans="1:11">
      <c r="A146" s="54">
        <v>44025</v>
      </c>
      <c r="B146" s="55">
        <v>-4390.4592585424216</v>
      </c>
      <c r="C146" s="56">
        <v>-159.85</v>
      </c>
      <c r="D146" s="56">
        <v>-68.845005760519797</v>
      </c>
      <c r="E146" s="56">
        <v>0</v>
      </c>
      <c r="F146" s="56">
        <v>-66.635542900000004</v>
      </c>
      <c r="G146" s="55">
        <v>-1194</v>
      </c>
      <c r="H146" s="56">
        <v>0</v>
      </c>
      <c r="I146" s="56">
        <v>-3062.0493410716008</v>
      </c>
      <c r="J146" s="61"/>
      <c r="K146" s="30"/>
    </row>
    <row r="147" spans="1:11">
      <c r="A147" s="54">
        <v>44026</v>
      </c>
      <c r="B147" s="55">
        <v>-4501.3372243991662</v>
      </c>
      <c r="C147" s="56">
        <v>-150.19999999999999</v>
      </c>
      <c r="D147" s="56">
        <v>-60.311004517263804</v>
      </c>
      <c r="E147" s="56">
        <v>0</v>
      </c>
      <c r="F147" s="56">
        <v>-68.697509999999994</v>
      </c>
      <c r="G147" s="55">
        <v>-1321</v>
      </c>
      <c r="H147" s="56">
        <v>0</v>
      </c>
      <c r="I147" s="56">
        <v>-3062.0493410716008</v>
      </c>
      <c r="J147" s="61"/>
      <c r="K147" s="30"/>
    </row>
    <row r="148" spans="1:11">
      <c r="A148" s="54">
        <v>44027</v>
      </c>
      <c r="B148" s="55">
        <v>-4609.0289891988541</v>
      </c>
      <c r="C148" s="56">
        <v>-144.47999999999999</v>
      </c>
      <c r="D148" s="56">
        <v>0</v>
      </c>
      <c r="E148" s="56">
        <v>0</v>
      </c>
      <c r="F148" s="56">
        <v>-4.4113959999999999</v>
      </c>
      <c r="G148" s="55">
        <v>-1477</v>
      </c>
      <c r="H148" s="56">
        <v>0</v>
      </c>
      <c r="I148" s="56">
        <v>-3151.5582244305206</v>
      </c>
      <c r="J148" s="61"/>
      <c r="K148" s="30"/>
    </row>
    <row r="149" spans="1:11">
      <c r="A149" s="54">
        <v>44028</v>
      </c>
      <c r="B149" s="55">
        <v>-4540.9655957795158</v>
      </c>
      <c r="C149" s="56">
        <v>-115.73</v>
      </c>
      <c r="D149" s="56">
        <v>-15.598002538693397</v>
      </c>
      <c r="E149" s="56">
        <v>0</v>
      </c>
      <c r="F149" s="56">
        <v>0</v>
      </c>
      <c r="G149" s="55">
        <v>-1419</v>
      </c>
      <c r="H149" s="56">
        <v>0</v>
      </c>
      <c r="I149" s="56">
        <v>-3151.5582244305206</v>
      </c>
      <c r="J149" s="61"/>
      <c r="K149" s="30"/>
    </row>
    <row r="150" spans="1:11">
      <c r="A150" s="54">
        <v>44029</v>
      </c>
      <c r="B150" s="55">
        <v>-4453.8875932408228</v>
      </c>
      <c r="C150" s="56">
        <v>-124.25</v>
      </c>
      <c r="D150" s="56">
        <v>0</v>
      </c>
      <c r="E150" s="56">
        <v>0</v>
      </c>
      <c r="F150" s="56">
        <v>0</v>
      </c>
      <c r="G150" s="55">
        <v>-1339</v>
      </c>
      <c r="H150" s="56">
        <v>0</v>
      </c>
      <c r="I150" s="56">
        <v>-3151.5582244305206</v>
      </c>
      <c r="J150" s="61"/>
      <c r="K150" s="30"/>
    </row>
    <row r="151" spans="1:11">
      <c r="A151" s="54">
        <v>44030</v>
      </c>
      <c r="B151" s="55">
        <v>-4453.8875932408228</v>
      </c>
      <c r="C151" s="56">
        <v>-124.25</v>
      </c>
      <c r="D151" s="56">
        <v>0</v>
      </c>
      <c r="E151" s="56">
        <v>0</v>
      </c>
      <c r="F151" s="56">
        <v>0</v>
      </c>
      <c r="G151" s="55">
        <v>-1339</v>
      </c>
      <c r="H151" s="56">
        <v>0</v>
      </c>
      <c r="I151" s="56">
        <v>-3151.5582244305206</v>
      </c>
      <c r="J151" s="61"/>
      <c r="K151" s="30"/>
    </row>
    <row r="152" spans="1:11">
      <c r="A152" s="54">
        <v>44031</v>
      </c>
      <c r="B152" s="55">
        <v>-4453.8875932408228</v>
      </c>
      <c r="C152" s="56">
        <v>-124.25</v>
      </c>
      <c r="D152" s="56">
        <v>0</v>
      </c>
      <c r="E152" s="56">
        <v>0</v>
      </c>
      <c r="F152" s="56">
        <v>0</v>
      </c>
      <c r="G152" s="55">
        <v>-1339</v>
      </c>
      <c r="H152" s="56">
        <v>0</v>
      </c>
      <c r="I152" s="56">
        <v>-3151.5582244305206</v>
      </c>
      <c r="J152" s="61"/>
      <c r="K152" s="30"/>
    </row>
    <row r="153" spans="1:11">
      <c r="A153" s="54">
        <v>44032</v>
      </c>
      <c r="B153" s="55">
        <v>-4460.7795955996717</v>
      </c>
      <c r="C153" s="56">
        <v>-126.4</v>
      </c>
      <c r="D153" s="56">
        <v>-34.742002358849206</v>
      </c>
      <c r="E153" s="56">
        <v>0</v>
      </c>
      <c r="F153" s="56">
        <v>0</v>
      </c>
      <c r="G153" s="55">
        <v>-1309</v>
      </c>
      <c r="H153" s="56">
        <v>0</v>
      </c>
      <c r="I153" s="56">
        <v>-3151.5582244305206</v>
      </c>
      <c r="J153" s="61"/>
      <c r="K153" s="30"/>
    </row>
    <row r="154" spans="1:11">
      <c r="A154" s="54">
        <v>44033</v>
      </c>
      <c r="B154" s="55">
        <v>-4385.5369617787856</v>
      </c>
      <c r="C154" s="56">
        <v>-140.5</v>
      </c>
      <c r="D154" s="56">
        <v>-33.429001318665001</v>
      </c>
      <c r="E154" s="56">
        <v>0</v>
      </c>
      <c r="F154" s="56">
        <v>-10.35525</v>
      </c>
      <c r="G154" s="55">
        <v>-1211</v>
      </c>
      <c r="H154" s="56">
        <v>0</v>
      </c>
      <c r="I154" s="56">
        <v>-3151.5582244305206</v>
      </c>
      <c r="J154" s="61"/>
      <c r="K154" s="30"/>
    </row>
    <row r="155" spans="1:11">
      <c r="A155" s="54">
        <v>44034</v>
      </c>
      <c r="B155" s="55">
        <v>-4376.8256182775203</v>
      </c>
      <c r="C155" s="56">
        <v>-173.35</v>
      </c>
      <c r="D155" s="56">
        <v>-80.142004685883421</v>
      </c>
      <c r="E155" s="56">
        <v>0</v>
      </c>
      <c r="F155" s="56">
        <v>-23.928484999999998</v>
      </c>
      <c r="G155" s="55">
        <v>-1143</v>
      </c>
      <c r="H155" s="56">
        <v>0</v>
      </c>
      <c r="I155" s="56">
        <v>-3117.3256402926795</v>
      </c>
      <c r="J155" s="61"/>
      <c r="K155" s="30"/>
    </row>
    <row r="156" spans="1:11">
      <c r="A156" s="54">
        <v>44035</v>
      </c>
      <c r="B156" s="55">
        <v>-4422.6771326170183</v>
      </c>
      <c r="C156" s="56">
        <v>-205.2</v>
      </c>
      <c r="D156" s="56">
        <v>-112.83300402538202</v>
      </c>
      <c r="E156" s="56">
        <v>0</v>
      </c>
      <c r="F156" s="56">
        <v>-41.238999999999997</v>
      </c>
      <c r="G156" s="55">
        <v>-1107</v>
      </c>
      <c r="H156" s="56">
        <v>0</v>
      </c>
      <c r="I156" s="56">
        <v>-3117.3256402926795</v>
      </c>
      <c r="J156" s="61"/>
      <c r="K156" s="30"/>
    </row>
    <row r="157" spans="1:11">
      <c r="A157" s="54">
        <v>44036</v>
      </c>
      <c r="B157" s="55">
        <v>-4209.9272071588066</v>
      </c>
      <c r="C157" s="56">
        <v>-170.7</v>
      </c>
      <c r="D157" s="56">
        <v>-146.4340073445496</v>
      </c>
      <c r="E157" s="56">
        <v>0</v>
      </c>
      <c r="F157" s="56">
        <v>-41.398000000000003</v>
      </c>
      <c r="G157" s="55">
        <v>-1118</v>
      </c>
      <c r="H157" s="56">
        <v>0</v>
      </c>
      <c r="I157" s="56">
        <v>-2894.3157115152999</v>
      </c>
      <c r="J157" s="61"/>
      <c r="K157" s="30"/>
    </row>
    <row r="158" spans="1:11">
      <c r="A158" s="54">
        <v>44037</v>
      </c>
      <c r="B158" s="55">
        <v>-4209.9272071588066</v>
      </c>
      <c r="C158" s="56">
        <v>-170.7</v>
      </c>
      <c r="D158" s="56">
        <v>-146.4340073445496</v>
      </c>
      <c r="E158" s="56">
        <v>0</v>
      </c>
      <c r="F158" s="56">
        <v>-41.398000000000003</v>
      </c>
      <c r="G158" s="55">
        <v>-1118</v>
      </c>
      <c r="H158" s="56">
        <v>0</v>
      </c>
      <c r="I158" s="56">
        <v>-2894.3157115152999</v>
      </c>
      <c r="J158" s="61"/>
      <c r="K158" s="30"/>
    </row>
    <row r="159" spans="1:11">
      <c r="A159" s="54">
        <v>44038</v>
      </c>
      <c r="B159" s="55">
        <v>-4209.9272071588066</v>
      </c>
      <c r="C159" s="56">
        <v>-170.7</v>
      </c>
      <c r="D159" s="56">
        <v>-146.4340073445496</v>
      </c>
      <c r="E159" s="56">
        <v>0</v>
      </c>
      <c r="F159" s="56">
        <v>-41.398000000000003</v>
      </c>
      <c r="G159" s="55">
        <v>-1118</v>
      </c>
      <c r="H159" s="56">
        <v>0</v>
      </c>
      <c r="I159" s="56">
        <v>-2894.3157115152999</v>
      </c>
      <c r="J159" s="61"/>
      <c r="K159" s="30"/>
    </row>
    <row r="160" spans="1:11">
      <c r="A160" s="54">
        <v>44039</v>
      </c>
      <c r="B160" s="55">
        <v>-4317.9471233894856</v>
      </c>
      <c r="C160" s="56">
        <v>-212.45</v>
      </c>
      <c r="D160" s="56">
        <v>-196.59500207522791</v>
      </c>
      <c r="E160" s="56">
        <v>0</v>
      </c>
      <c r="F160" s="56">
        <v>-15.506921500000001</v>
      </c>
      <c r="G160" s="55">
        <v>-1160</v>
      </c>
      <c r="H160" s="56">
        <v>0</v>
      </c>
      <c r="I160" s="56">
        <v>-2894.3157115152999</v>
      </c>
      <c r="J160" s="61"/>
      <c r="K160" s="30"/>
    </row>
    <row r="161" spans="1:11">
      <c r="A161" s="54">
        <v>44040</v>
      </c>
      <c r="B161" s="55">
        <v>-4166.1289711881318</v>
      </c>
      <c r="C161" s="56">
        <v>-209.6</v>
      </c>
      <c r="D161" s="56">
        <v>-38.762002436992795</v>
      </c>
      <c r="E161" s="56">
        <v>0</v>
      </c>
      <c r="F161" s="56">
        <v>-1.9996683</v>
      </c>
      <c r="G161" s="55">
        <v>-1174.0509999999999</v>
      </c>
      <c r="H161" s="56">
        <v>0</v>
      </c>
      <c r="I161" s="56">
        <v>-2894.3157115152999</v>
      </c>
      <c r="J161" s="61"/>
      <c r="K161" s="30"/>
    </row>
    <row r="162" spans="1:11">
      <c r="A162" s="54">
        <v>44041</v>
      </c>
      <c r="B162" s="55">
        <v>-4215.9722755041466</v>
      </c>
      <c r="C162" s="56">
        <v>-257.45</v>
      </c>
      <c r="D162" s="56">
        <v>-65.589003625218012</v>
      </c>
      <c r="E162" s="56">
        <v>0</v>
      </c>
      <c r="F162" s="56">
        <v>-31.166639</v>
      </c>
      <c r="G162" s="55">
        <v>-1175.0509999999999</v>
      </c>
      <c r="H162" s="56">
        <v>0</v>
      </c>
      <c r="I162" s="56">
        <v>-2839.3150439430897</v>
      </c>
      <c r="J162" s="61"/>
      <c r="K162" s="30"/>
    </row>
    <row r="163" spans="1:11">
      <c r="A163" s="54">
        <v>44042</v>
      </c>
      <c r="B163" s="55">
        <v>-4206.8204231303853</v>
      </c>
      <c r="C163" s="56">
        <v>-187.15</v>
      </c>
      <c r="D163" s="56">
        <v>-75.698004651455989</v>
      </c>
      <c r="E163" s="56">
        <v>0</v>
      </c>
      <c r="F163" s="56">
        <v>-3.2057856</v>
      </c>
      <c r="G163" s="55">
        <v>-1254.0509999999999</v>
      </c>
      <c r="H163" s="56">
        <v>0</v>
      </c>
      <c r="I163" s="56">
        <v>-2839.3150439430897</v>
      </c>
      <c r="J163" s="61"/>
      <c r="K163" s="30"/>
    </row>
    <row r="164" spans="1:11">
      <c r="A164" s="54">
        <v>44043</v>
      </c>
      <c r="B164" s="55">
        <v>-4163.0814520437352</v>
      </c>
      <c r="C164" s="56">
        <v>-187.15</v>
      </c>
      <c r="D164" s="56">
        <v>-75.698004651455989</v>
      </c>
      <c r="E164" s="56">
        <v>0</v>
      </c>
      <c r="F164" s="56">
        <v>-3.2057856</v>
      </c>
      <c r="G164" s="55">
        <v>-1254.0509999999999</v>
      </c>
      <c r="H164" s="56">
        <v>0</v>
      </c>
      <c r="I164" s="56">
        <v>-2795.5760728564401</v>
      </c>
      <c r="J164" s="61"/>
      <c r="K164" s="30"/>
    </row>
    <row r="165" spans="1:11">
      <c r="A165" s="54">
        <v>44044</v>
      </c>
      <c r="B165" s="55">
        <v>-4163.0814520437352</v>
      </c>
      <c r="C165" s="56">
        <v>-187.15</v>
      </c>
      <c r="D165" s="56">
        <v>-75.698004651455989</v>
      </c>
      <c r="E165" s="56">
        <v>0</v>
      </c>
      <c r="F165" s="56">
        <v>-3.2057856</v>
      </c>
      <c r="G165" s="55">
        <v>-1254.0509999999999</v>
      </c>
      <c r="H165" s="56">
        <v>0</v>
      </c>
      <c r="I165" s="56">
        <v>-2795.5760728564401</v>
      </c>
      <c r="J165" s="61"/>
      <c r="K165" s="30"/>
    </row>
    <row r="166" spans="1:11">
      <c r="A166" s="54">
        <v>44045</v>
      </c>
      <c r="B166" s="55">
        <v>-4163.0814520437352</v>
      </c>
      <c r="C166" s="56">
        <v>-187.15</v>
      </c>
      <c r="D166" s="56">
        <v>-75.698004651455989</v>
      </c>
      <c r="E166" s="56">
        <v>0</v>
      </c>
      <c r="F166" s="56">
        <v>-3.2057856</v>
      </c>
      <c r="G166" s="55">
        <v>-1254.0509999999999</v>
      </c>
      <c r="H166" s="56">
        <v>0</v>
      </c>
      <c r="I166" s="56">
        <v>-2795.5760728564401</v>
      </c>
      <c r="J166" s="61"/>
      <c r="K166" s="30"/>
    </row>
    <row r="167" spans="1:11">
      <c r="A167" s="54">
        <v>44046</v>
      </c>
      <c r="B167" s="55">
        <v>-4242.6782592461195</v>
      </c>
      <c r="C167" s="56">
        <v>-453.45</v>
      </c>
      <c r="D167" s="56">
        <v>-17.385154659179999</v>
      </c>
      <c r="E167" s="56">
        <v>2.65415939266</v>
      </c>
      <c r="F167" s="56">
        <v>0</v>
      </c>
      <c r="G167" s="55">
        <v>-914.05100000000004</v>
      </c>
      <c r="H167" s="56">
        <v>0</v>
      </c>
      <c r="I167" s="56">
        <v>-3013.0456750437597</v>
      </c>
      <c r="J167" s="61"/>
      <c r="K167" s="30"/>
    </row>
    <row r="168" spans="1:11">
      <c r="A168" s="54">
        <v>44047</v>
      </c>
      <c r="B168" s="55">
        <v>-4247.1855355967791</v>
      </c>
      <c r="C168" s="56">
        <v>-463.49</v>
      </c>
      <c r="D168" s="56">
        <v>-29.575351617180001</v>
      </c>
      <c r="E168" s="56">
        <v>0</v>
      </c>
      <c r="F168" s="56">
        <v>-1.6739200000000001</v>
      </c>
      <c r="G168" s="55">
        <v>-892</v>
      </c>
      <c r="H168" s="56">
        <v>0</v>
      </c>
      <c r="I168" s="56">
        <v>-3013.0456750437597</v>
      </c>
      <c r="J168" s="61"/>
      <c r="K168" s="30"/>
    </row>
    <row r="169" spans="1:11">
      <c r="A169" s="54">
        <v>44048</v>
      </c>
      <c r="B169" s="55">
        <v>-4159.78292002946</v>
      </c>
      <c r="C169" s="56">
        <v>-394.14100000000002</v>
      </c>
      <c r="D169" s="56">
        <v>-102.46099935039999</v>
      </c>
      <c r="E169" s="56">
        <v>0</v>
      </c>
      <c r="F169" s="56">
        <v>0</v>
      </c>
      <c r="G169" s="55">
        <v>-830</v>
      </c>
      <c r="H169" s="56">
        <v>0</v>
      </c>
      <c r="I169" s="56">
        <v>-2985.7803317432208</v>
      </c>
      <c r="J169" s="61"/>
      <c r="K169" s="30"/>
    </row>
    <row r="170" spans="1:11">
      <c r="A170" s="54">
        <v>44049</v>
      </c>
      <c r="B170" s="55">
        <v>-4206.2980635235208</v>
      </c>
      <c r="C170" s="56">
        <v>-463.95</v>
      </c>
      <c r="D170" s="56">
        <v>-48.985292844460005</v>
      </c>
      <c r="E170" s="56">
        <v>0</v>
      </c>
      <c r="F170" s="56">
        <v>-38.237850000000002</v>
      </c>
      <c r="G170" s="55">
        <v>-821.94399999999996</v>
      </c>
      <c r="H170" s="56">
        <v>0</v>
      </c>
      <c r="I170" s="56">
        <v>-2985.7803317432208</v>
      </c>
      <c r="J170" s="61"/>
      <c r="K170" s="30"/>
    </row>
    <row r="171" spans="1:11">
      <c r="A171" s="54">
        <v>44050</v>
      </c>
      <c r="B171" s="55">
        <v>-4325.7814487615105</v>
      </c>
      <c r="C171" s="56">
        <v>-355.55</v>
      </c>
      <c r="D171" s="56">
        <v>-94.32615860943001</v>
      </c>
      <c r="E171" s="56">
        <v>0</v>
      </c>
      <c r="F171" s="56">
        <v>-43.814784000000003</v>
      </c>
      <c r="G171" s="55">
        <v>-949.94399999999996</v>
      </c>
      <c r="H171" s="56">
        <v>0</v>
      </c>
      <c r="I171" s="56">
        <v>-3034.7459172162403</v>
      </c>
      <c r="J171" s="61"/>
      <c r="K171" s="30"/>
    </row>
    <row r="172" spans="1:11">
      <c r="A172" s="54">
        <v>44051</v>
      </c>
      <c r="B172" s="55">
        <v>-4325.7814487615105</v>
      </c>
      <c r="C172" s="56">
        <v>-355.55</v>
      </c>
      <c r="D172" s="56">
        <v>-94.32615860943001</v>
      </c>
      <c r="E172" s="56">
        <v>0</v>
      </c>
      <c r="F172" s="56">
        <v>-43.814784000000003</v>
      </c>
      <c r="G172" s="55">
        <v>-949.94399999999996</v>
      </c>
      <c r="H172" s="56">
        <v>0</v>
      </c>
      <c r="I172" s="56">
        <v>-3034.7459172162403</v>
      </c>
      <c r="J172" s="61"/>
      <c r="K172" s="30"/>
    </row>
    <row r="173" spans="1:11">
      <c r="A173" s="54">
        <v>44052</v>
      </c>
      <c r="B173" s="55">
        <v>-4325.7814487615105</v>
      </c>
      <c r="C173" s="56">
        <v>-355.55</v>
      </c>
      <c r="D173" s="56">
        <v>-94.32615860943001</v>
      </c>
      <c r="E173" s="56">
        <v>0</v>
      </c>
      <c r="F173" s="56">
        <v>-43.814784000000003</v>
      </c>
      <c r="G173" s="55">
        <v>-949.94399999999996</v>
      </c>
      <c r="H173" s="56">
        <v>0</v>
      </c>
      <c r="I173" s="56">
        <v>-3034.7459172162403</v>
      </c>
      <c r="J173" s="61"/>
      <c r="K173" s="30"/>
    </row>
    <row r="174" spans="1:11">
      <c r="A174" s="54">
        <v>44053</v>
      </c>
      <c r="B174" s="55">
        <v>-4238.4225273893699</v>
      </c>
      <c r="C174" s="56">
        <v>-299.69</v>
      </c>
      <c r="D174" s="56">
        <v>-68.642021237289995</v>
      </c>
      <c r="E174" s="56">
        <v>0</v>
      </c>
      <c r="F174" s="56">
        <v>0</v>
      </c>
      <c r="G174" s="55">
        <v>-987.94399999999996</v>
      </c>
      <c r="H174" s="56">
        <v>0</v>
      </c>
      <c r="I174" s="56">
        <v>-3034.7459172162403</v>
      </c>
      <c r="J174" s="61"/>
      <c r="K174" s="30"/>
    </row>
    <row r="175" spans="1:11">
      <c r="A175" s="54">
        <v>44054</v>
      </c>
      <c r="B175" s="55">
        <v>-4099.9432547280794</v>
      </c>
      <c r="C175" s="56">
        <v>-257.25</v>
      </c>
      <c r="D175" s="56">
        <v>-9.6027485759999998</v>
      </c>
      <c r="E175" s="56">
        <v>0</v>
      </c>
      <c r="F175" s="56">
        <v>0</v>
      </c>
      <c r="G175" s="55">
        <v>-950.94399999999996</v>
      </c>
      <c r="H175" s="56">
        <v>0</v>
      </c>
      <c r="I175" s="56">
        <v>-3034.7459172162403</v>
      </c>
      <c r="J175" s="61"/>
      <c r="K175" s="30"/>
    </row>
    <row r="176" spans="1:11">
      <c r="A176" s="54">
        <v>44055</v>
      </c>
      <c r="B176" s="55">
        <v>-4133.57337853226</v>
      </c>
      <c r="C176" s="56">
        <v>-246.55</v>
      </c>
      <c r="D176" s="56">
        <v>-6.8871747516000008</v>
      </c>
      <c r="E176" s="56">
        <v>0</v>
      </c>
      <c r="F176" s="56">
        <v>0</v>
      </c>
      <c r="G176" s="55">
        <v>-944.92399999999998</v>
      </c>
      <c r="H176" s="56">
        <v>0</v>
      </c>
      <c r="I176" s="56">
        <v>-3087.8116148448203</v>
      </c>
      <c r="J176" s="61"/>
      <c r="K176" s="30"/>
    </row>
    <row r="177" spans="1:14">
      <c r="A177" s="54">
        <v>44056</v>
      </c>
      <c r="B177" s="55">
        <v>-4142.4764741220197</v>
      </c>
      <c r="C177" s="56">
        <v>-227.14</v>
      </c>
      <c r="D177" s="56">
        <v>0</v>
      </c>
      <c r="E177" s="56">
        <v>13.85572965864</v>
      </c>
      <c r="F177" s="56">
        <v>0</v>
      </c>
      <c r="G177" s="55">
        <v>-993.98</v>
      </c>
      <c r="H177" s="56">
        <v>0</v>
      </c>
      <c r="I177" s="56">
        <v>-3087.8116148448203</v>
      </c>
      <c r="J177" s="61"/>
      <c r="K177" s="30"/>
    </row>
    <row r="178" spans="1:14">
      <c r="A178" s="54">
        <v>44057</v>
      </c>
      <c r="B178" s="55">
        <v>-4152.0218220567212</v>
      </c>
      <c r="C178" s="56">
        <v>-180.05</v>
      </c>
      <c r="D178" s="56">
        <v>-17.90944238813</v>
      </c>
      <c r="E178" s="56">
        <v>2.6390628525399999</v>
      </c>
      <c r="F178" s="56">
        <v>0</v>
      </c>
      <c r="G178" s="55">
        <v>-1010.48</v>
      </c>
      <c r="H178" s="56">
        <v>0</v>
      </c>
      <c r="I178" s="56">
        <v>-3087.8116148448203</v>
      </c>
      <c r="J178" s="61"/>
      <c r="K178" s="30"/>
    </row>
    <row r="179" spans="1:14">
      <c r="A179" s="54">
        <v>44060</v>
      </c>
      <c r="B179" s="55">
        <v>-4066.0514425211304</v>
      </c>
      <c r="C179" s="56">
        <v>-173.35</v>
      </c>
      <c r="D179" s="56">
        <v>0</v>
      </c>
      <c r="E179" s="56">
        <v>0</v>
      </c>
      <c r="F179" s="56">
        <v>0</v>
      </c>
      <c r="G179" s="55">
        <v>-946.48</v>
      </c>
      <c r="H179" s="56">
        <v>0</v>
      </c>
      <c r="I179" s="56">
        <v>-3087.8116148448198</v>
      </c>
      <c r="J179" s="61"/>
      <c r="K179" s="30"/>
    </row>
    <row r="180" spans="1:14">
      <c r="A180" s="54">
        <v>44061</v>
      </c>
      <c r="B180" s="55">
        <v>-3999.8014425211304</v>
      </c>
      <c r="C180" s="56">
        <v>-159.1</v>
      </c>
      <c r="D180" s="56">
        <v>0</v>
      </c>
      <c r="E180" s="56">
        <v>0</v>
      </c>
      <c r="F180" s="56">
        <v>0</v>
      </c>
      <c r="G180" s="55">
        <v>-894.48</v>
      </c>
      <c r="H180" s="56">
        <v>0</v>
      </c>
      <c r="I180" s="56">
        <v>-3087.8116148448198</v>
      </c>
      <c r="J180" s="61"/>
      <c r="K180" s="30"/>
    </row>
    <row r="181" spans="1:14">
      <c r="A181" s="54">
        <v>44062</v>
      </c>
      <c r="B181" s="55">
        <v>-4058.6711001077902</v>
      </c>
      <c r="C181" s="56">
        <v>-148.69999999999999</v>
      </c>
      <c r="D181" s="56">
        <v>0</v>
      </c>
      <c r="E181" s="56">
        <v>0</v>
      </c>
      <c r="F181" s="56">
        <v>0</v>
      </c>
      <c r="G181" s="55">
        <v>-930</v>
      </c>
      <c r="H181" s="56">
        <v>0</v>
      </c>
      <c r="I181" s="56">
        <v>-3121.5612724314797</v>
      </c>
      <c r="J181" s="61"/>
      <c r="K181" s="30"/>
    </row>
    <row r="182" spans="1:14">
      <c r="A182" s="54">
        <v>44063</v>
      </c>
      <c r="B182" s="55">
        <v>-4128.37110010779</v>
      </c>
      <c r="C182" s="56">
        <v>-215.6</v>
      </c>
      <c r="D182" s="56">
        <v>0</v>
      </c>
      <c r="E182" s="56">
        <v>0</v>
      </c>
      <c r="F182" s="56">
        <v>0</v>
      </c>
      <c r="G182" s="55">
        <v>-932.8</v>
      </c>
      <c r="H182" s="56">
        <v>0</v>
      </c>
      <c r="I182" s="56">
        <v>-3121.5612724314797</v>
      </c>
      <c r="J182" s="61"/>
      <c r="K182" s="30"/>
    </row>
    <row r="183" spans="1:14">
      <c r="A183" s="54">
        <v>44064</v>
      </c>
      <c r="B183" s="55">
        <v>-3997.04782404459</v>
      </c>
      <c r="C183" s="56">
        <v>-132.69999999999999</v>
      </c>
      <c r="D183" s="56">
        <v>-36.811934424</v>
      </c>
      <c r="E183" s="56">
        <v>0</v>
      </c>
      <c r="F183" s="56">
        <v>8.3721999999999994</v>
      </c>
      <c r="G183" s="55">
        <v>-928.3</v>
      </c>
      <c r="H183" s="56">
        <v>0</v>
      </c>
      <c r="I183" s="56">
        <v>-3049.1982619442797</v>
      </c>
      <c r="J183" s="61"/>
      <c r="K183" s="30"/>
    </row>
    <row r="184" spans="1:14">
      <c r="A184" s="54">
        <v>44067</v>
      </c>
      <c r="B184" s="55">
        <v>-4019.1119593433104</v>
      </c>
      <c r="C184" s="56">
        <v>-167.75</v>
      </c>
      <c r="D184" s="56">
        <v>0</v>
      </c>
      <c r="E184" s="56">
        <v>3.4941302772799929</v>
      </c>
      <c r="F184" s="56">
        <v>0</v>
      </c>
      <c r="G184" s="55">
        <v>-947.24800000000005</v>
      </c>
      <c r="H184" s="56">
        <v>0</v>
      </c>
      <c r="I184" s="56">
        <v>-3049.1982619442797</v>
      </c>
      <c r="J184" s="61"/>
      <c r="K184" s="30"/>
    </row>
    <row r="185" spans="1:14">
      <c r="A185" s="54">
        <v>44068</v>
      </c>
      <c r="B185" s="55">
        <v>-3751.5175963010106</v>
      </c>
      <c r="C185" s="56">
        <v>-119.1</v>
      </c>
      <c r="D185" s="56">
        <v>0</v>
      </c>
      <c r="E185" s="56">
        <v>189.43849331957998</v>
      </c>
      <c r="F185" s="56">
        <v>0</v>
      </c>
      <c r="G185" s="55">
        <v>-914.24800000000005</v>
      </c>
      <c r="H185" s="56">
        <v>0</v>
      </c>
      <c r="I185" s="56">
        <v>-3049.1982619442797</v>
      </c>
      <c r="J185" s="61"/>
      <c r="K185" s="30"/>
    </row>
    <row r="186" spans="1:14">
      <c r="A186" s="54">
        <v>44069</v>
      </c>
      <c r="B186" s="55">
        <v>-3812.8131502697306</v>
      </c>
      <c r="C186" s="56">
        <v>-125.57</v>
      </c>
      <c r="D186" s="56">
        <v>0</v>
      </c>
      <c r="E186" s="56">
        <v>115.66800909983002</v>
      </c>
      <c r="F186" s="56">
        <v>0.41843999999999998</v>
      </c>
      <c r="G186" s="55">
        <v>-888.74800000000005</v>
      </c>
      <c r="H186" s="56">
        <v>0</v>
      </c>
      <c r="I186" s="56">
        <v>-3056.1717716932499</v>
      </c>
      <c r="J186" s="61"/>
      <c r="K186" s="30"/>
    </row>
    <row r="187" spans="1:14">
      <c r="A187" s="54">
        <v>44070</v>
      </c>
      <c r="B187" s="55">
        <v>-3704.8891426884038</v>
      </c>
      <c r="C187" s="56">
        <v>-144.66999999999999</v>
      </c>
      <c r="D187" s="56">
        <v>0</v>
      </c>
      <c r="E187" s="56">
        <v>123.61321543574007</v>
      </c>
      <c r="F187" s="56">
        <v>0.19712270000000001</v>
      </c>
      <c r="G187" s="55">
        <v>-769.44799999999998</v>
      </c>
      <c r="H187" s="56">
        <v>0</v>
      </c>
      <c r="I187" s="56">
        <v>-3056.1717716932499</v>
      </c>
      <c r="J187" s="61"/>
      <c r="K187" s="30"/>
    </row>
    <row r="188" spans="1:14">
      <c r="A188" s="54">
        <v>44071</v>
      </c>
      <c r="B188" s="55">
        <v>-3733.0027720643639</v>
      </c>
      <c r="C188" s="56">
        <v>-176.77</v>
      </c>
      <c r="D188" s="56">
        <v>-91.028770924</v>
      </c>
      <c r="E188" s="56">
        <v>176.32547968377997</v>
      </c>
      <c r="F188" s="56">
        <v>0</v>
      </c>
      <c r="G188" s="55">
        <v>-726.94799999999998</v>
      </c>
      <c r="H188" s="56">
        <v>0</v>
      </c>
      <c r="I188" s="56">
        <v>-3056.1717716932499</v>
      </c>
      <c r="J188" s="61"/>
      <c r="K188" s="30"/>
    </row>
    <row r="189" spans="1:14">
      <c r="A189" s="54">
        <v>44075</v>
      </c>
      <c r="B189" s="55">
        <v>-3912.5928464749941</v>
      </c>
      <c r="C189" s="56">
        <v>-308.55</v>
      </c>
      <c r="D189" s="56">
        <v>-23.64030965085</v>
      </c>
      <c r="E189" s="56">
        <v>0</v>
      </c>
      <c r="F189" s="56">
        <v>-4.3210559999999996</v>
      </c>
      <c r="G189" s="55">
        <v>-661.5</v>
      </c>
      <c r="H189" s="56">
        <v>0</v>
      </c>
      <c r="I189" s="56">
        <v>-3056.1717716932499</v>
      </c>
      <c r="J189" s="61"/>
      <c r="K189" s="32"/>
      <c r="L189" s="29"/>
      <c r="M189" s="29"/>
      <c r="N189" s="31"/>
    </row>
    <row r="190" spans="1:14">
      <c r="A190" s="54">
        <v>44076</v>
      </c>
      <c r="B190" s="55">
        <v>-3920.5779232977443</v>
      </c>
      <c r="C190" s="56">
        <v>-331.05</v>
      </c>
      <c r="D190" s="56">
        <v>-57.013152947690003</v>
      </c>
      <c r="E190" s="56">
        <v>0</v>
      </c>
      <c r="F190" s="56">
        <v>0</v>
      </c>
      <c r="G190" s="55">
        <v>-667</v>
      </c>
      <c r="H190" s="56">
        <v>0</v>
      </c>
      <c r="I190" s="56">
        <v>-3007.1050612191602</v>
      </c>
      <c r="J190" s="61"/>
      <c r="K190" s="32"/>
      <c r="L190" s="29"/>
      <c r="M190" s="29"/>
      <c r="N190" s="31"/>
    </row>
    <row r="191" spans="1:14">
      <c r="A191" s="54">
        <v>44077</v>
      </c>
      <c r="B191" s="55">
        <v>-3983.6932572031637</v>
      </c>
      <c r="C191" s="56">
        <v>-332.5</v>
      </c>
      <c r="D191" s="56">
        <v>-54.678486853110002</v>
      </c>
      <c r="E191" s="56">
        <v>0</v>
      </c>
      <c r="F191" s="56">
        <v>0</v>
      </c>
      <c r="G191" s="55">
        <v>-731</v>
      </c>
      <c r="H191" s="56">
        <v>0</v>
      </c>
      <c r="I191" s="56">
        <v>-3007.1050612191602</v>
      </c>
      <c r="J191" s="61"/>
      <c r="K191" s="32"/>
      <c r="L191" s="29"/>
      <c r="M191" s="29"/>
      <c r="N191" s="31"/>
    </row>
    <row r="192" spans="1:14">
      <c r="A192" s="54">
        <v>44078</v>
      </c>
      <c r="B192" s="55">
        <v>-4079.1601850850848</v>
      </c>
      <c r="C192" s="56">
        <v>-330.1</v>
      </c>
      <c r="D192" s="56">
        <v>-21.786380972059998</v>
      </c>
      <c r="E192" s="56">
        <v>0</v>
      </c>
      <c r="F192" s="56">
        <v>0</v>
      </c>
      <c r="G192" s="55">
        <v>-917.08500000000004</v>
      </c>
      <c r="H192" s="56">
        <v>0</v>
      </c>
      <c r="I192" s="56">
        <v>-2951.7790949821306</v>
      </c>
      <c r="J192" s="61"/>
      <c r="K192" s="32"/>
      <c r="L192" s="29"/>
      <c r="M192" s="29"/>
      <c r="N192" s="31"/>
    </row>
    <row r="193" spans="1:14">
      <c r="A193" s="54">
        <v>44081</v>
      </c>
      <c r="B193" s="55">
        <v>-4177.7549834053443</v>
      </c>
      <c r="C193" s="56">
        <v>-312.5</v>
      </c>
      <c r="D193" s="56">
        <v>-12.781179292319999</v>
      </c>
      <c r="E193" s="56">
        <v>0</v>
      </c>
      <c r="F193" s="56">
        <v>0</v>
      </c>
      <c r="G193" s="55">
        <v>-1042.2850000000001</v>
      </c>
      <c r="H193" s="56">
        <v>0</v>
      </c>
      <c r="I193" s="56">
        <v>-2951.7790949821306</v>
      </c>
      <c r="J193" s="61"/>
      <c r="K193" s="32"/>
      <c r="L193" s="29"/>
      <c r="M193" s="29"/>
      <c r="N193" s="31"/>
    </row>
    <row r="194" spans="1:14">
      <c r="A194" s="54">
        <v>44082</v>
      </c>
      <c r="B194" s="55">
        <v>-4119.7854737571251</v>
      </c>
      <c r="C194" s="56">
        <v>-217.2</v>
      </c>
      <c r="D194" s="56">
        <v>-12.611669644100001</v>
      </c>
      <c r="E194" s="56">
        <v>0</v>
      </c>
      <c r="F194" s="56">
        <v>0</v>
      </c>
      <c r="G194" s="55">
        <v>-1079.7850000000001</v>
      </c>
      <c r="H194" s="56">
        <v>0</v>
      </c>
      <c r="I194" s="56">
        <v>-2951.7790949821306</v>
      </c>
      <c r="J194" s="61"/>
      <c r="K194" s="32"/>
      <c r="L194" s="29"/>
      <c r="M194" s="29"/>
      <c r="N194" s="31"/>
    </row>
    <row r="195" spans="1:14">
      <c r="A195" s="54">
        <v>44083</v>
      </c>
      <c r="B195" s="55">
        <v>-4076.611706718335</v>
      </c>
      <c r="C195" s="56">
        <v>-189.95</v>
      </c>
      <c r="D195" s="56">
        <v>-49.967061226210006</v>
      </c>
      <c r="E195" s="56">
        <v>0</v>
      </c>
      <c r="F195" s="56">
        <v>-0.12781799999999999</v>
      </c>
      <c r="G195" s="55">
        <v>-1109.2850000000001</v>
      </c>
      <c r="H195" s="56">
        <v>0</v>
      </c>
      <c r="I195" s="56">
        <v>-2868.8721183612306</v>
      </c>
      <c r="J195" s="61"/>
      <c r="K195" s="32"/>
      <c r="L195" s="29"/>
      <c r="M195" s="29"/>
      <c r="N195" s="31"/>
    </row>
    <row r="196" spans="1:14">
      <c r="A196" s="54">
        <v>44084</v>
      </c>
      <c r="B196" s="55">
        <v>-4082.0378994792545</v>
      </c>
      <c r="C196" s="56">
        <v>-201.6</v>
      </c>
      <c r="D196" s="56">
        <v>-28.871071987130001</v>
      </c>
      <c r="E196" s="56">
        <v>0</v>
      </c>
      <c r="F196" s="56">
        <v>0</v>
      </c>
      <c r="G196" s="55">
        <v>-1124.2850000000001</v>
      </c>
      <c r="H196" s="56">
        <v>0</v>
      </c>
      <c r="I196" s="56">
        <v>-2868.8721183612306</v>
      </c>
      <c r="J196" s="61"/>
      <c r="K196" s="32"/>
      <c r="L196" s="29"/>
      <c r="M196" s="29"/>
      <c r="N196" s="31"/>
    </row>
    <row r="197" spans="1:14">
      <c r="A197" s="54">
        <v>44085</v>
      </c>
      <c r="B197" s="55">
        <v>-3968.2795936880948</v>
      </c>
      <c r="C197" s="56">
        <v>-124.5</v>
      </c>
      <c r="D197" s="56">
        <v>-10.055008379</v>
      </c>
      <c r="E197" s="56">
        <v>0</v>
      </c>
      <c r="F197" s="56">
        <v>0</v>
      </c>
      <c r="G197" s="55">
        <v>-1007.7</v>
      </c>
      <c r="H197" s="56">
        <v>0</v>
      </c>
      <c r="I197" s="56">
        <v>-2967.6148761782006</v>
      </c>
      <c r="J197" s="61"/>
      <c r="K197" s="32"/>
      <c r="L197" s="29"/>
      <c r="M197" s="29"/>
      <c r="N197" s="31"/>
    </row>
    <row r="198" spans="1:14">
      <c r="A198" s="54">
        <v>44088</v>
      </c>
      <c r="B198" s="55">
        <v>-4059.2991960143345</v>
      </c>
      <c r="C198" s="56">
        <v>-182.25</v>
      </c>
      <c r="D198" s="56">
        <v>-17.324610705239998</v>
      </c>
      <c r="E198" s="56">
        <v>0</v>
      </c>
      <c r="F198" s="56">
        <v>0</v>
      </c>
      <c r="G198" s="55">
        <v>-1033.7</v>
      </c>
      <c r="H198" s="56">
        <v>0</v>
      </c>
      <c r="I198" s="56">
        <v>-2967.6148761782006</v>
      </c>
      <c r="J198" s="61"/>
      <c r="K198" s="32"/>
      <c r="L198" s="29"/>
      <c r="M198" s="29"/>
      <c r="N198" s="31"/>
    </row>
    <row r="199" spans="1:14">
      <c r="A199" s="54">
        <v>44089</v>
      </c>
      <c r="B199" s="55">
        <v>-3965.2435012740943</v>
      </c>
      <c r="C199" s="56">
        <v>-115.15</v>
      </c>
      <c r="D199" s="56">
        <v>-14.3039468</v>
      </c>
      <c r="E199" s="56">
        <v>3.5030835000000593E-2</v>
      </c>
      <c r="F199" s="56">
        <v>0</v>
      </c>
      <c r="G199" s="55">
        <v>-1009.8</v>
      </c>
      <c r="H199" s="56">
        <v>0</v>
      </c>
      <c r="I199" s="56">
        <v>-2967.6148761782006</v>
      </c>
      <c r="J199" s="61"/>
      <c r="K199" s="32"/>
      <c r="L199" s="29"/>
      <c r="M199" s="29"/>
      <c r="N199" s="31"/>
    </row>
    <row r="200" spans="1:14">
      <c r="A200" s="54">
        <v>44090</v>
      </c>
      <c r="B200" s="55">
        <v>-4053.8936746872141</v>
      </c>
      <c r="C200" s="56">
        <v>-124.55</v>
      </c>
      <c r="D200" s="56">
        <v>-9.9018702090000001</v>
      </c>
      <c r="E200" s="56">
        <v>0</v>
      </c>
      <c r="F200" s="56">
        <v>0</v>
      </c>
      <c r="G200" s="55">
        <v>-1084.8</v>
      </c>
      <c r="H200" s="56">
        <v>0</v>
      </c>
      <c r="I200" s="56">
        <v>-2976.2320953473204</v>
      </c>
      <c r="J200" s="61"/>
      <c r="K200" s="32"/>
      <c r="L200" s="29"/>
      <c r="M200" s="29"/>
      <c r="N200" s="31"/>
    </row>
    <row r="201" spans="1:14">
      <c r="A201" s="54">
        <v>44091</v>
      </c>
      <c r="B201" s="55">
        <v>-4063.6129016648147</v>
      </c>
      <c r="C201" s="56">
        <v>-120.55</v>
      </c>
      <c r="D201" s="56">
        <v>-0.12109718659999999</v>
      </c>
      <c r="E201" s="56">
        <v>0</v>
      </c>
      <c r="F201" s="56">
        <v>0</v>
      </c>
      <c r="G201" s="55">
        <v>-1108.3</v>
      </c>
      <c r="H201" s="56">
        <v>0</v>
      </c>
      <c r="I201" s="56">
        <v>-2976.2320953473204</v>
      </c>
      <c r="J201" s="61"/>
      <c r="K201" s="32"/>
      <c r="L201" s="29"/>
      <c r="M201" s="29"/>
      <c r="N201" s="31"/>
    </row>
    <row r="202" spans="1:14">
      <c r="A202" s="54">
        <v>44092</v>
      </c>
      <c r="B202" s="55">
        <v>-4072.2462467198147</v>
      </c>
      <c r="C202" s="56">
        <v>-119.9</v>
      </c>
      <c r="D202" s="56">
        <v>-14.4044422416</v>
      </c>
      <c r="E202" s="56">
        <v>0</v>
      </c>
      <c r="F202" s="56">
        <v>0</v>
      </c>
      <c r="G202" s="55">
        <v>-1103.3</v>
      </c>
      <c r="H202" s="56">
        <v>0</v>
      </c>
      <c r="I202" s="56">
        <v>-2976.2320953473204</v>
      </c>
      <c r="J202" s="61"/>
      <c r="K202" s="32"/>
      <c r="L202" s="29"/>
      <c r="M202" s="29"/>
      <c r="N202" s="31"/>
    </row>
    <row r="203" spans="1:14">
      <c r="A203" s="54">
        <v>44095</v>
      </c>
      <c r="B203" s="55">
        <v>-4037.7387026948345</v>
      </c>
      <c r="C203" s="56">
        <v>-108.53</v>
      </c>
      <c r="D203" s="56">
        <v>-7.4582404275799998</v>
      </c>
      <c r="E203" s="56">
        <v>2.364924908130007</v>
      </c>
      <c r="F203" s="56">
        <v>0</v>
      </c>
      <c r="G203" s="55">
        <v>-1023.1</v>
      </c>
      <c r="H203" s="56">
        <v>0</v>
      </c>
      <c r="I203" s="56">
        <v>-2976.2320953473204</v>
      </c>
      <c r="J203" s="61"/>
      <c r="K203" s="32"/>
      <c r="L203" s="29"/>
      <c r="M203" s="29"/>
      <c r="N203" s="31"/>
    </row>
    <row r="204" spans="1:14">
      <c r="A204" s="54">
        <v>44096</v>
      </c>
      <c r="B204" s="55">
        <v>-4005.7320451793839</v>
      </c>
      <c r="C204" s="56">
        <v>-110.9</v>
      </c>
      <c r="D204" s="56">
        <v>-31.816658004000001</v>
      </c>
      <c r="E204" s="56">
        <v>0</v>
      </c>
      <c r="F204" s="56">
        <v>0</v>
      </c>
      <c r="G204" s="55">
        <v>-962</v>
      </c>
      <c r="H204" s="56">
        <v>0</v>
      </c>
      <c r="I204" s="56">
        <v>-2976.2320953473204</v>
      </c>
      <c r="J204" s="61"/>
      <c r="K204" s="32"/>
      <c r="L204" s="29"/>
      <c r="M204" s="29"/>
      <c r="N204" s="31"/>
    </row>
    <row r="205" spans="1:14">
      <c r="A205" s="54">
        <v>44097</v>
      </c>
      <c r="B205" s="55">
        <v>-3977.7112237499637</v>
      </c>
      <c r="C205" s="56">
        <v>-119.53</v>
      </c>
      <c r="D205" s="56">
        <v>-3.1015574908999999</v>
      </c>
      <c r="E205" s="56">
        <v>0</v>
      </c>
      <c r="F205" s="56">
        <v>0</v>
      </c>
      <c r="G205" s="55">
        <v>-899.5</v>
      </c>
      <c r="H205" s="56">
        <v>0</v>
      </c>
      <c r="I205" s="56">
        <v>-3030.796374431</v>
      </c>
      <c r="J205" s="61"/>
      <c r="K205" s="32"/>
      <c r="L205" s="29"/>
      <c r="M205" s="29"/>
      <c r="N205" s="31"/>
    </row>
    <row r="206" spans="1:14">
      <c r="A206" s="54">
        <v>44098</v>
      </c>
      <c r="B206" s="55">
        <v>-4026.887417848634</v>
      </c>
      <c r="C206" s="56">
        <v>-135.69999999999999</v>
      </c>
      <c r="D206" s="56">
        <v>-38.853368883359998</v>
      </c>
      <c r="E206" s="56">
        <v>4.2456172937899908</v>
      </c>
      <c r="F206" s="56">
        <v>0</v>
      </c>
      <c r="G206" s="55">
        <v>-901</v>
      </c>
      <c r="H206" s="56">
        <v>0</v>
      </c>
      <c r="I206" s="56">
        <v>-3030.796374431</v>
      </c>
      <c r="J206" s="61"/>
      <c r="K206" s="32"/>
      <c r="L206" s="29"/>
      <c r="M206" s="29"/>
      <c r="N206" s="31"/>
    </row>
    <row r="207" spans="1:14">
      <c r="A207" s="54">
        <v>44099</v>
      </c>
      <c r="B207" s="55">
        <v>-4080.5037075204536</v>
      </c>
      <c r="C207" s="56">
        <v>-114.6</v>
      </c>
      <c r="D207" s="56">
        <v>-23.016360773999999</v>
      </c>
      <c r="E207" s="56">
        <v>0</v>
      </c>
      <c r="F207" s="56">
        <v>0</v>
      </c>
      <c r="G207" s="55">
        <v>-872</v>
      </c>
      <c r="H207" s="56">
        <v>0</v>
      </c>
      <c r="I207" s="56">
        <v>-3146.1040549183899</v>
      </c>
      <c r="J207" s="61"/>
      <c r="K207" s="32"/>
      <c r="L207" s="29"/>
      <c r="M207" s="29"/>
      <c r="N207" s="31"/>
    </row>
    <row r="208" spans="1:14">
      <c r="A208" s="54">
        <v>44102</v>
      </c>
      <c r="B208" s="55">
        <v>-4037.7671458334335</v>
      </c>
      <c r="C208" s="56">
        <v>-133.4</v>
      </c>
      <c r="D208" s="56">
        <v>0</v>
      </c>
      <c r="E208" s="56">
        <v>46.599900913020022</v>
      </c>
      <c r="F208" s="56">
        <v>6.4203000000000001</v>
      </c>
      <c r="G208" s="55">
        <v>-886.5</v>
      </c>
      <c r="H208" s="56">
        <v>0</v>
      </c>
      <c r="I208" s="56">
        <v>-3146.1040549183899</v>
      </c>
      <c r="J208" s="61"/>
      <c r="K208" s="32"/>
      <c r="L208" s="29"/>
      <c r="M208" s="29"/>
      <c r="N208" s="31"/>
    </row>
    <row r="209" spans="1:14">
      <c r="A209" s="54">
        <v>44103</v>
      </c>
      <c r="B209" s="55">
        <v>-3998.0612888949736</v>
      </c>
      <c r="C209" s="56">
        <v>-122.9</v>
      </c>
      <c r="D209" s="56">
        <v>-129.47166125754001</v>
      </c>
      <c r="E209" s="56">
        <v>111.69771910902003</v>
      </c>
      <c r="F209" s="56">
        <v>0</v>
      </c>
      <c r="G209" s="55">
        <v>-786.5</v>
      </c>
      <c r="H209" s="56">
        <v>0</v>
      </c>
      <c r="I209" s="56">
        <v>-3146.1040549183899</v>
      </c>
      <c r="J209" s="61"/>
      <c r="K209" s="32"/>
      <c r="L209" s="29"/>
      <c r="M209" s="29"/>
      <c r="N209" s="31"/>
    </row>
    <row r="210" spans="1:14">
      <c r="A210" s="54">
        <v>44104</v>
      </c>
      <c r="B210" s="55">
        <v>-4044.9803913257738</v>
      </c>
      <c r="C210" s="56">
        <v>-145.15</v>
      </c>
      <c r="D210" s="56">
        <v>-49.984147944779998</v>
      </c>
      <c r="E210" s="56">
        <v>15.001072987499995</v>
      </c>
      <c r="F210" s="56">
        <v>0</v>
      </c>
      <c r="G210" s="55">
        <v>-767</v>
      </c>
      <c r="H210" s="56">
        <v>0</v>
      </c>
      <c r="I210" s="56">
        <v>-3173.0640245404302</v>
      </c>
      <c r="J210" s="61"/>
      <c r="K210" s="32"/>
      <c r="L210" s="29"/>
      <c r="M210" s="29"/>
      <c r="N210" s="31"/>
    </row>
    <row r="211" spans="1:14">
      <c r="A211" s="54">
        <v>44105</v>
      </c>
      <c r="B211" s="55">
        <v>-4025.3413182824443</v>
      </c>
      <c r="C211" s="56">
        <v>-152.9</v>
      </c>
      <c r="D211" s="56">
        <v>0</v>
      </c>
      <c r="E211" s="56">
        <v>4.1059980860500076</v>
      </c>
      <c r="F211" s="56">
        <v>0</v>
      </c>
      <c r="G211" s="55">
        <v>-778.7</v>
      </c>
      <c r="H211" s="56">
        <v>0</v>
      </c>
      <c r="I211" s="56">
        <v>-3173.0640245404302</v>
      </c>
      <c r="J211" s="61"/>
      <c r="K211" s="32"/>
      <c r="L211" s="29"/>
      <c r="M211" s="29"/>
      <c r="N211" s="31"/>
    </row>
    <row r="212" spans="1:14">
      <c r="A212" s="54">
        <v>44106</v>
      </c>
      <c r="B212" s="55">
        <v>-4045.0403587735536</v>
      </c>
      <c r="C212" s="56">
        <v>-153.1</v>
      </c>
      <c r="D212" s="56">
        <v>-36.758182622500001</v>
      </c>
      <c r="E212" s="56">
        <v>13.565140217439989</v>
      </c>
      <c r="F212" s="56">
        <v>0</v>
      </c>
      <c r="G212" s="55">
        <v>-770.9</v>
      </c>
      <c r="H212" s="56">
        <v>0</v>
      </c>
      <c r="I212" s="56">
        <v>-3173.0640245404302</v>
      </c>
      <c r="J212" s="61"/>
      <c r="K212" s="32"/>
      <c r="L212" s="29"/>
      <c r="M212" s="29"/>
      <c r="N212" s="31"/>
    </row>
    <row r="213" spans="1:14">
      <c r="A213" s="54">
        <v>44109</v>
      </c>
      <c r="B213" s="55">
        <v>-4176.7980608372936</v>
      </c>
      <c r="C213" s="56">
        <v>-226.18</v>
      </c>
      <c r="D213" s="56">
        <v>-62.370744468799998</v>
      </c>
      <c r="E213" s="56">
        <v>0</v>
      </c>
      <c r="F213" s="56">
        <v>0</v>
      </c>
      <c r="G213" s="55">
        <v>-790.4</v>
      </c>
      <c r="H213" s="56">
        <v>0</v>
      </c>
      <c r="I213" s="56">
        <v>-3173.0640245404302</v>
      </c>
      <c r="J213" s="61"/>
      <c r="K213" s="32"/>
      <c r="L213" s="29"/>
      <c r="M213" s="29"/>
      <c r="N213" s="31"/>
    </row>
    <row r="214" spans="1:14">
      <c r="A214" s="54">
        <v>44110</v>
      </c>
      <c r="B214" s="55">
        <v>-4140.8362350904354</v>
      </c>
      <c r="C214" s="56">
        <v>-185.81</v>
      </c>
      <c r="D214" s="56">
        <v>-46.036198721942</v>
      </c>
      <c r="E214" s="56">
        <v>0</v>
      </c>
      <c r="F214" s="56">
        <v>-13.74272</v>
      </c>
      <c r="G214" s="55">
        <v>-797.4</v>
      </c>
      <c r="H214" s="56">
        <v>0</v>
      </c>
      <c r="I214" s="56">
        <v>-3173.0640245404302</v>
      </c>
      <c r="J214" s="61"/>
      <c r="K214" s="32"/>
      <c r="L214" s="29"/>
      <c r="M214" s="29"/>
      <c r="N214" s="31"/>
    </row>
    <row r="215" spans="1:14">
      <c r="A215" s="54">
        <v>44111</v>
      </c>
      <c r="B215" s="55">
        <v>-4107.7931367260935</v>
      </c>
      <c r="C215" s="56">
        <v>-188.8</v>
      </c>
      <c r="D215" s="56">
        <v>-30.479748956349997</v>
      </c>
      <c r="E215" s="56">
        <v>0</v>
      </c>
      <c r="F215" s="56">
        <v>-1.28661</v>
      </c>
      <c r="G215" s="55">
        <v>-780.4</v>
      </c>
      <c r="H215" s="56">
        <v>0</v>
      </c>
      <c r="I215" s="56">
        <v>-3182.04348594168</v>
      </c>
      <c r="J215" s="61"/>
      <c r="K215" s="32"/>
      <c r="L215" s="29"/>
      <c r="M215" s="29"/>
      <c r="N215" s="31"/>
    </row>
    <row r="216" spans="1:14">
      <c r="A216" s="54">
        <v>44112</v>
      </c>
      <c r="B216" s="55">
        <v>-4015.5169311281438</v>
      </c>
      <c r="C216" s="56">
        <v>-151.66999999999999</v>
      </c>
      <c r="D216" s="56">
        <v>-5.2001533583999997</v>
      </c>
      <c r="E216" s="56">
        <v>0</v>
      </c>
      <c r="F216" s="56">
        <v>0</v>
      </c>
      <c r="G216" s="55">
        <v>-751.82</v>
      </c>
      <c r="H216" s="56">
        <v>0</v>
      </c>
      <c r="I216" s="56">
        <v>-3182.04348594168</v>
      </c>
      <c r="J216" s="61"/>
      <c r="K216" s="32"/>
      <c r="L216" s="29"/>
      <c r="M216" s="29"/>
      <c r="N216" s="31"/>
    </row>
    <row r="217" spans="1:14">
      <c r="A217" s="54">
        <v>44113</v>
      </c>
      <c r="B217" s="55">
        <v>-3956.0882286188844</v>
      </c>
      <c r="C217" s="56">
        <v>-168</v>
      </c>
      <c r="D217" s="56">
        <v>-34.241384521880001</v>
      </c>
      <c r="E217" s="56">
        <v>0</v>
      </c>
      <c r="F217" s="56">
        <v>2.9910299999999999</v>
      </c>
      <c r="G217" s="55">
        <v>-701.62</v>
      </c>
      <c r="H217" s="56">
        <v>0</v>
      </c>
      <c r="I217" s="56">
        <v>-3130.4345822689406</v>
      </c>
      <c r="J217" s="61"/>
      <c r="K217" s="32"/>
      <c r="L217" s="29"/>
      <c r="M217" s="29"/>
      <c r="N217" s="31"/>
    </row>
    <row r="218" spans="1:14">
      <c r="A218" s="54">
        <v>44116</v>
      </c>
      <c r="B218" s="55">
        <v>-4016.8470065130041</v>
      </c>
      <c r="C218" s="56">
        <v>-157</v>
      </c>
      <c r="D218" s="56">
        <v>-2.0001624160000002</v>
      </c>
      <c r="E218" s="56">
        <v>0</v>
      </c>
      <c r="F218" s="56">
        <v>2.9910299999999999</v>
      </c>
      <c r="G218" s="55">
        <v>-805.62</v>
      </c>
      <c r="H218" s="56">
        <v>0</v>
      </c>
      <c r="I218" s="56">
        <v>-3130.4345822689406</v>
      </c>
      <c r="J218" s="61"/>
      <c r="K218" s="32"/>
      <c r="L218" s="29"/>
      <c r="M218" s="29"/>
      <c r="N218" s="31"/>
    </row>
    <row r="219" spans="1:14">
      <c r="A219" s="54">
        <v>44117</v>
      </c>
      <c r="B219" s="55">
        <v>-4022.3078740970041</v>
      </c>
      <c r="C219" s="56">
        <v>-139.47</v>
      </c>
      <c r="D219" s="56">
        <v>0</v>
      </c>
      <c r="E219" s="56">
        <v>0</v>
      </c>
      <c r="F219" s="56">
        <v>0</v>
      </c>
      <c r="G219" s="55">
        <v>-827.62</v>
      </c>
      <c r="H219" s="56">
        <v>0</v>
      </c>
      <c r="I219" s="56">
        <v>-3130.4345822689406</v>
      </c>
      <c r="J219" s="61"/>
      <c r="K219" s="32"/>
      <c r="L219" s="29"/>
      <c r="M219" s="29"/>
      <c r="N219" s="31"/>
    </row>
    <row r="220" spans="1:14">
      <c r="A220" s="54">
        <v>44118</v>
      </c>
      <c r="B220" s="55">
        <v>-3978.6018764777641</v>
      </c>
      <c r="C220" s="56">
        <v>-195.34</v>
      </c>
      <c r="D220" s="56">
        <v>-58.834026174760005</v>
      </c>
      <c r="E220" s="56">
        <v>0</v>
      </c>
      <c r="F220" s="56">
        <v>0.21442030000000001</v>
      </c>
      <c r="G220" s="55">
        <v>-806.62</v>
      </c>
      <c r="H220" s="56">
        <v>0</v>
      </c>
      <c r="I220" s="56">
        <v>-2993.2389787749403</v>
      </c>
      <c r="J220" s="61"/>
      <c r="K220" s="32"/>
      <c r="L220" s="29"/>
      <c r="M220" s="29"/>
      <c r="N220" s="31"/>
    </row>
    <row r="221" spans="1:14">
      <c r="A221" s="54">
        <v>44119</v>
      </c>
      <c r="B221" s="55">
        <v>-4011.1053272844838</v>
      </c>
      <c r="C221" s="56">
        <v>-217.88</v>
      </c>
      <c r="D221" s="56">
        <v>-34.003056681479997</v>
      </c>
      <c r="E221" s="56">
        <v>0</v>
      </c>
      <c r="F221" s="56">
        <v>0</v>
      </c>
      <c r="G221" s="55">
        <v>-841.2</v>
      </c>
      <c r="H221" s="56">
        <v>0</v>
      </c>
      <c r="I221" s="56">
        <v>-2993.2389787749403</v>
      </c>
      <c r="J221" s="61"/>
      <c r="K221" s="32"/>
      <c r="L221" s="29"/>
      <c r="M221" s="29"/>
      <c r="N221" s="31"/>
    </row>
    <row r="222" spans="1:14">
      <c r="A222" s="54">
        <v>44120</v>
      </c>
      <c r="B222" s="55">
        <v>-4077.3045290301843</v>
      </c>
      <c r="C222" s="56">
        <v>-169</v>
      </c>
      <c r="D222" s="56">
        <v>-5.0000367199999998</v>
      </c>
      <c r="E222" s="56">
        <v>0</v>
      </c>
      <c r="F222" s="56">
        <v>17.1204</v>
      </c>
      <c r="G222" s="55">
        <v>-877.2</v>
      </c>
      <c r="H222" s="56">
        <v>0</v>
      </c>
      <c r="I222" s="56">
        <v>-3118.4416004821205</v>
      </c>
      <c r="J222" s="61"/>
      <c r="K222" s="32"/>
      <c r="L222" s="29"/>
      <c r="M222" s="29"/>
      <c r="N222" s="31"/>
    </row>
    <row r="223" spans="1:14">
      <c r="A223" s="54">
        <v>44123</v>
      </c>
      <c r="B223" s="55">
        <v>-3995.01</v>
      </c>
      <c r="C223" s="56">
        <v>-146.1</v>
      </c>
      <c r="D223" s="56" t="s">
        <v>58</v>
      </c>
      <c r="E223" s="56">
        <v>18.510000000000002</v>
      </c>
      <c r="F223" s="56" t="s">
        <v>58</v>
      </c>
      <c r="G223" s="55">
        <v>-824.2</v>
      </c>
      <c r="H223" s="56" t="s">
        <v>58</v>
      </c>
      <c r="I223" s="56">
        <v>-3118.44</v>
      </c>
      <c r="J223" s="61"/>
      <c r="K223" s="32"/>
      <c r="L223" s="29"/>
      <c r="M223" s="29"/>
      <c r="N223" s="31"/>
    </row>
    <row r="224" spans="1:14">
      <c r="A224" s="54">
        <v>44124</v>
      </c>
      <c r="B224" s="55">
        <v>-3932.58</v>
      </c>
      <c r="C224" s="56">
        <v>-142.99</v>
      </c>
      <c r="D224" s="56" t="s">
        <v>58</v>
      </c>
      <c r="E224" s="56">
        <v>24.83</v>
      </c>
      <c r="F224" s="56" t="s">
        <v>58</v>
      </c>
      <c r="G224" s="55">
        <v>-771.2</v>
      </c>
      <c r="H224" s="56" t="s">
        <v>58</v>
      </c>
      <c r="I224" s="56">
        <v>-3118.44</v>
      </c>
      <c r="J224" s="61"/>
      <c r="K224" s="32"/>
      <c r="L224" s="29"/>
      <c r="M224" s="29"/>
      <c r="N224" s="31"/>
    </row>
    <row r="225" spans="1:14">
      <c r="A225" s="54">
        <v>44125</v>
      </c>
      <c r="B225" s="55">
        <v>-3802.58</v>
      </c>
      <c r="C225" s="56">
        <v>-153.18</v>
      </c>
      <c r="D225" s="56">
        <v>-4.5</v>
      </c>
      <c r="E225" s="56" t="s">
        <v>58</v>
      </c>
      <c r="F225" s="56" t="s">
        <v>58</v>
      </c>
      <c r="G225" s="55">
        <v>-729.7</v>
      </c>
      <c r="H225" s="56" t="s">
        <v>58</v>
      </c>
      <c r="I225" s="56">
        <v>-2990.2</v>
      </c>
      <c r="J225" s="61"/>
      <c r="K225" s="32"/>
      <c r="L225" s="29"/>
      <c r="M225" s="29"/>
      <c r="N225" s="31"/>
    </row>
    <row r="226" spans="1:14">
      <c r="A226" s="54">
        <v>44126</v>
      </c>
      <c r="B226" s="55">
        <v>-3728.14</v>
      </c>
      <c r="C226" s="56">
        <v>-153.97</v>
      </c>
      <c r="D226" s="56" t="s">
        <v>58</v>
      </c>
      <c r="E226" s="56">
        <v>5</v>
      </c>
      <c r="F226" s="56">
        <v>21.53</v>
      </c>
      <c r="G226" s="55">
        <v>-685.5</v>
      </c>
      <c r="H226" s="56" t="s">
        <v>58</v>
      </c>
      <c r="I226" s="56">
        <v>-2990.2</v>
      </c>
      <c r="J226" s="61"/>
      <c r="K226" s="32"/>
      <c r="L226" s="29"/>
      <c r="M226" s="29"/>
      <c r="N226" s="31"/>
    </row>
    <row r="227" spans="1:14">
      <c r="A227" s="54">
        <v>44127</v>
      </c>
      <c r="B227" s="55">
        <v>-3620.87</v>
      </c>
      <c r="C227" s="56">
        <v>-131.6</v>
      </c>
      <c r="D227" s="56">
        <v>-2</v>
      </c>
      <c r="E227" s="56">
        <v>30.01</v>
      </c>
      <c r="F227" s="56" t="s">
        <v>58</v>
      </c>
      <c r="G227" s="55">
        <v>-594.5</v>
      </c>
      <c r="H227" s="56" t="s">
        <v>58</v>
      </c>
      <c r="I227" s="56">
        <v>-2997.77</v>
      </c>
      <c r="J227" s="61"/>
      <c r="K227" s="32"/>
      <c r="L227" s="29"/>
      <c r="M227" s="29"/>
      <c r="N227" s="31"/>
    </row>
    <row r="228" spans="1:14">
      <c r="A228" s="54">
        <v>44130</v>
      </c>
      <c r="B228" s="55">
        <v>-3576.73</v>
      </c>
      <c r="C228" s="56">
        <v>-160.07</v>
      </c>
      <c r="D228" s="56">
        <v>-9</v>
      </c>
      <c r="E228" s="56">
        <v>25.12</v>
      </c>
      <c r="F228" s="56" t="s">
        <v>58</v>
      </c>
      <c r="G228" s="55">
        <v>-510</v>
      </c>
      <c r="H228" s="56" t="s">
        <v>58</v>
      </c>
      <c r="I228" s="56">
        <v>-2997.77</v>
      </c>
      <c r="J228" s="61"/>
      <c r="K228" s="32"/>
      <c r="L228" s="29"/>
      <c r="M228" s="29"/>
      <c r="N228" s="31"/>
    </row>
    <row r="229" spans="1:14">
      <c r="A229" s="54">
        <v>44131</v>
      </c>
      <c r="B229" s="55">
        <v>-3604.74</v>
      </c>
      <c r="C229" s="56">
        <v>-171.9</v>
      </c>
      <c r="D229" s="56">
        <v>-19.96</v>
      </c>
      <c r="E229" s="56">
        <v>0.01</v>
      </c>
      <c r="F229" s="56">
        <v>-8.6</v>
      </c>
      <c r="G229" s="55">
        <v>-481.5</v>
      </c>
      <c r="H229" s="56" t="s">
        <v>58</v>
      </c>
      <c r="I229" s="56">
        <v>-2997.77</v>
      </c>
      <c r="J229" s="61"/>
      <c r="K229" s="32"/>
      <c r="L229" s="29"/>
      <c r="M229" s="29"/>
      <c r="N229" s="31"/>
    </row>
    <row r="230" spans="1:14">
      <c r="A230" s="54">
        <v>44132</v>
      </c>
      <c r="B230" s="55">
        <v>-3661.59</v>
      </c>
      <c r="C230" s="56">
        <v>-165.78</v>
      </c>
      <c r="D230" s="56">
        <v>-3</v>
      </c>
      <c r="E230" s="56" t="s">
        <v>58</v>
      </c>
      <c r="F230" s="56">
        <v>-4.3</v>
      </c>
      <c r="G230" s="55">
        <v>-546</v>
      </c>
      <c r="H230" s="56" t="s">
        <v>58</v>
      </c>
      <c r="I230" s="56">
        <v>-3017.49</v>
      </c>
      <c r="J230" s="61"/>
      <c r="K230" s="32"/>
      <c r="L230" s="29"/>
      <c r="M230" s="29"/>
      <c r="N230" s="31"/>
    </row>
    <row r="231" spans="1:14">
      <c r="A231" s="54">
        <v>44133</v>
      </c>
      <c r="B231" s="55">
        <v>-3688.52</v>
      </c>
      <c r="C231" s="56">
        <v>-173.25</v>
      </c>
      <c r="D231" s="56">
        <v>-5.96</v>
      </c>
      <c r="E231" s="56" t="s">
        <v>58</v>
      </c>
      <c r="F231" s="56" t="s">
        <v>58</v>
      </c>
      <c r="G231" s="55">
        <v>-566.79999999999995</v>
      </c>
      <c r="H231" s="56" t="s">
        <v>58</v>
      </c>
      <c r="I231" s="56">
        <v>-3017.49</v>
      </c>
      <c r="J231" s="61"/>
      <c r="K231" s="32"/>
      <c r="L231" s="29"/>
      <c r="M231" s="29"/>
      <c r="N231" s="31"/>
    </row>
    <row r="232" spans="1:14">
      <c r="A232" s="54">
        <v>44134</v>
      </c>
      <c r="B232" s="55">
        <v>-3584.12</v>
      </c>
      <c r="C232" s="56">
        <v>-260.95</v>
      </c>
      <c r="D232" s="56">
        <v>-1.26</v>
      </c>
      <c r="E232" s="56">
        <v>42.01</v>
      </c>
      <c r="F232" s="56">
        <v>-6.49</v>
      </c>
      <c r="G232" s="55">
        <v>-652.79999999999995</v>
      </c>
      <c r="H232" s="56" t="s">
        <v>58</v>
      </c>
      <c r="I232" s="56">
        <v>-2779.62</v>
      </c>
      <c r="J232" s="61"/>
      <c r="K232" s="32"/>
      <c r="L232" s="29"/>
      <c r="M232" s="29"/>
      <c r="N232" s="31"/>
    </row>
    <row r="233" spans="1:14">
      <c r="A233" s="54">
        <v>44137</v>
      </c>
      <c r="B233" s="55">
        <v>-3684.8067023972476</v>
      </c>
      <c r="C233" s="56">
        <v>-250.65</v>
      </c>
      <c r="D233" s="56">
        <v>-38.164854346410003</v>
      </c>
      <c r="E233" s="56">
        <v>0</v>
      </c>
      <c r="F233" s="56">
        <v>-13.028700000000001</v>
      </c>
      <c r="G233" s="55">
        <v>-679.3</v>
      </c>
      <c r="H233" s="56"/>
      <c r="I233" s="56">
        <v>-2778.6387331765504</v>
      </c>
      <c r="J233" s="61"/>
      <c r="K233" s="32"/>
      <c r="L233" s="29"/>
      <c r="M233" s="29"/>
      <c r="N233" s="31"/>
    </row>
    <row r="234" spans="1:14">
      <c r="A234" s="54">
        <v>44138</v>
      </c>
      <c r="B234" s="55">
        <v>-3675.7197947867176</v>
      </c>
      <c r="C234" s="56">
        <v>-205.65</v>
      </c>
      <c r="D234" s="56">
        <v>-65.484309735880004</v>
      </c>
      <c r="E234" s="56">
        <v>0</v>
      </c>
      <c r="F234" s="56">
        <v>-2.1223369999999999</v>
      </c>
      <c r="G234" s="55">
        <v>-698.8</v>
      </c>
      <c r="H234" s="56"/>
      <c r="I234" s="56">
        <v>-2778.6387331765504</v>
      </c>
      <c r="J234" s="61"/>
      <c r="K234" s="32"/>
      <c r="L234" s="29"/>
      <c r="M234" s="29"/>
      <c r="N234" s="31"/>
    </row>
    <row r="235" spans="1:14">
      <c r="A235" s="54">
        <v>44139</v>
      </c>
      <c r="B235" s="55">
        <v>-3767.926999009007</v>
      </c>
      <c r="C235" s="56">
        <v>-255.8</v>
      </c>
      <c r="D235" s="56">
        <v>-44.543124672280001</v>
      </c>
      <c r="E235" s="56">
        <v>0</v>
      </c>
      <c r="F235" s="56">
        <v>0</v>
      </c>
      <c r="G235" s="55">
        <v>-776.8</v>
      </c>
      <c r="H235" s="56"/>
      <c r="I235" s="56">
        <v>-2765.7594594624397</v>
      </c>
      <c r="J235" s="61"/>
      <c r="K235" s="32"/>
      <c r="L235" s="29"/>
      <c r="M235" s="29"/>
      <c r="N235" s="31"/>
    </row>
    <row r="236" spans="1:14">
      <c r="A236" s="54">
        <v>44140</v>
      </c>
      <c r="B236" s="55">
        <v>-3739.5432106436069</v>
      </c>
      <c r="C236" s="56">
        <v>-223.55</v>
      </c>
      <c r="D236" s="56">
        <v>-2.12323630688</v>
      </c>
      <c r="E236" s="56">
        <v>0</v>
      </c>
      <c r="F236" s="56">
        <v>-12.950100000000001</v>
      </c>
      <c r="G236" s="55">
        <v>-810.13599999999997</v>
      </c>
      <c r="H236" s="56"/>
      <c r="I236" s="56">
        <v>-2765.7594594624397</v>
      </c>
      <c r="J236" s="61"/>
      <c r="K236" s="32"/>
      <c r="L236" s="29"/>
      <c r="M236" s="29"/>
      <c r="N236" s="31"/>
    </row>
    <row r="237" spans="1:14">
      <c r="A237" s="54">
        <v>44141</v>
      </c>
      <c r="B237" s="55">
        <v>-3860.9764278893667</v>
      </c>
      <c r="C237" s="56">
        <v>-219.35</v>
      </c>
      <c r="D237" s="56">
        <v>-26.99864929296</v>
      </c>
      <c r="E237" s="56">
        <v>0</v>
      </c>
      <c r="F237" s="56">
        <v>-8.6463999999999999</v>
      </c>
      <c r="G237" s="55">
        <v>-906.91399999999999</v>
      </c>
      <c r="H237" s="56"/>
      <c r="I237" s="56">
        <v>-2774.0429637221196</v>
      </c>
      <c r="J237" s="61"/>
      <c r="K237" s="32"/>
      <c r="L237" s="29"/>
      <c r="M237" s="29"/>
      <c r="N237" s="31"/>
    </row>
    <row r="238" spans="1:14">
      <c r="A238" s="54">
        <v>44144</v>
      </c>
      <c r="B238" s="55">
        <v>-3892.5025977299169</v>
      </c>
      <c r="C238" s="56">
        <v>-243.8</v>
      </c>
      <c r="D238" s="56">
        <v>-37.978019133509996</v>
      </c>
      <c r="E238" s="56">
        <v>0</v>
      </c>
      <c r="F238" s="56">
        <v>-4.7431999999999999</v>
      </c>
      <c r="G238" s="55">
        <v>-906.91399999999999</v>
      </c>
      <c r="H238" s="56"/>
      <c r="I238" s="56">
        <v>-2774.0429637221196</v>
      </c>
      <c r="J238" s="61"/>
      <c r="K238" s="32"/>
      <c r="L238" s="29"/>
      <c r="M238" s="29"/>
      <c r="N238" s="31"/>
    </row>
    <row r="239" spans="1:14">
      <c r="A239" s="54">
        <v>44145</v>
      </c>
      <c r="B239" s="55">
        <v>-3921.4942265773966</v>
      </c>
      <c r="C239" s="56">
        <v>-237.45</v>
      </c>
      <c r="D239" s="56">
        <v>-45.349179350999997</v>
      </c>
      <c r="E239" s="56">
        <v>5.0013700099995617E-3</v>
      </c>
      <c r="F239" s="56">
        <v>-4.7186700000000004</v>
      </c>
      <c r="G239" s="55">
        <v>-934.91399999999999</v>
      </c>
      <c r="H239" s="56"/>
      <c r="I239" s="56">
        <v>-2774.0429637221196</v>
      </c>
      <c r="J239" s="61"/>
      <c r="K239" s="32"/>
      <c r="L239" s="29"/>
      <c r="M239" s="29"/>
      <c r="N239" s="31"/>
    </row>
    <row r="240" spans="1:14">
      <c r="A240" s="54">
        <v>44146</v>
      </c>
      <c r="B240" s="55">
        <v>-3830.9865996978265</v>
      </c>
      <c r="C240" s="56">
        <v>-193.95</v>
      </c>
      <c r="D240" s="56">
        <v>-86.741560460369996</v>
      </c>
      <c r="E240" s="56">
        <v>0</v>
      </c>
      <c r="F240" s="56">
        <v>-4.7186700000000004</v>
      </c>
      <c r="G240" s="55">
        <v>-882.91399999999999</v>
      </c>
      <c r="H240" s="56"/>
      <c r="I240" s="56">
        <v>-2737.6379543631692</v>
      </c>
      <c r="J240" s="61"/>
      <c r="K240" s="32"/>
      <c r="L240" s="29"/>
      <c r="M240" s="29"/>
      <c r="N240" s="31"/>
    </row>
    <row r="241" spans="1:14">
      <c r="A241" s="54">
        <v>44147</v>
      </c>
      <c r="B241" s="55">
        <v>-3860.2982938983864</v>
      </c>
      <c r="C241" s="56">
        <v>-282.39999999999998</v>
      </c>
      <c r="D241" s="56">
        <v>-34.747821597429997</v>
      </c>
      <c r="E241" s="56">
        <v>10.001496936499997</v>
      </c>
      <c r="F241" s="56">
        <v>-8.5755999999999997</v>
      </c>
      <c r="G241" s="55">
        <v>-881.91399999999999</v>
      </c>
      <c r="H241" s="56"/>
      <c r="I241" s="56">
        <v>-2737.6379543631692</v>
      </c>
      <c r="J241" s="61"/>
      <c r="K241" s="32"/>
      <c r="L241" s="29"/>
      <c r="M241" s="29"/>
      <c r="N241" s="31"/>
    </row>
    <row r="242" spans="1:14">
      <c r="A242" s="54">
        <v>44148</v>
      </c>
      <c r="B242" s="55">
        <v>-3862.3009260316871</v>
      </c>
      <c r="C242" s="56">
        <v>-222.25</v>
      </c>
      <c r="D242" s="56">
        <v>-40.029514880000001</v>
      </c>
      <c r="E242" s="56">
        <v>0</v>
      </c>
      <c r="F242" s="56">
        <v>-19.8717285</v>
      </c>
      <c r="G242" s="55">
        <v>-907.13599999999997</v>
      </c>
      <c r="H242" s="56"/>
      <c r="I242" s="56">
        <v>-2737.6379543631692</v>
      </c>
      <c r="J242" s="61"/>
      <c r="K242" s="32"/>
      <c r="L242" s="29"/>
      <c r="M242" s="29"/>
      <c r="N242" s="31"/>
    </row>
    <row r="243" spans="1:14">
      <c r="A243" s="54">
        <v>44151</v>
      </c>
      <c r="B243" s="55">
        <v>-3814.5013958164068</v>
      </c>
      <c r="C243" s="56">
        <v>-164.1</v>
      </c>
      <c r="D243" s="56">
        <v>-47.522298164719999</v>
      </c>
      <c r="E243" s="56">
        <v>0</v>
      </c>
      <c r="F243" s="56">
        <v>0.27058500000000002</v>
      </c>
      <c r="G243" s="55">
        <v>-930.13599999999997</v>
      </c>
      <c r="H243" s="56"/>
      <c r="I243" s="56">
        <v>-2737.6379543631692</v>
      </c>
      <c r="J243" s="61"/>
      <c r="K243" s="32"/>
      <c r="L243" s="29"/>
      <c r="M243" s="29"/>
      <c r="N243" s="31"/>
    </row>
    <row r="244" spans="1:14">
      <c r="A244" s="54">
        <v>44152</v>
      </c>
      <c r="B244" s="55">
        <v>-3854.5496826516869</v>
      </c>
      <c r="C244" s="56">
        <v>-211.4</v>
      </c>
      <c r="D244" s="56">
        <v>0</v>
      </c>
      <c r="E244" s="56">
        <v>0</v>
      </c>
      <c r="F244" s="56">
        <v>0</v>
      </c>
      <c r="G244" s="55">
        <v>-970.13599999999997</v>
      </c>
      <c r="H244" s="56"/>
      <c r="I244" s="56">
        <v>-2737.6379543631692</v>
      </c>
      <c r="J244" s="61"/>
      <c r="K244" s="32"/>
      <c r="L244" s="29"/>
      <c r="M244" s="29"/>
      <c r="N244" s="31"/>
    </row>
    <row r="245" spans="1:14">
      <c r="A245" s="54">
        <v>44153</v>
      </c>
      <c r="B245" s="55">
        <v>-3910.8853714376573</v>
      </c>
      <c r="C245" s="56">
        <v>-253.98</v>
      </c>
      <c r="D245" s="56">
        <v>-3.0004664399999998</v>
      </c>
      <c r="E245" s="56">
        <v>24.314555682119988</v>
      </c>
      <c r="F245" s="56">
        <v>-10.728</v>
      </c>
      <c r="G245" s="55">
        <v>-949.13599999999997</v>
      </c>
      <c r="H245" s="56"/>
      <c r="I245" s="56">
        <v>-2782.9797323912599</v>
      </c>
      <c r="J245" s="61"/>
      <c r="K245" s="32"/>
      <c r="L245" s="29"/>
      <c r="M245" s="29"/>
      <c r="N245" s="31"/>
    </row>
    <row r="246" spans="1:14">
      <c r="A246" s="54">
        <v>44154</v>
      </c>
      <c r="B246" s="55">
        <v>-3852.4759072037773</v>
      </c>
      <c r="C246" s="56">
        <v>-232.15</v>
      </c>
      <c r="D246" s="56">
        <v>-6.0034665240000002</v>
      </c>
      <c r="E246" s="56">
        <v>0</v>
      </c>
      <c r="F246" s="56">
        <v>-21.826979999999999</v>
      </c>
      <c r="G246" s="55">
        <v>-874.14</v>
      </c>
      <c r="H246" s="56"/>
      <c r="I246" s="56">
        <v>-2782.9797323912599</v>
      </c>
      <c r="J246" s="61"/>
      <c r="K246" s="32"/>
      <c r="L246" s="29"/>
      <c r="M246" s="29"/>
      <c r="N246" s="31"/>
    </row>
    <row r="247" spans="1:14">
      <c r="A247" s="54">
        <v>44155</v>
      </c>
      <c r="B247" s="55">
        <v>-3725.5514817983221</v>
      </c>
      <c r="C247" s="56">
        <v>-230.1</v>
      </c>
      <c r="D247" s="56">
        <v>-1.5609386988</v>
      </c>
      <c r="E247" s="56">
        <v>0</v>
      </c>
      <c r="F247" s="56">
        <v>-22.691420000000001</v>
      </c>
      <c r="G247" s="55">
        <v>-777.14</v>
      </c>
      <c r="H247" s="56"/>
      <c r="I247" s="56">
        <v>-2744.6894850099798</v>
      </c>
      <c r="J247" s="61"/>
      <c r="K247" s="32"/>
      <c r="L247" s="29"/>
      <c r="M247" s="29"/>
      <c r="N247" s="31"/>
    </row>
    <row r="248" spans="1:14">
      <c r="A248" s="54">
        <v>44158</v>
      </c>
      <c r="B248" s="55">
        <v>-3623.2991230995221</v>
      </c>
      <c r="C248" s="56">
        <v>-173.1</v>
      </c>
      <c r="D248" s="56">
        <v>0</v>
      </c>
      <c r="E248" s="56">
        <v>0</v>
      </c>
      <c r="F248" s="56">
        <v>0</v>
      </c>
      <c r="G248" s="55">
        <v>-756.14</v>
      </c>
      <c r="H248" s="56"/>
      <c r="I248" s="56">
        <v>-2744.6894850099798</v>
      </c>
      <c r="J248" s="61"/>
      <c r="K248" s="32"/>
      <c r="L248" s="29"/>
      <c r="M248" s="29"/>
      <c r="N248" s="31"/>
    </row>
    <row r="249" spans="1:14">
      <c r="A249" s="54">
        <v>44159</v>
      </c>
      <c r="B249" s="55">
        <v>-3551.4041816409626</v>
      </c>
      <c r="C249" s="56">
        <v>-139.4</v>
      </c>
      <c r="D249" s="56">
        <v>-3.9782878894499998</v>
      </c>
      <c r="E249" s="56">
        <v>46.663029348009999</v>
      </c>
      <c r="F249" s="56">
        <v>-8.4898000000000007</v>
      </c>
      <c r="G249" s="55">
        <v>-752.14</v>
      </c>
      <c r="H249" s="56"/>
      <c r="I249" s="56">
        <v>-2744.6894850099798</v>
      </c>
      <c r="J249" s="61"/>
      <c r="K249" s="32"/>
      <c r="L249" s="29"/>
      <c r="M249" s="29"/>
      <c r="N249" s="31"/>
    </row>
    <row r="250" spans="1:14">
      <c r="A250" s="54">
        <v>44160</v>
      </c>
      <c r="B250" s="55">
        <v>-3494.3810938656525</v>
      </c>
      <c r="C250" s="56">
        <v>-177.82</v>
      </c>
      <c r="D250" s="56">
        <v>-8.0020475920000003</v>
      </c>
      <c r="E250" s="56">
        <v>111.68253197233001</v>
      </c>
      <c r="F250" s="56">
        <v>0</v>
      </c>
      <c r="G250" s="55">
        <v>-740.14</v>
      </c>
      <c r="H250" s="56"/>
      <c r="I250" s="56">
        <v>-2730.73194015644</v>
      </c>
      <c r="J250" s="61"/>
      <c r="K250" s="32"/>
      <c r="L250" s="29"/>
      <c r="M250" s="29"/>
      <c r="N250" s="31"/>
    </row>
    <row r="251" spans="1:14">
      <c r="A251" s="54">
        <v>44161</v>
      </c>
      <c r="B251" s="55">
        <v>-3502.4681651652272</v>
      </c>
      <c r="C251" s="56">
        <v>-184</v>
      </c>
      <c r="D251" s="56">
        <v>0</v>
      </c>
      <c r="E251" s="56">
        <v>108.27341308075536</v>
      </c>
      <c r="F251" s="56">
        <v>0</v>
      </c>
      <c r="G251" s="55">
        <v>-746.64</v>
      </c>
      <c r="H251" s="56"/>
      <c r="I251" s="56">
        <v>-2730.73194015644</v>
      </c>
      <c r="J251" s="61"/>
    </row>
    <row r="252" spans="1:14">
      <c r="A252" s="54">
        <v>44162</v>
      </c>
      <c r="B252" s="55">
        <v>-3503.2498265547601</v>
      </c>
      <c r="C252" s="56">
        <v>-202.05</v>
      </c>
      <c r="D252" s="56">
        <v>0</v>
      </c>
      <c r="E252" s="56">
        <v>70.507813601680013</v>
      </c>
      <c r="F252" s="56">
        <v>12.7143</v>
      </c>
      <c r="G252" s="55">
        <v>-667.64</v>
      </c>
      <c r="H252" s="56"/>
      <c r="I252" s="56">
        <v>-2730.73194015644</v>
      </c>
      <c r="J252" s="61"/>
    </row>
    <row r="253" spans="1:14">
      <c r="A253" s="54">
        <v>44165</v>
      </c>
      <c r="B253" s="55">
        <v>-3521.4975083556401</v>
      </c>
      <c r="C253" s="56">
        <v>-236.67</v>
      </c>
      <c r="D253" s="56">
        <v>-64.979827794399995</v>
      </c>
      <c r="E253" s="56">
        <v>119.57425959519999</v>
      </c>
      <c r="F253" s="56">
        <v>0</v>
      </c>
      <c r="G253" s="55">
        <v>-622.64</v>
      </c>
      <c r="H253" s="56"/>
      <c r="I253" s="56">
        <v>-2730.73194015644</v>
      </c>
      <c r="J253" s="61"/>
    </row>
    <row r="254" spans="1:14">
      <c r="A254" s="37">
        <v>44167</v>
      </c>
      <c r="B254" s="55">
        <v>-3496.09079123231</v>
      </c>
      <c r="C254" s="56">
        <v>-442.2</v>
      </c>
      <c r="D254" s="56">
        <v>-85.796711870409993</v>
      </c>
      <c r="E254" s="56">
        <v>0</v>
      </c>
      <c r="F254" s="56">
        <v>-17.015999999999998</v>
      </c>
      <c r="G254" s="55">
        <v>-454.64</v>
      </c>
      <c r="H254" s="56">
        <v>0</v>
      </c>
      <c r="I254" s="56">
        <v>-2510.3880793619001</v>
      </c>
      <c r="J254" s="56"/>
    </row>
    <row r="255" spans="1:14">
      <c r="A255" s="37">
        <v>44168</v>
      </c>
      <c r="B255" s="55">
        <v>-3560.7533145361103</v>
      </c>
      <c r="C255" s="56">
        <v>-461.9</v>
      </c>
      <c r="D255" s="56">
        <v>-128.51917917421</v>
      </c>
      <c r="E255" s="56">
        <v>0</v>
      </c>
      <c r="F255" s="56">
        <v>-13.356056000000001</v>
      </c>
      <c r="G255" s="55">
        <v>-460.54</v>
      </c>
      <c r="H255" s="56">
        <v>0</v>
      </c>
      <c r="I255" s="56">
        <v>-2510.3880793619001</v>
      </c>
      <c r="J255" s="56"/>
    </row>
    <row r="256" spans="1:14">
      <c r="A256" s="37">
        <v>44169</v>
      </c>
      <c r="B256" s="55">
        <v>-3634.8420762040105</v>
      </c>
      <c r="C256" s="56">
        <v>-508.35</v>
      </c>
      <c r="D256" s="56">
        <v>-149.02649578289001</v>
      </c>
      <c r="E256" s="56">
        <v>0</v>
      </c>
      <c r="F256" s="56">
        <v>-18.969507380240003</v>
      </c>
      <c r="G256" s="55">
        <v>-512.54</v>
      </c>
      <c r="H256" s="56">
        <v>0</v>
      </c>
      <c r="I256" s="56">
        <v>-2459.9060730408801</v>
      </c>
      <c r="J256" s="56"/>
    </row>
    <row r="257" spans="1:10">
      <c r="A257" s="37">
        <v>44172</v>
      </c>
      <c r="B257" s="55">
        <v>-3582.7279786720301</v>
      </c>
      <c r="C257" s="56">
        <v>-519.4</v>
      </c>
      <c r="D257" s="56">
        <v>-55.921379886739999</v>
      </c>
      <c r="E257" s="56">
        <v>0</v>
      </c>
      <c r="F257" s="56">
        <v>-11.91052574441</v>
      </c>
      <c r="G257" s="55">
        <v>-549.54</v>
      </c>
      <c r="H257" s="56">
        <v>0</v>
      </c>
      <c r="I257" s="56">
        <v>-2459.9060730408801</v>
      </c>
      <c r="J257" s="56"/>
    </row>
    <row r="258" spans="1:10">
      <c r="A258" s="37">
        <v>44173</v>
      </c>
      <c r="B258" s="55">
        <v>-3733.9152732939601</v>
      </c>
      <c r="C258" s="56">
        <v>-529</v>
      </c>
      <c r="D258" s="56">
        <v>-47.391487723080004</v>
      </c>
      <c r="E258" s="56">
        <v>0</v>
      </c>
      <c r="F258" s="56">
        <v>-8.0277125300000005</v>
      </c>
      <c r="G258" s="55">
        <v>-703.54</v>
      </c>
      <c r="H258" s="56">
        <v>0</v>
      </c>
      <c r="I258" s="56">
        <v>-2459.9060730408801</v>
      </c>
      <c r="J258" s="56"/>
    </row>
    <row r="259" spans="1:10">
      <c r="A259" s="37">
        <v>44174</v>
      </c>
      <c r="B259" s="55">
        <v>-4066.5027971208697</v>
      </c>
      <c r="C259" s="56">
        <v>-566.85</v>
      </c>
      <c r="D259" s="56">
        <v>-66.638588498600001</v>
      </c>
      <c r="E259" s="56">
        <v>0</v>
      </c>
      <c r="F259" s="56">
        <v>-19.06486404672</v>
      </c>
      <c r="G259" s="55">
        <v>-836.54</v>
      </c>
      <c r="H259" s="56">
        <v>0</v>
      </c>
      <c r="I259" s="56">
        <v>-2591.3593445755496</v>
      </c>
      <c r="J259" s="56"/>
    </row>
    <row r="260" spans="1:10">
      <c r="A260" s="37">
        <v>44175</v>
      </c>
      <c r="B260" s="55">
        <v>-3962.9760790732098</v>
      </c>
      <c r="C260" s="56">
        <v>-467.1</v>
      </c>
      <c r="D260" s="56">
        <v>-44.697513886340005</v>
      </c>
      <c r="E260" s="56">
        <v>0</v>
      </c>
      <c r="F260" s="56">
        <v>-13.969220611319999</v>
      </c>
      <c r="G260" s="55">
        <v>-859.8</v>
      </c>
      <c r="H260" s="56">
        <v>0</v>
      </c>
      <c r="I260" s="56">
        <v>-2591.3593445755496</v>
      </c>
      <c r="J260" s="56"/>
    </row>
    <row r="261" spans="1:10">
      <c r="A261" s="37">
        <v>44176</v>
      </c>
      <c r="B261" s="55">
        <v>-3964.0632064603396</v>
      </c>
      <c r="C261" s="56">
        <v>-381.25</v>
      </c>
      <c r="D261" s="56">
        <v>-19.914299145000001</v>
      </c>
      <c r="E261" s="56">
        <v>4.0017717574400002</v>
      </c>
      <c r="F261" s="56">
        <v>-18.287411179439999</v>
      </c>
      <c r="G261" s="55">
        <v>-914.8</v>
      </c>
      <c r="H261" s="56">
        <v>0</v>
      </c>
      <c r="I261" s="56">
        <v>-2647.7632678933396</v>
      </c>
      <c r="J261" s="56"/>
    </row>
    <row r="262" spans="1:10">
      <c r="A262" s="37">
        <v>44179</v>
      </c>
      <c r="B262" s="55">
        <v>-4124.5277812319</v>
      </c>
      <c r="C262" s="56">
        <v>-365.28</v>
      </c>
      <c r="D262" s="56">
        <v>-67.039800014240001</v>
      </c>
      <c r="E262" s="56">
        <v>0</v>
      </c>
      <c r="F262" s="56">
        <v>-28.594713324320001</v>
      </c>
      <c r="G262" s="55">
        <v>-1029.8</v>
      </c>
      <c r="H262" s="56">
        <v>0</v>
      </c>
      <c r="I262" s="56">
        <v>-2647.7632678933396</v>
      </c>
      <c r="J262" s="56"/>
    </row>
    <row r="263" spans="1:10">
      <c r="A263" s="37">
        <v>44180</v>
      </c>
      <c r="B263" s="55">
        <v>-4138.1423547539598</v>
      </c>
      <c r="C263" s="56">
        <v>-372.67</v>
      </c>
      <c r="D263" s="56">
        <v>-14.207848624</v>
      </c>
      <c r="E263" s="56">
        <v>0</v>
      </c>
      <c r="F263" s="56">
        <v>-28.248119114880001</v>
      </c>
      <c r="G263" s="55">
        <v>-999.8</v>
      </c>
      <c r="H263" s="56">
        <v>0</v>
      </c>
      <c r="I263" s="56">
        <v>-2737.1663870150796</v>
      </c>
      <c r="J263" s="56"/>
    </row>
    <row r="264" spans="1:10">
      <c r="A264" s="37">
        <v>44185</v>
      </c>
      <c r="B264" s="55">
        <v>-4047.48577989353</v>
      </c>
      <c r="C264" s="56">
        <v>-499.1</v>
      </c>
      <c r="D264" s="56">
        <v>-57.244469672760005</v>
      </c>
      <c r="E264" s="56">
        <v>0.32319590919000002</v>
      </c>
      <c r="F264" s="56">
        <v>-28.248119114880001</v>
      </c>
      <c r="G264" s="55">
        <v>-740</v>
      </c>
      <c r="H264" s="56">
        <v>0</v>
      </c>
      <c r="I264" s="56">
        <v>-2737.1663870150796</v>
      </c>
      <c r="J264" s="56"/>
    </row>
    <row r="265" spans="1:10">
      <c r="A265" s="37">
        <v>44186</v>
      </c>
      <c r="B265" s="55">
        <v>-4138.3556351391899</v>
      </c>
      <c r="C265" s="56">
        <v>-526.58000000000004</v>
      </c>
      <c r="D265" s="56">
        <v>-141.95957294480999</v>
      </c>
      <c r="E265" s="56">
        <v>0</v>
      </c>
      <c r="F265" s="56">
        <v>-39.0996751793</v>
      </c>
      <c r="G265" s="55">
        <v>-707.5</v>
      </c>
      <c r="H265" s="56">
        <v>0</v>
      </c>
      <c r="I265" s="56">
        <v>-2737.1663870150796</v>
      </c>
      <c r="J265" s="56"/>
    </row>
    <row r="266" spans="1:10">
      <c r="A266" s="37">
        <v>44187</v>
      </c>
      <c r="B266" s="55">
        <v>-4221.6467165432095</v>
      </c>
      <c r="C266" s="56">
        <v>-609.20000000000005</v>
      </c>
      <c r="D266" s="56">
        <v>-118.86724148278999</v>
      </c>
      <c r="E266" s="56">
        <v>0</v>
      </c>
      <c r="F266" s="56">
        <v>-33.86308804534</v>
      </c>
      <c r="G266" s="55">
        <v>-736.5</v>
      </c>
      <c r="H266" s="56">
        <v>0</v>
      </c>
      <c r="I266" s="56">
        <v>-2737.1663870150796</v>
      </c>
      <c r="J266" s="56"/>
    </row>
    <row r="267" spans="1:10">
      <c r="A267" s="37">
        <v>44188</v>
      </c>
      <c r="B267" s="55">
        <v>-4190.1189256088301</v>
      </c>
      <c r="C267" s="56">
        <v>-436.85</v>
      </c>
      <c r="D267" s="56">
        <v>-20.519231595459999</v>
      </c>
      <c r="E267" s="56">
        <v>0</v>
      </c>
      <c r="F267" s="56">
        <v>-51.556677928349998</v>
      </c>
      <c r="G267" s="55">
        <v>-883.6</v>
      </c>
      <c r="H267" s="56">
        <v>0</v>
      </c>
      <c r="I267" s="56">
        <v>-2811.5430160850196</v>
      </c>
      <c r="J267" s="56"/>
    </row>
    <row r="268" spans="1:10">
      <c r="A268" s="37">
        <v>44189</v>
      </c>
      <c r="B268" s="55">
        <v>-4180.6440351176398</v>
      </c>
      <c r="C268" s="56">
        <v>-363.85</v>
      </c>
      <c r="D268" s="56">
        <v>0</v>
      </c>
      <c r="E268" s="56">
        <v>7.000281288</v>
      </c>
      <c r="F268" s="56">
        <v>-63.601300320620005</v>
      </c>
      <c r="G268" s="55">
        <v>-962.6</v>
      </c>
      <c r="H268" s="56">
        <v>0</v>
      </c>
      <c r="I268" s="56">
        <v>-2811.5430160850196</v>
      </c>
      <c r="J268" s="56"/>
    </row>
    <row r="269" spans="1:10">
      <c r="A269" s="37">
        <v>44190</v>
      </c>
      <c r="B269" s="55">
        <v>-4276.2039908642009</v>
      </c>
      <c r="C269" s="56">
        <v>-271.8</v>
      </c>
      <c r="D269" s="56">
        <v>-30.056494873639998</v>
      </c>
      <c r="E269" s="56">
        <v>0</v>
      </c>
      <c r="F269" s="56">
        <v>-63.601300320620005</v>
      </c>
      <c r="G269" s="55">
        <v>-1146.5650000000001</v>
      </c>
      <c r="H269" s="56">
        <v>0</v>
      </c>
      <c r="I269" s="56">
        <v>-2778.1311956699401</v>
      </c>
      <c r="J269" s="56"/>
    </row>
    <row r="270" spans="1:10">
      <c r="A270" s="37">
        <v>44193</v>
      </c>
      <c r="B270" s="55">
        <v>-4219.6133548671405</v>
      </c>
      <c r="C270" s="56">
        <v>-360.4</v>
      </c>
      <c r="D270" s="56">
        <v>-58.312473102289999</v>
      </c>
      <c r="E270" s="56">
        <v>0</v>
      </c>
      <c r="F270" s="56">
        <v>-26.954686094909999</v>
      </c>
      <c r="G270" s="55">
        <v>-1009.765</v>
      </c>
      <c r="H270" s="56">
        <v>0</v>
      </c>
      <c r="I270" s="56">
        <v>-2778.1311956699401</v>
      </c>
      <c r="J270" s="56"/>
    </row>
    <row r="271" spans="1:10">
      <c r="A271" s="37">
        <v>44194</v>
      </c>
      <c r="B271" s="55">
        <v>-4292.8414366185398</v>
      </c>
      <c r="C271" s="56">
        <v>-497.25</v>
      </c>
      <c r="D271" s="56">
        <v>-37.806167358849997</v>
      </c>
      <c r="E271" s="56">
        <v>1.00045345E-3</v>
      </c>
      <c r="F271" s="56">
        <v>-5.8400740431999996</v>
      </c>
      <c r="G271" s="55">
        <v>-987.76499999999999</v>
      </c>
      <c r="H271" s="56">
        <v>0</v>
      </c>
      <c r="I271" s="56">
        <v>-2778.1311956699401</v>
      </c>
      <c r="J271" s="56"/>
    </row>
    <row r="272" spans="1:10">
      <c r="A272" s="37">
        <v>44195</v>
      </c>
      <c r="B272" s="55">
        <v>-4462.6845691292501</v>
      </c>
      <c r="C272" s="56">
        <v>-441.35</v>
      </c>
      <c r="D272" s="56">
        <v>-47.043622187080004</v>
      </c>
      <c r="E272" s="56">
        <v>0</v>
      </c>
      <c r="F272" s="56">
        <v>-15.298900867379999</v>
      </c>
      <c r="G272" s="55">
        <v>-1045.665</v>
      </c>
      <c r="H272" s="56">
        <v>0</v>
      </c>
      <c r="I272" s="56">
        <v>-2927.2770460747897</v>
      </c>
      <c r="J272" s="56"/>
    </row>
    <row r="273" spans="1:10">
      <c r="A273" s="37">
        <v>44196</v>
      </c>
      <c r="B273" s="55">
        <v>-4845.11475590175</v>
      </c>
      <c r="C273" s="56">
        <v>-720.4</v>
      </c>
      <c r="D273" s="56">
        <v>-100.57510340935998</v>
      </c>
      <c r="E273" s="56">
        <v>20.007027040000001</v>
      </c>
      <c r="F273" s="56">
        <v>-1.1546334575999999</v>
      </c>
      <c r="G273" s="55">
        <v>-1129.665</v>
      </c>
      <c r="H273" s="56">
        <v>0</v>
      </c>
      <c r="I273" s="56">
        <v>-2927.2770460747897</v>
      </c>
      <c r="J273" s="56"/>
    </row>
    <row r="274" spans="1:10">
      <c r="A274" s="37">
        <v>44201</v>
      </c>
      <c r="B274" s="55">
        <v>-4768.2210624513418</v>
      </c>
      <c r="C274" s="56">
        <v>-919.1</v>
      </c>
      <c r="D274" s="56">
        <v>-58.987278728992003</v>
      </c>
      <c r="E274" s="56">
        <v>0</v>
      </c>
      <c r="F274" s="56">
        <v>-34.806737647559999</v>
      </c>
      <c r="G274" s="55">
        <v>-842</v>
      </c>
      <c r="H274" s="56">
        <v>0</v>
      </c>
      <c r="I274" s="56">
        <v>-2927.2770460747897</v>
      </c>
      <c r="J274" s="56"/>
    </row>
    <row r="275" spans="1:10">
      <c r="A275" s="37">
        <v>44202</v>
      </c>
      <c r="B275" s="55">
        <v>-4746.3634938311407</v>
      </c>
      <c r="C275" s="56">
        <v>-885.65</v>
      </c>
      <c r="D275" s="56">
        <v>-191.08984095505002</v>
      </c>
      <c r="E275" s="56">
        <v>0</v>
      </c>
      <c r="F275" s="56">
        <v>-15.758175825</v>
      </c>
      <c r="G275" s="55">
        <v>-1026</v>
      </c>
      <c r="H275" s="56">
        <v>0</v>
      </c>
      <c r="I275" s="56">
        <v>-2641.8154770510901</v>
      </c>
      <c r="J275" s="56"/>
    </row>
    <row r="276" spans="1:10">
      <c r="A276" s="37">
        <v>44204</v>
      </c>
      <c r="B276" s="55">
        <v>-4734.8959107363798</v>
      </c>
      <c r="C276" s="56">
        <v>-566.54999999999995</v>
      </c>
      <c r="D276" s="56">
        <v>-159.73581723528997</v>
      </c>
      <c r="E276" s="56">
        <v>0</v>
      </c>
      <c r="F276" s="56">
        <v>-29.240616450000001</v>
      </c>
      <c r="G276" s="55">
        <v>-1351.5039999999999</v>
      </c>
      <c r="H276" s="56">
        <v>0</v>
      </c>
      <c r="I276" s="56">
        <v>-2641.8154770510901</v>
      </c>
      <c r="J276" s="56"/>
    </row>
    <row r="277" spans="1:10">
      <c r="A277" s="37">
        <v>44207</v>
      </c>
      <c r="B277" s="55">
        <v>-4792.6372515513503</v>
      </c>
      <c r="C277" s="56">
        <v>-445.45</v>
      </c>
      <c r="D277" s="56">
        <v>-100.36364434794</v>
      </c>
      <c r="E277" s="56">
        <v>0.70005654767999992</v>
      </c>
      <c r="F277" s="56">
        <v>-4.1541867000000003</v>
      </c>
      <c r="G277" s="55">
        <v>-1615.5039999999999</v>
      </c>
      <c r="H277" s="56">
        <v>0</v>
      </c>
      <c r="I277" s="56">
        <v>-2641.8154770510901</v>
      </c>
      <c r="J277" s="56"/>
    </row>
    <row r="278" spans="1:10">
      <c r="A278" s="37">
        <v>44208</v>
      </c>
      <c r="B278" s="55">
        <v>-4788.2384663910098</v>
      </c>
      <c r="C278" s="56">
        <v>-430.55</v>
      </c>
      <c r="D278" s="56">
        <v>-77.119289339920002</v>
      </c>
      <c r="E278" s="56">
        <v>0</v>
      </c>
      <c r="F278" s="56">
        <v>-12.5997</v>
      </c>
      <c r="G278" s="55">
        <v>-1640.104</v>
      </c>
      <c r="H278" s="56">
        <v>0</v>
      </c>
      <c r="I278" s="56">
        <v>-2641.8154770510901</v>
      </c>
      <c r="J278" s="56"/>
    </row>
    <row r="279" spans="1:10">
      <c r="A279" s="37">
        <v>44209</v>
      </c>
      <c r="B279" s="55">
        <v>-4919.22059220969</v>
      </c>
      <c r="C279" s="56">
        <v>-385.05</v>
      </c>
      <c r="D279" s="56">
        <v>-76.175186802420001</v>
      </c>
      <c r="E279" s="56">
        <v>0</v>
      </c>
      <c r="F279" s="56">
        <v>-12.283864449999999</v>
      </c>
      <c r="G279" s="55">
        <v>-1637.654</v>
      </c>
      <c r="H279" s="56">
        <v>0</v>
      </c>
      <c r="I279" s="56">
        <v>-2822.0075409572696</v>
      </c>
      <c r="J279" s="56"/>
    </row>
    <row r="280" spans="1:10">
      <c r="A280" s="37">
        <v>44210</v>
      </c>
      <c r="B280" s="55">
        <v>-5047.8619356930894</v>
      </c>
      <c r="C280" s="56">
        <v>-414.2</v>
      </c>
      <c r="D280" s="56">
        <v>-37.977294735820003</v>
      </c>
      <c r="E280" s="56">
        <v>0</v>
      </c>
      <c r="F280" s="56">
        <v>-28.973099999999999</v>
      </c>
      <c r="G280" s="55">
        <v>-1758.654</v>
      </c>
      <c r="H280" s="56">
        <v>0</v>
      </c>
      <c r="I280" s="56">
        <v>-2822.0075409572696</v>
      </c>
      <c r="J280" s="56"/>
    </row>
    <row r="281" spans="1:10">
      <c r="A281" s="37">
        <v>44211</v>
      </c>
      <c r="B281" s="55">
        <v>-5016.2338801166898</v>
      </c>
      <c r="C281" s="56">
        <v>-463.7</v>
      </c>
      <c r="D281" s="56">
        <v>-53.435425929600001</v>
      </c>
      <c r="E281" s="56">
        <v>0</v>
      </c>
      <c r="F281" s="56">
        <v>-36.207165000000003</v>
      </c>
      <c r="G281" s="55">
        <v>-1577.654</v>
      </c>
      <c r="H281" s="56">
        <v>0</v>
      </c>
      <c r="I281" s="56">
        <v>-2899.1872891870898</v>
      </c>
      <c r="J281" s="56"/>
    </row>
    <row r="282" spans="1:10">
      <c r="A282" s="37">
        <v>44214</v>
      </c>
      <c r="B282" s="55">
        <v>-5093.2134953327395</v>
      </c>
      <c r="C282" s="56">
        <v>-544.20000000000005</v>
      </c>
      <c r="D282" s="56">
        <v>-139.91504114565001</v>
      </c>
      <c r="E282" s="56">
        <v>0</v>
      </c>
      <c r="F282" s="56">
        <v>-36.207165000000003</v>
      </c>
      <c r="G282" s="55">
        <v>-1487.654</v>
      </c>
      <c r="H282" s="56">
        <v>0</v>
      </c>
      <c r="I282" s="56">
        <v>-2899.1872891870898</v>
      </c>
      <c r="J282" s="56"/>
    </row>
    <row r="283" spans="1:10">
      <c r="A283" s="37">
        <v>44215</v>
      </c>
      <c r="B283" s="55">
        <v>-5040.0420609927196</v>
      </c>
      <c r="C283" s="56">
        <v>-569.20000000000005</v>
      </c>
      <c r="D283" s="56">
        <v>-75.803447805630014</v>
      </c>
      <c r="E283" s="56">
        <v>0</v>
      </c>
      <c r="F283" s="56">
        <v>-101.547324</v>
      </c>
      <c r="G283" s="55">
        <v>-1408.2539999999999</v>
      </c>
      <c r="H283" s="56">
        <v>0</v>
      </c>
      <c r="I283" s="56">
        <v>-2899.1872891870898</v>
      </c>
      <c r="J283" s="56"/>
    </row>
    <row r="284" spans="1:10">
      <c r="A284" s="37">
        <v>44216</v>
      </c>
      <c r="B284" s="55">
        <v>-4982.9332312134802</v>
      </c>
      <c r="C284" s="56">
        <v>-421.1</v>
      </c>
      <c r="D284" s="56">
        <v>-71.179543142949996</v>
      </c>
      <c r="E284" s="56">
        <v>0</v>
      </c>
      <c r="F284" s="56">
        <v>-84.653619999999989</v>
      </c>
      <c r="G284" s="55">
        <v>-1347.2539999999999</v>
      </c>
      <c r="H284" s="56">
        <v>0</v>
      </c>
      <c r="I284" s="56">
        <v>-3072.6960680705297</v>
      </c>
      <c r="J284" s="56"/>
    </row>
    <row r="285" spans="1:10">
      <c r="A285" s="37">
        <v>44217</v>
      </c>
      <c r="B285" s="55">
        <v>-5036.4589427319997</v>
      </c>
      <c r="C285" s="56">
        <v>-476.2</v>
      </c>
      <c r="D285" s="56">
        <v>-22.75933466147</v>
      </c>
      <c r="E285" s="56">
        <v>0</v>
      </c>
      <c r="F285" s="56">
        <v>-63.199539999999999</v>
      </c>
      <c r="G285" s="55">
        <v>-1415.5540000000001</v>
      </c>
      <c r="H285" s="56">
        <v>0</v>
      </c>
      <c r="I285" s="56">
        <v>-3072.6960680705297</v>
      </c>
      <c r="J285" s="56"/>
    </row>
    <row r="286" spans="1:10">
      <c r="A286" s="37">
        <v>44218</v>
      </c>
      <c r="B286" s="55">
        <v>-4853.2539404717299</v>
      </c>
      <c r="C286" s="56">
        <v>-360.4</v>
      </c>
      <c r="D286" s="56">
        <v>-56.755657533280001</v>
      </c>
      <c r="E286" s="56">
        <v>10.000528354</v>
      </c>
      <c r="F286" s="56">
        <v>-57.512968720000003</v>
      </c>
      <c r="G286" s="55">
        <v>-1326.05</v>
      </c>
      <c r="H286" s="56">
        <v>0</v>
      </c>
      <c r="I286" s="56">
        <v>-3076.4858425724497</v>
      </c>
      <c r="J286" s="56"/>
    </row>
    <row r="287" spans="1:10">
      <c r="A287" s="37">
        <v>44221</v>
      </c>
      <c r="B287" s="55">
        <v>-4838.8208256737798</v>
      </c>
      <c r="C287" s="56">
        <v>-313.10000000000002</v>
      </c>
      <c r="D287" s="56">
        <v>-79.977343013620001</v>
      </c>
      <c r="E287" s="56">
        <v>1.3012034724000001</v>
      </c>
      <c r="F287" s="56">
        <v>-32.453843560110002</v>
      </c>
      <c r="G287" s="55">
        <v>-1352.0550000000001</v>
      </c>
      <c r="H287" s="56">
        <v>0</v>
      </c>
      <c r="I287" s="56">
        <v>-3076.4858425724497</v>
      </c>
      <c r="J287" s="56"/>
    </row>
    <row r="288" spans="1:10">
      <c r="A288" s="37">
        <v>44222</v>
      </c>
      <c r="B288" s="55">
        <v>-4790.4865129400396</v>
      </c>
      <c r="C288" s="56">
        <v>-353.65</v>
      </c>
      <c r="D288" s="56">
        <v>-85.079849266379995</v>
      </c>
      <c r="E288" s="56">
        <v>0</v>
      </c>
      <c r="F288" s="56">
        <v>-49.16582110121</v>
      </c>
      <c r="G288" s="55">
        <v>-1240.0550000000001</v>
      </c>
      <c r="H288" s="56">
        <v>0</v>
      </c>
      <c r="I288" s="56">
        <v>-3076.4858425724497</v>
      </c>
      <c r="J288" s="56"/>
    </row>
    <row r="289" spans="1:10">
      <c r="A289" s="37">
        <v>44223</v>
      </c>
      <c r="B289" s="55">
        <v>-4809.4915050516292</v>
      </c>
      <c r="C289" s="56">
        <v>-295.45</v>
      </c>
      <c r="D289" s="56">
        <v>-27.393288654809997</v>
      </c>
      <c r="E289" s="56">
        <v>0</v>
      </c>
      <c r="F289" s="56">
        <v>-32.832598598639997</v>
      </c>
      <c r="G289" s="55">
        <v>-1193.115</v>
      </c>
      <c r="H289" s="56">
        <v>0</v>
      </c>
      <c r="I289" s="56">
        <v>-3274.6506177981796</v>
      </c>
      <c r="J289" s="56"/>
    </row>
    <row r="290" spans="1:10">
      <c r="A290" s="37">
        <v>44224</v>
      </c>
      <c r="B290" s="55">
        <v>-4777.08494619255</v>
      </c>
      <c r="C290" s="56">
        <v>-280.8</v>
      </c>
      <c r="D290" s="56">
        <v>-73.402364491650005</v>
      </c>
      <c r="E290" s="56">
        <v>0</v>
      </c>
      <c r="F290" s="56">
        <v>-65.366963902720002</v>
      </c>
      <c r="G290" s="55">
        <v>-1096.8150000000001</v>
      </c>
      <c r="H290" s="56">
        <v>0</v>
      </c>
      <c r="I290" s="56">
        <v>-3274.6506177981796</v>
      </c>
      <c r="J290" s="56"/>
    </row>
    <row r="291" spans="1:10">
      <c r="A291" s="37">
        <v>44225</v>
      </c>
      <c r="B291" s="55">
        <v>-4588.1177644631598</v>
      </c>
      <c r="C291" s="56">
        <v>-258.2</v>
      </c>
      <c r="D291" s="56">
        <v>-99.817188948969985</v>
      </c>
      <c r="E291" s="56">
        <v>20.000192940000002</v>
      </c>
      <c r="F291" s="56">
        <v>-3.5851506560100002</v>
      </c>
      <c r="G291" s="55">
        <v>-985.81500000000005</v>
      </c>
      <c r="H291" s="56">
        <v>0</v>
      </c>
      <c r="I291" s="56">
        <v>-3274.6506177981796</v>
      </c>
      <c r="J291" s="56"/>
    </row>
    <row r="292" spans="1:10">
      <c r="A292" s="37">
        <v>44228</v>
      </c>
      <c r="B292" s="55">
        <v>-4789.0923782388199</v>
      </c>
      <c r="C292" s="56">
        <v>-421.94</v>
      </c>
      <c r="D292" s="56">
        <v>-122.62570011982999</v>
      </c>
      <c r="E292" s="56">
        <v>0</v>
      </c>
      <c r="F292" s="56">
        <v>-28.009060320810001</v>
      </c>
      <c r="G292" s="55">
        <v>-955.81700000000001</v>
      </c>
      <c r="H292" s="56">
        <v>0</v>
      </c>
      <c r="I292" s="56">
        <v>-3274.6506177981796</v>
      </c>
      <c r="J292" s="56"/>
    </row>
    <row r="293" spans="1:10">
      <c r="A293" s="37">
        <v>44229</v>
      </c>
      <c r="B293" s="55">
        <v>-4571.4681911348898</v>
      </c>
      <c r="C293" s="56">
        <v>-484.87400000000002</v>
      </c>
      <c r="D293" s="56">
        <v>-18.572832857959998</v>
      </c>
      <c r="E293" s="56">
        <v>9.50106466067</v>
      </c>
      <c r="F293" s="56">
        <v>-36.00480513942</v>
      </c>
      <c r="G293" s="55">
        <v>-780.81700000000001</v>
      </c>
      <c r="H293" s="56">
        <v>0</v>
      </c>
      <c r="I293" s="56">
        <v>-3274.6506177981796</v>
      </c>
      <c r="J293" s="56"/>
    </row>
    <row r="294" spans="1:10">
      <c r="A294" s="37">
        <v>44230</v>
      </c>
      <c r="B294" s="55">
        <v>-4849.0421492326304</v>
      </c>
      <c r="C294" s="56">
        <v>-428.59</v>
      </c>
      <c r="D294" s="56">
        <v>-44.627449844360001</v>
      </c>
      <c r="E294" s="56">
        <v>0</v>
      </c>
      <c r="F294" s="56">
        <v>-50.584800424040004</v>
      </c>
      <c r="G294" s="55">
        <v>-805.70699999999999</v>
      </c>
      <c r="H294" s="56">
        <v>0</v>
      </c>
      <c r="I294" s="56">
        <v>-3533.4828989642297</v>
      </c>
      <c r="J294" s="56"/>
    </row>
    <row r="295" spans="1:10">
      <c r="A295" s="37">
        <v>44231</v>
      </c>
      <c r="B295" s="55">
        <v>-4937.9878486982898</v>
      </c>
      <c r="C295" s="56">
        <v>-400.56900000000002</v>
      </c>
      <c r="D295" s="56">
        <v>-19.69680144318</v>
      </c>
      <c r="E295" s="56">
        <v>0</v>
      </c>
      <c r="F295" s="56">
        <v>-19.282148290880002</v>
      </c>
      <c r="G295" s="55">
        <v>-978.90700000000004</v>
      </c>
      <c r="H295" s="56">
        <v>0</v>
      </c>
      <c r="I295" s="56">
        <v>-3533.4828989642297</v>
      </c>
      <c r="J295" s="56"/>
    </row>
    <row r="296" spans="1:10">
      <c r="A296" s="37">
        <v>44232</v>
      </c>
      <c r="B296" s="55">
        <v>-5079.5735131376796</v>
      </c>
      <c r="C296" s="196">
        <v>-314.45800000000003</v>
      </c>
      <c r="D296" s="196">
        <v>-34.945567501330004</v>
      </c>
      <c r="E296" s="196">
        <v>0</v>
      </c>
      <c r="F296" s="196">
        <v>-25.06017626021</v>
      </c>
      <c r="G296" s="55">
        <v>-1108.9069999999999</v>
      </c>
      <c r="H296" s="196">
        <v>0</v>
      </c>
      <c r="I296" s="196">
        <v>-3610.1527693761395</v>
      </c>
      <c r="J296" s="56"/>
    </row>
    <row r="297" spans="1:10">
      <c r="A297" s="37">
        <v>44235</v>
      </c>
      <c r="B297" s="55">
        <v>-5021.8949056198298</v>
      </c>
      <c r="C297" s="196">
        <v>-253.654</v>
      </c>
      <c r="D297" s="196">
        <v>-11.999212094319999</v>
      </c>
      <c r="E297" s="196">
        <v>75.474251892289999</v>
      </c>
      <c r="F297" s="196">
        <v>-52.106176041660007</v>
      </c>
      <c r="G297" s="55">
        <v>-1183.4069999999999</v>
      </c>
      <c r="H297" s="196">
        <v>0</v>
      </c>
      <c r="I297" s="196">
        <v>-3610.1527693761395</v>
      </c>
      <c r="J297" s="56"/>
    </row>
    <row r="298" spans="1:10">
      <c r="A298" s="37">
        <v>44236</v>
      </c>
      <c r="B298" s="55">
        <v>-5244.9100139918291</v>
      </c>
      <c r="C298" s="196">
        <v>-365.74829999999997</v>
      </c>
      <c r="D298" s="196">
        <v>-63.76202555626999</v>
      </c>
      <c r="E298" s="196">
        <v>0</v>
      </c>
      <c r="F298" s="196">
        <v>-21.789919059419997</v>
      </c>
      <c r="G298" s="55">
        <v>-1197.4069999999999</v>
      </c>
      <c r="H298" s="196">
        <v>0</v>
      </c>
      <c r="I298" s="196">
        <v>-3610.1527693761395</v>
      </c>
      <c r="J298" s="56"/>
    </row>
    <row r="299" spans="1:10">
      <c r="A299" s="37">
        <v>44237</v>
      </c>
      <c r="B299" s="55">
        <v>-5158.8813383603201</v>
      </c>
      <c r="C299" s="196">
        <v>-258.89139999999998</v>
      </c>
      <c r="D299" s="196">
        <v>-12.56604648974</v>
      </c>
      <c r="E299" s="196">
        <v>4.0001182144000005</v>
      </c>
      <c r="F299" s="196">
        <v>-50.110524601580003</v>
      </c>
      <c r="G299" s="55">
        <v>-1242.4069999999999</v>
      </c>
      <c r="H299" s="196">
        <v>0</v>
      </c>
      <c r="I299" s="196">
        <v>-3612.8564854833999</v>
      </c>
      <c r="J299" s="56"/>
    </row>
    <row r="300" spans="1:10">
      <c r="A300" s="37">
        <v>44238</v>
      </c>
      <c r="B300" s="55">
        <v>-5120.82698500896</v>
      </c>
      <c r="C300" s="196">
        <v>-383.19310000000002</v>
      </c>
      <c r="D300" s="196">
        <v>0</v>
      </c>
      <c r="E300" s="196">
        <v>29.827336474479999</v>
      </c>
      <c r="F300" s="196">
        <v>-26.347736000040001</v>
      </c>
      <c r="G300" s="55">
        <v>-1142.2070000000001</v>
      </c>
      <c r="H300" s="196">
        <v>0</v>
      </c>
      <c r="I300" s="196">
        <v>-3612.8564854833999</v>
      </c>
      <c r="J300" s="56"/>
    </row>
    <row r="301" spans="1:10">
      <c r="A301" s="37">
        <v>44239</v>
      </c>
      <c r="B301" s="55">
        <v>-5075.1705258967504</v>
      </c>
      <c r="C301" s="196">
        <v>-302.72845999999998</v>
      </c>
      <c r="D301" s="196">
        <v>-15.243303998630001</v>
      </c>
      <c r="E301" s="196">
        <v>0</v>
      </c>
      <c r="F301" s="196">
        <v>-32.085276414719999</v>
      </c>
      <c r="G301" s="55">
        <v>-1126.2070000000001</v>
      </c>
      <c r="H301" s="196">
        <v>0</v>
      </c>
      <c r="I301" s="196">
        <v>-3612.8564854833999</v>
      </c>
      <c r="J301" s="56"/>
    </row>
    <row r="302" spans="1:10">
      <c r="A302" s="37">
        <v>44242</v>
      </c>
      <c r="B302" s="55">
        <v>-5150.8361879920703</v>
      </c>
      <c r="C302" s="196">
        <v>-440.67099999999999</v>
      </c>
      <c r="D302" s="196">
        <v>-27.464426093950003</v>
      </c>
      <c r="E302" s="196">
        <v>0</v>
      </c>
      <c r="F302" s="196">
        <v>-32.085276414719999</v>
      </c>
      <c r="G302" s="55">
        <v>-1051.7090000000001</v>
      </c>
      <c r="H302" s="196">
        <v>0</v>
      </c>
      <c r="I302" s="196">
        <v>-3612.8564854833999</v>
      </c>
      <c r="J302" s="56"/>
    </row>
    <row r="303" spans="1:10">
      <c r="A303" s="37">
        <v>44243</v>
      </c>
      <c r="B303" s="55">
        <v>-5165.1266185629602</v>
      </c>
      <c r="C303" s="196">
        <v>-465.75738899999999</v>
      </c>
      <c r="D303" s="196">
        <v>-5.3402409408000002</v>
      </c>
      <c r="E303" s="196">
        <v>0</v>
      </c>
      <c r="F303" s="196">
        <v>-26.813503138759998</v>
      </c>
      <c r="G303" s="55">
        <v>-1068.309</v>
      </c>
      <c r="H303" s="196">
        <v>0</v>
      </c>
      <c r="I303" s="196">
        <v>-3612.8564854833999</v>
      </c>
      <c r="J303" s="56"/>
    </row>
    <row r="304" spans="1:10">
      <c r="A304" s="37">
        <v>44244</v>
      </c>
      <c r="B304" s="55">
        <v>-5270.8258765401297</v>
      </c>
      <c r="C304" s="196">
        <v>-587.83317599999998</v>
      </c>
      <c r="D304" s="196">
        <v>-28.835996027770001</v>
      </c>
      <c r="E304" s="196">
        <v>2.0000031799999999E-3</v>
      </c>
      <c r="F304" s="196">
        <v>-31.9762573123</v>
      </c>
      <c r="G304" s="55">
        <v>-1006.259</v>
      </c>
      <c r="H304" s="196">
        <v>0</v>
      </c>
      <c r="I304" s="196">
        <v>-3629.8734472032397</v>
      </c>
      <c r="J304" s="56"/>
    </row>
    <row r="305" spans="1:10">
      <c r="A305" s="37">
        <v>44245</v>
      </c>
      <c r="B305" s="55">
        <v>-5245.6481655277994</v>
      </c>
      <c r="C305" s="196">
        <v>-615.20387900000003</v>
      </c>
      <c r="D305" s="196">
        <v>0</v>
      </c>
      <c r="E305" s="196">
        <v>0</v>
      </c>
      <c r="F305" s="196">
        <v>-47.26183932456</v>
      </c>
      <c r="G305" s="55">
        <v>-967.25900000000001</v>
      </c>
      <c r="H305" s="196">
        <v>0</v>
      </c>
      <c r="I305" s="196">
        <v>-3629.8734472032397</v>
      </c>
      <c r="J305" s="56"/>
    </row>
    <row r="306" spans="1:10">
      <c r="A306" s="37">
        <v>44246</v>
      </c>
      <c r="B306" s="55">
        <v>-5229.8496030676006</v>
      </c>
      <c r="C306" s="196">
        <v>-642.06486600000005</v>
      </c>
      <c r="D306" s="196">
        <v>-55.836868824790002</v>
      </c>
      <c r="E306" s="196">
        <v>0</v>
      </c>
      <c r="F306" s="196">
        <v>-31.534000162950001</v>
      </c>
      <c r="G306" s="55">
        <v>-941.65899999999999</v>
      </c>
      <c r="H306" s="196">
        <v>0</v>
      </c>
      <c r="I306" s="196">
        <v>-3572.7048680798598</v>
      </c>
      <c r="J306" s="56"/>
    </row>
    <row r="307" spans="1:10">
      <c r="A307" s="37">
        <v>44249</v>
      </c>
      <c r="B307" s="55">
        <v>-5057.8886000920202</v>
      </c>
      <c r="C307" s="196">
        <v>-475.68991699999998</v>
      </c>
      <c r="D307" s="196">
        <v>0</v>
      </c>
      <c r="E307" s="196">
        <v>74.777475645200013</v>
      </c>
      <c r="F307" s="196">
        <v>-33.460290657359998</v>
      </c>
      <c r="G307" s="55">
        <v>-1064.761</v>
      </c>
      <c r="H307" s="196">
        <v>0</v>
      </c>
      <c r="I307" s="196">
        <v>-3572.7048680798598</v>
      </c>
      <c r="J307" s="56"/>
    </row>
    <row r="308" spans="1:10">
      <c r="A308" s="37">
        <v>44250</v>
      </c>
      <c r="B308" s="55">
        <v>-5015.3921198415101</v>
      </c>
      <c r="C308" s="196">
        <v>-421.51100000000002</v>
      </c>
      <c r="D308" s="196">
        <v>0</v>
      </c>
      <c r="E308" s="196">
        <v>85.010268738350021</v>
      </c>
      <c r="F308" s="196">
        <v>-3.0755205000000001</v>
      </c>
      <c r="G308" s="55">
        <v>-1117.0609999999999</v>
      </c>
      <c r="H308" s="196">
        <v>0</v>
      </c>
      <c r="I308" s="196">
        <v>-3572.7048680798598</v>
      </c>
      <c r="J308" s="56"/>
    </row>
    <row r="309" spans="1:10">
      <c r="A309" s="37">
        <v>44251</v>
      </c>
      <c r="B309" s="55">
        <v>-5045.3988423381097</v>
      </c>
      <c r="C309" s="196">
        <v>-333.470032</v>
      </c>
      <c r="D309" s="196">
        <v>0</v>
      </c>
      <c r="E309" s="196">
        <v>82.713109946809993</v>
      </c>
      <c r="F309" s="196">
        <v>0</v>
      </c>
      <c r="G309" s="55">
        <v>-1131.0609999999999</v>
      </c>
      <c r="H309" s="196">
        <v>0</v>
      </c>
      <c r="I309" s="196">
        <v>-3677.5309202849198</v>
      </c>
      <c r="J309" s="56"/>
    </row>
    <row r="310" spans="1:10">
      <c r="A310" s="37">
        <v>44252</v>
      </c>
      <c r="B310" s="55">
        <v>-4880.2657800730403</v>
      </c>
      <c r="C310" s="196">
        <v>-299.39837299999999</v>
      </c>
      <c r="D310" s="196">
        <v>0</v>
      </c>
      <c r="E310" s="196">
        <v>254.77451321188005</v>
      </c>
      <c r="F310" s="196">
        <v>0</v>
      </c>
      <c r="G310" s="55">
        <v>-1172.0609999999999</v>
      </c>
      <c r="H310" s="196">
        <v>0</v>
      </c>
      <c r="I310" s="196">
        <v>-3677.5309202849198</v>
      </c>
      <c r="J310" s="56"/>
    </row>
    <row r="311" spans="1:10">
      <c r="A311" s="37">
        <v>44253</v>
      </c>
      <c r="B311" s="55">
        <v>-4983.3358133546099</v>
      </c>
      <c r="C311" s="196">
        <v>-374.96588100000002</v>
      </c>
      <c r="D311" s="196">
        <v>-13.9048787332</v>
      </c>
      <c r="E311" s="196">
        <v>303.22244706351</v>
      </c>
      <c r="F311" s="196">
        <v>-19.045580399999999</v>
      </c>
      <c r="G311" s="55">
        <v>-1215.0609999999999</v>
      </c>
      <c r="H311" s="196">
        <v>0</v>
      </c>
      <c r="I311" s="196">
        <v>-3677.5309202849198</v>
      </c>
      <c r="J311" s="56"/>
    </row>
    <row r="312" spans="1:10">
      <c r="A312" s="37">
        <v>44256</v>
      </c>
      <c r="B312" s="55">
        <v>-5129.4225852891004</v>
      </c>
      <c r="C312" s="56">
        <v>-438.89504299999999</v>
      </c>
      <c r="D312" s="56">
        <v>-3.4515934721999999</v>
      </c>
      <c r="E312" s="56">
        <v>60.465971468020001</v>
      </c>
      <c r="F312" s="56">
        <v>0</v>
      </c>
      <c r="G312" s="55">
        <v>-1083.961</v>
      </c>
      <c r="H312" s="56">
        <v>0</v>
      </c>
      <c r="I312" s="56">
        <v>-3677.5309202849198</v>
      </c>
      <c r="J312" s="56"/>
    </row>
    <row r="313" spans="1:10">
      <c r="A313" s="37">
        <v>44257</v>
      </c>
      <c r="B313" s="55">
        <v>-5023.2016318328397</v>
      </c>
      <c r="C313" s="56">
        <v>-369.44520999999997</v>
      </c>
      <c r="D313" s="56">
        <v>0</v>
      </c>
      <c r="E313" s="56">
        <v>39.885498452079993</v>
      </c>
      <c r="F313" s="56">
        <v>0</v>
      </c>
      <c r="G313" s="55">
        <v>-1030.0609999999999</v>
      </c>
      <c r="H313" s="56">
        <v>0</v>
      </c>
      <c r="I313" s="56">
        <v>-3677.5309202849198</v>
      </c>
      <c r="J313" s="56"/>
    </row>
    <row r="314" spans="1:10">
      <c r="A314" s="37">
        <v>44258</v>
      </c>
      <c r="B314" s="55">
        <v>-4983.9104343485105</v>
      </c>
      <c r="C314" s="56">
        <v>-354.51837999999998</v>
      </c>
      <c r="D314" s="56">
        <v>-94.257597749600009</v>
      </c>
      <c r="E314" s="56">
        <v>46.736732766539994</v>
      </c>
      <c r="F314" s="56">
        <v>0</v>
      </c>
      <c r="G314" s="55">
        <v>-985.06100000000004</v>
      </c>
      <c r="H314" s="56">
        <v>0</v>
      </c>
      <c r="I314" s="56">
        <v>-3610.7601893654501</v>
      </c>
      <c r="J314" s="56"/>
    </row>
    <row r="315" spans="1:10">
      <c r="A315" s="37">
        <v>44259</v>
      </c>
      <c r="B315" s="55">
        <v>-4969.7013906354205</v>
      </c>
      <c r="C315" s="56">
        <v>-339.57780200000002</v>
      </c>
      <c r="D315" s="56">
        <v>-14.718624269970002</v>
      </c>
      <c r="E315" s="56">
        <v>0</v>
      </c>
      <c r="F315" s="56">
        <v>-11.533775</v>
      </c>
      <c r="G315" s="55">
        <v>-1007.061</v>
      </c>
      <c r="H315" s="56">
        <v>0</v>
      </c>
      <c r="I315" s="56">
        <v>-3610.7601893654501</v>
      </c>
      <c r="J315" s="56"/>
    </row>
    <row r="316" spans="1:10">
      <c r="A316" s="37">
        <v>44260</v>
      </c>
      <c r="B316" s="55">
        <v>-5055.0512359259501</v>
      </c>
      <c r="C316" s="56">
        <v>-357.940471</v>
      </c>
      <c r="D316" s="56">
        <v>-102.2395755605</v>
      </c>
      <c r="E316" s="56">
        <v>0</v>
      </c>
      <c r="F316" s="56">
        <v>0</v>
      </c>
      <c r="G316" s="55">
        <v>-998.06100000000004</v>
      </c>
      <c r="H316" s="56">
        <v>0</v>
      </c>
      <c r="I316" s="56">
        <v>-3610.7601893654501</v>
      </c>
      <c r="J316" s="56"/>
    </row>
    <row r="317" spans="1:10">
      <c r="A317" s="37">
        <v>44264</v>
      </c>
      <c r="B317" s="55">
        <v>-4925.12122195953</v>
      </c>
      <c r="C317" s="56">
        <v>-371.049216</v>
      </c>
      <c r="D317" s="56">
        <v>0</v>
      </c>
      <c r="E317" s="56">
        <v>3.1001834059200002</v>
      </c>
      <c r="F317" s="56">
        <v>0</v>
      </c>
      <c r="G317" s="55">
        <v>-960.36199999999997</v>
      </c>
      <c r="H317" s="56">
        <v>0</v>
      </c>
      <c r="I317" s="56">
        <v>-3610.7601893654501</v>
      </c>
      <c r="J317" s="56"/>
    </row>
    <row r="318" spans="1:10">
      <c r="A318" s="37">
        <v>44265</v>
      </c>
      <c r="B318" s="55">
        <v>-4873.6334430217912</v>
      </c>
      <c r="C318" s="56">
        <v>-385.45790899999997</v>
      </c>
      <c r="D318" s="56">
        <v>-9.44012419431</v>
      </c>
      <c r="E318" s="56">
        <v>4.2367253218099998</v>
      </c>
      <c r="F318" s="56">
        <v>0</v>
      </c>
      <c r="G318" s="55">
        <v>-917.36199999999997</v>
      </c>
      <c r="H318" s="56">
        <v>0</v>
      </c>
      <c r="I318" s="56">
        <v>-3579.5601351492905</v>
      </c>
      <c r="J318" s="56"/>
    </row>
    <row r="319" spans="1:10">
      <c r="A319" s="37">
        <v>44266</v>
      </c>
      <c r="B319" s="55">
        <v>-4927.7659575882908</v>
      </c>
      <c r="C319" s="56">
        <v>-317.29120999999998</v>
      </c>
      <c r="D319" s="56">
        <v>-13.502612439</v>
      </c>
      <c r="E319" s="56">
        <v>0</v>
      </c>
      <c r="F319" s="56">
        <v>0</v>
      </c>
      <c r="G319" s="55">
        <v>-1031.3620000000001</v>
      </c>
      <c r="H319" s="56">
        <v>0</v>
      </c>
      <c r="I319" s="56">
        <v>-3579.5601351492905</v>
      </c>
      <c r="J319" s="56"/>
    </row>
    <row r="320" spans="1:10">
      <c r="A320" s="37">
        <v>44267</v>
      </c>
      <c r="B320" s="55">
        <v>-5068.2316768482096</v>
      </c>
      <c r="C320" s="56">
        <v>-334.43118199999998</v>
      </c>
      <c r="D320" s="56">
        <v>-99.30051605121001</v>
      </c>
      <c r="E320" s="56">
        <v>0</v>
      </c>
      <c r="F320" s="56">
        <v>0</v>
      </c>
      <c r="G320" s="55">
        <v>-1119.3620000000001</v>
      </c>
      <c r="H320" s="56">
        <v>0</v>
      </c>
      <c r="I320" s="56">
        <v>-3529.0879787969998</v>
      </c>
      <c r="J320" s="56"/>
    </row>
    <row r="321" spans="1:10">
      <c r="A321" s="37">
        <v>44270</v>
      </c>
      <c r="B321" s="55">
        <v>-5010.6462981415998</v>
      </c>
      <c r="C321" s="56">
        <v>-197.23433299999999</v>
      </c>
      <c r="D321" s="56">
        <v>-12.911986344600001</v>
      </c>
      <c r="E321" s="56">
        <v>0</v>
      </c>
      <c r="F321" s="56">
        <v>0</v>
      </c>
      <c r="G321" s="55">
        <v>-1285.3620000000001</v>
      </c>
      <c r="H321" s="56">
        <v>0</v>
      </c>
      <c r="I321" s="56">
        <v>-3529.0879787969998</v>
      </c>
      <c r="J321" s="56"/>
    </row>
    <row r="322" spans="1:10">
      <c r="A322" s="37">
        <v>44271</v>
      </c>
      <c r="B322" s="55">
        <v>-5038.6585254342108</v>
      </c>
      <c r="C322" s="56">
        <v>-326.02831200000003</v>
      </c>
      <c r="D322" s="56">
        <v>-4.0011822840000004</v>
      </c>
      <c r="E322" s="56">
        <v>17.358947646789002</v>
      </c>
      <c r="F322" s="56">
        <v>0</v>
      </c>
      <c r="G322" s="55">
        <v>-1210.8499999999999</v>
      </c>
      <c r="H322" s="56">
        <v>0</v>
      </c>
      <c r="I322" s="56">
        <v>-3529.0879787969998</v>
      </c>
      <c r="J322" s="56"/>
    </row>
    <row r="323" spans="1:10">
      <c r="A323" s="37">
        <v>44272</v>
      </c>
      <c r="B323" s="55">
        <v>-5181.6864693489306</v>
      </c>
      <c r="C323" s="56">
        <v>-283.40078799999998</v>
      </c>
      <c r="D323" s="56">
        <v>-18.06490760634</v>
      </c>
      <c r="E323" s="56">
        <v>2.1771748697</v>
      </c>
      <c r="F323" s="56">
        <v>0</v>
      </c>
      <c r="G323" s="55">
        <v>-1298.8630000000001</v>
      </c>
      <c r="H323" s="56">
        <v>0</v>
      </c>
      <c r="I323" s="56">
        <v>-3597.4849486122898</v>
      </c>
      <c r="J323" s="56"/>
    </row>
    <row r="324" spans="1:10">
      <c r="A324" s="37">
        <v>44273</v>
      </c>
      <c r="B324" s="55">
        <v>-5092.40420159936</v>
      </c>
      <c r="C324" s="56">
        <v>-260.47993700000001</v>
      </c>
      <c r="D324" s="56">
        <v>-3.7753060674699999</v>
      </c>
      <c r="E324" s="56">
        <v>26.248990080399999</v>
      </c>
      <c r="F324" s="56">
        <v>0</v>
      </c>
      <c r="G324" s="55">
        <v>-1270.8630000000001</v>
      </c>
      <c r="H324" s="56">
        <v>0</v>
      </c>
      <c r="I324" s="56">
        <v>-3597.4849486122898</v>
      </c>
      <c r="J324" s="56"/>
    </row>
    <row r="325" spans="1:10">
      <c r="A325" s="37">
        <v>44274</v>
      </c>
      <c r="B325" s="55">
        <v>-5072.3598055970897</v>
      </c>
      <c r="C325" s="56">
        <v>-259.441012</v>
      </c>
      <c r="D325" s="56">
        <v>0</v>
      </c>
      <c r="E325" s="56">
        <v>0</v>
      </c>
      <c r="F325" s="56">
        <v>0</v>
      </c>
      <c r="G325" s="55">
        <v>-1261.8630000000001</v>
      </c>
      <c r="H325" s="56">
        <v>0</v>
      </c>
      <c r="I325" s="56">
        <v>-3565.0057935970899</v>
      </c>
      <c r="J325" s="56"/>
    </row>
    <row r="326" spans="1:10">
      <c r="A326" s="37">
        <v>44280</v>
      </c>
      <c r="B326" s="55">
        <v>-4915.0257277564497</v>
      </c>
      <c r="C326" s="56">
        <v>-595.724242</v>
      </c>
      <c r="D326" s="56">
        <v>-45.128751705889997</v>
      </c>
      <c r="E326" s="56">
        <v>0</v>
      </c>
      <c r="F326" s="56">
        <v>0</v>
      </c>
      <c r="G326" s="55">
        <v>-909.31399999999996</v>
      </c>
      <c r="H326" s="56">
        <v>0</v>
      </c>
      <c r="I326" s="56">
        <v>-3378.8087340505599</v>
      </c>
      <c r="J326" s="56"/>
    </row>
    <row r="327" spans="1:10">
      <c r="A327" s="37">
        <v>44281</v>
      </c>
      <c r="B327" s="55">
        <v>-4735.1786996548899</v>
      </c>
      <c r="C327" s="56">
        <v>-586.910573</v>
      </c>
      <c r="D327" s="56">
        <v>-28.510807078010004</v>
      </c>
      <c r="E327" s="56">
        <v>7.0049495180000001</v>
      </c>
      <c r="F327" s="56">
        <v>-15.570214549999999</v>
      </c>
      <c r="G327" s="55">
        <v>-767.31399999999996</v>
      </c>
      <c r="H327" s="56">
        <v>0</v>
      </c>
      <c r="I327" s="56">
        <v>-3357.8280545448797</v>
      </c>
      <c r="J327" s="56"/>
    </row>
    <row r="328" spans="1:10">
      <c r="A328" s="37">
        <v>44284</v>
      </c>
      <c r="B328" s="55">
        <v>-4822.2672201703899</v>
      </c>
      <c r="C328" s="56">
        <v>-502.860659</v>
      </c>
      <c r="D328" s="56">
        <v>-37.676020569990001</v>
      </c>
      <c r="E328" s="56">
        <v>0</v>
      </c>
      <c r="F328" s="56">
        <v>-7.5384860555200008</v>
      </c>
      <c r="G328" s="55">
        <v>-930.31399999999996</v>
      </c>
      <c r="H328" s="56">
        <v>0</v>
      </c>
      <c r="I328" s="56">
        <v>-3357.8280545448797</v>
      </c>
      <c r="J328" s="56"/>
    </row>
    <row r="329" spans="1:10">
      <c r="A329" s="37">
        <v>44285</v>
      </c>
      <c r="B329" s="55">
        <v>-4857.0090390016803</v>
      </c>
      <c r="C329" s="56">
        <v>-438.61286699999999</v>
      </c>
      <c r="D329" s="56">
        <v>-16.204117456799999</v>
      </c>
      <c r="E329" s="56">
        <v>0</v>
      </c>
      <c r="F329" s="56">
        <v>0</v>
      </c>
      <c r="G329" s="55">
        <v>-1058.3140000000001</v>
      </c>
      <c r="H329" s="56">
        <v>0</v>
      </c>
      <c r="I329" s="56">
        <v>-3357.8280545448797</v>
      </c>
      <c r="J329" s="56"/>
    </row>
    <row r="330" spans="1:10">
      <c r="A330" s="37">
        <v>44286</v>
      </c>
      <c r="B330" s="55">
        <v>-4905.16626484466</v>
      </c>
      <c r="C330" s="56">
        <v>-265.80172199999998</v>
      </c>
      <c r="D330" s="56">
        <v>-10.37683636028</v>
      </c>
      <c r="E330" s="56">
        <v>0</v>
      </c>
      <c r="F330" s="56">
        <v>0</v>
      </c>
      <c r="G330" s="55">
        <v>-1196.3140000000001</v>
      </c>
      <c r="H330" s="56">
        <v>0</v>
      </c>
      <c r="I330" s="56">
        <v>-3446.6237064843799</v>
      </c>
      <c r="J330" s="56"/>
    </row>
    <row r="331" spans="1:10">
      <c r="A331" s="197">
        <v>44287</v>
      </c>
      <c r="B331" s="198">
        <v>-4908.0297405561405</v>
      </c>
      <c r="C331" s="199">
        <v>-510.46218800000003</v>
      </c>
      <c r="D331" s="199">
        <v>-3.3692460717600001</v>
      </c>
      <c r="E331" s="199">
        <v>0</v>
      </c>
      <c r="F331" s="199">
        <v>0.21340000000000003</v>
      </c>
      <c r="G331" s="198">
        <v>-961.73800000000006</v>
      </c>
      <c r="H331" s="199">
        <v>0</v>
      </c>
      <c r="I331" s="199">
        <v>-3446.6237064843799</v>
      </c>
      <c r="J331" s="199"/>
    </row>
    <row r="332" spans="1:10">
      <c r="A332" s="197">
        <v>44288</v>
      </c>
      <c r="B332" s="198">
        <v>-4805.8041401147002</v>
      </c>
      <c r="C332" s="199">
        <v>-473.69565499999999</v>
      </c>
      <c r="D332" s="199">
        <v>-5.4432391867200005</v>
      </c>
      <c r="E332" s="199">
        <v>0</v>
      </c>
      <c r="F332" s="199">
        <v>-8.5610402436000008</v>
      </c>
      <c r="G332" s="198">
        <v>-959.73800000000006</v>
      </c>
      <c r="H332" s="199">
        <v>0</v>
      </c>
      <c r="I332" s="199">
        <v>-3372.3162056843798</v>
      </c>
      <c r="J332" s="199"/>
    </row>
    <row r="333" spans="1:10">
      <c r="A333" s="197">
        <v>44291</v>
      </c>
      <c r="B333" s="198">
        <v>-4860.2123585332101</v>
      </c>
      <c r="C333" s="199">
        <v>-453.27214099999998</v>
      </c>
      <c r="D333" s="199">
        <v>-26.742180848830003</v>
      </c>
      <c r="E333" s="199">
        <v>0</v>
      </c>
      <c r="F333" s="199">
        <v>-2.0938310000000002</v>
      </c>
      <c r="G333" s="198">
        <v>-1019.7380000000001</v>
      </c>
      <c r="H333" s="199">
        <v>0</v>
      </c>
      <c r="I333" s="199">
        <v>-3372.3162056843798</v>
      </c>
      <c r="J333" s="199"/>
    </row>
    <row r="334" spans="1:10">
      <c r="A334" s="197">
        <v>44292</v>
      </c>
      <c r="B334" s="198">
        <v>-4831.1072094477395</v>
      </c>
      <c r="C334" s="199">
        <v>-412.24825399999997</v>
      </c>
      <c r="D334" s="199">
        <v>-31.317632980199999</v>
      </c>
      <c r="E334" s="199">
        <v>0</v>
      </c>
      <c r="F334" s="199">
        <v>-6.4371167831599996</v>
      </c>
      <c r="G334" s="198">
        <v>-1022.7380000000001</v>
      </c>
      <c r="H334" s="199">
        <v>0</v>
      </c>
      <c r="I334" s="199">
        <v>-3372.3162056843798</v>
      </c>
      <c r="J334" s="199"/>
    </row>
    <row r="335" spans="1:10">
      <c r="A335" s="197">
        <v>44293</v>
      </c>
      <c r="B335" s="198">
        <v>-4927.1602771343105</v>
      </c>
      <c r="C335" s="199">
        <v>-384.25193999999999</v>
      </c>
      <c r="D335" s="199">
        <v>-13.318103547</v>
      </c>
      <c r="E335" s="199">
        <v>0</v>
      </c>
      <c r="F335" s="199">
        <v>-12.282671761709999</v>
      </c>
      <c r="G335" s="198">
        <v>-1101.7380000000001</v>
      </c>
      <c r="H335" s="199">
        <v>0</v>
      </c>
      <c r="I335" s="199">
        <v>-3429.5195618255998</v>
      </c>
      <c r="J335" s="199"/>
    </row>
    <row r="336" spans="1:10">
      <c r="A336" s="197">
        <v>44294</v>
      </c>
      <c r="B336" s="198">
        <v>-4864.1133229235402</v>
      </c>
      <c r="C336" s="199">
        <v>-324.70196099999998</v>
      </c>
      <c r="D336" s="199">
        <v>-5.0021357599999998</v>
      </c>
      <c r="E336" s="199">
        <v>0</v>
      </c>
      <c r="F336" s="199">
        <v>-15.100664337940001</v>
      </c>
      <c r="G336" s="198">
        <v>-1103.739</v>
      </c>
      <c r="H336" s="199">
        <v>0</v>
      </c>
      <c r="I336" s="199">
        <v>-3429.5195618255998</v>
      </c>
      <c r="J336" s="199"/>
    </row>
    <row r="337" spans="1:10">
      <c r="A337" s="197">
        <v>44295</v>
      </c>
      <c r="B337" s="198">
        <v>-4952.9259004163396</v>
      </c>
      <c r="C337" s="199">
        <v>-438.00822899999997</v>
      </c>
      <c r="D337" s="199">
        <v>-3.9526492413000001</v>
      </c>
      <c r="E337" s="199">
        <v>4.9435396505599991</v>
      </c>
      <c r="F337" s="199">
        <v>0</v>
      </c>
      <c r="G337" s="198">
        <v>-1100.3389999999999</v>
      </c>
      <c r="H337" s="199">
        <v>0</v>
      </c>
      <c r="I337" s="199">
        <v>-3429.5195618255998</v>
      </c>
      <c r="J337" s="199"/>
    </row>
    <row r="338" spans="1:10">
      <c r="A338" s="197">
        <v>44298</v>
      </c>
      <c r="B338" s="198">
        <v>-4945.1118435465296</v>
      </c>
      <c r="C338" s="199">
        <v>-407.02763499999998</v>
      </c>
      <c r="D338" s="199">
        <v>0</v>
      </c>
      <c r="E338" s="199">
        <v>11.824353279069999</v>
      </c>
      <c r="F338" s="199">
        <v>0</v>
      </c>
      <c r="G338" s="198">
        <v>-1134.3389999999999</v>
      </c>
      <c r="H338" s="199">
        <v>0</v>
      </c>
      <c r="I338" s="199">
        <v>-3429.5195618255998</v>
      </c>
      <c r="J338" s="199"/>
    </row>
    <row r="339" spans="1:10">
      <c r="A339" s="197">
        <v>44299</v>
      </c>
      <c r="B339" s="198">
        <v>-4959.5906336476</v>
      </c>
      <c r="C339" s="199">
        <v>-403.96530100000001</v>
      </c>
      <c r="D339" s="199">
        <v>0</v>
      </c>
      <c r="E339" s="199">
        <v>2.5000491779999998</v>
      </c>
      <c r="F339" s="199">
        <v>-0.21681999999999979</v>
      </c>
      <c r="G339" s="198">
        <v>-1142.3389999999999</v>
      </c>
      <c r="H339" s="199">
        <v>0</v>
      </c>
      <c r="I339" s="199">
        <v>-3429.5195618255998</v>
      </c>
      <c r="J339" s="199"/>
    </row>
    <row r="340" spans="1:10">
      <c r="A340" s="197">
        <v>44300</v>
      </c>
      <c r="B340" s="198">
        <v>-4834.0960324545795</v>
      </c>
      <c r="C340" s="199">
        <v>-320.43631900000003</v>
      </c>
      <c r="D340" s="199">
        <v>-4.3493322256999996</v>
      </c>
      <c r="E340" s="199">
        <v>14.89039827167</v>
      </c>
      <c r="F340" s="199">
        <v>0</v>
      </c>
      <c r="G340" s="198">
        <v>-1159.3389999999999</v>
      </c>
      <c r="H340" s="199">
        <v>0</v>
      </c>
      <c r="I340" s="199">
        <v>-3378.8117795005492</v>
      </c>
      <c r="J340" s="199"/>
    </row>
    <row r="341" spans="1:10">
      <c r="A341" s="197">
        <v>44301</v>
      </c>
      <c r="B341" s="198">
        <v>-5020.4245106700291</v>
      </c>
      <c r="C341" s="199">
        <v>-452.45145200000002</v>
      </c>
      <c r="D341" s="199">
        <v>-44.260941169479999</v>
      </c>
      <c r="E341" s="199">
        <v>0</v>
      </c>
      <c r="F341" s="199">
        <v>-0.559338</v>
      </c>
      <c r="G341" s="198">
        <v>-1158.2909999999999</v>
      </c>
      <c r="H341" s="199">
        <v>0</v>
      </c>
      <c r="I341" s="199">
        <v>-3378.8117795005492</v>
      </c>
      <c r="J341" s="199"/>
    </row>
    <row r="342" spans="1:10">
      <c r="A342" s="197">
        <v>44302</v>
      </c>
      <c r="B342" s="198">
        <v>-4987.2403703742102</v>
      </c>
      <c r="C342" s="199">
        <v>-454.24742099999997</v>
      </c>
      <c r="D342" s="199">
        <v>-29.432756903279998</v>
      </c>
      <c r="E342" s="199">
        <v>0</v>
      </c>
      <c r="F342" s="199">
        <v>-8.3121240000000007</v>
      </c>
      <c r="G342" s="198">
        <v>-1235.2909999999999</v>
      </c>
      <c r="H342" s="199">
        <v>0</v>
      </c>
      <c r="I342" s="199">
        <v>-3273.90706847093</v>
      </c>
      <c r="J342" s="199"/>
    </row>
    <row r="343" spans="1:10">
      <c r="A343" s="197">
        <v>44305</v>
      </c>
      <c r="B343" s="198">
        <v>-4976.7127426921097</v>
      </c>
      <c r="C343" s="199">
        <v>-423.94998299999997</v>
      </c>
      <c r="D343" s="199">
        <v>-3.5529272211800005</v>
      </c>
      <c r="E343" s="199">
        <v>0</v>
      </c>
      <c r="F343" s="199">
        <v>-19.461763999999999</v>
      </c>
      <c r="G343" s="198">
        <v>-1269.7909999999999</v>
      </c>
      <c r="H343" s="199">
        <v>0</v>
      </c>
      <c r="I343" s="199">
        <v>-3273.90706847093</v>
      </c>
      <c r="J343" s="199"/>
    </row>
    <row r="344" spans="1:10">
      <c r="A344" s="197">
        <v>44306</v>
      </c>
      <c r="B344" s="198">
        <v>-4968.7014944053299</v>
      </c>
      <c r="C344" s="199">
        <v>-353.35054100000002</v>
      </c>
      <c r="D344" s="199">
        <v>-37.200652934400004</v>
      </c>
      <c r="E344" s="199">
        <v>0</v>
      </c>
      <c r="F344" s="199">
        <v>-6.4022319999999997</v>
      </c>
      <c r="G344" s="198">
        <v>-1311.7909999999999</v>
      </c>
      <c r="H344" s="199">
        <v>0</v>
      </c>
      <c r="I344" s="199">
        <v>-3273.90706847093</v>
      </c>
      <c r="J344" s="199"/>
    </row>
    <row r="345" spans="1:10">
      <c r="A345" s="197">
        <v>44307</v>
      </c>
      <c r="B345" s="198">
        <v>-5013.6916257753001</v>
      </c>
      <c r="C345" s="199">
        <v>-301.98376100000002</v>
      </c>
      <c r="D345" s="199">
        <v>-26.212953339559999</v>
      </c>
      <c r="E345" s="199">
        <v>0</v>
      </c>
      <c r="F345" s="199">
        <v>-2.3133479711999998</v>
      </c>
      <c r="G345" s="198">
        <v>-1393.7909999999999</v>
      </c>
      <c r="H345" s="199">
        <v>0</v>
      </c>
      <c r="I345" s="199">
        <v>-3303.3405634645401</v>
      </c>
      <c r="J345" s="199"/>
    </row>
    <row r="346" spans="1:10">
      <c r="A346" s="197">
        <v>44308</v>
      </c>
      <c r="B346" s="198">
        <v>-5032.8175020934304</v>
      </c>
      <c r="C346" s="199">
        <v>-270.19651800000003</v>
      </c>
      <c r="D346" s="199">
        <v>-68.43842062889</v>
      </c>
      <c r="E346" s="199">
        <v>0</v>
      </c>
      <c r="F346" s="199">
        <v>0</v>
      </c>
      <c r="G346" s="198">
        <v>-1404.7919999999999</v>
      </c>
      <c r="H346" s="199">
        <v>0</v>
      </c>
      <c r="I346" s="199">
        <v>-3303.3405634645401</v>
      </c>
      <c r="J346" s="199"/>
    </row>
    <row r="347" spans="1:10">
      <c r="A347" s="197">
        <v>44309</v>
      </c>
      <c r="B347" s="198">
        <v>-4962.1953246839703</v>
      </c>
      <c r="C347" s="199">
        <v>-263.592647</v>
      </c>
      <c r="D347" s="199">
        <v>-32.1645642286</v>
      </c>
      <c r="E347" s="199">
        <v>0</v>
      </c>
      <c r="F347" s="199">
        <v>-2.1555499999999999</v>
      </c>
      <c r="G347" s="198">
        <v>-1374.8920000000001</v>
      </c>
      <c r="H347" s="199">
        <v>0</v>
      </c>
      <c r="I347" s="199">
        <v>-3303.3405634553706</v>
      </c>
      <c r="J347" s="199"/>
    </row>
    <row r="348" spans="1:10">
      <c r="A348" s="197">
        <v>44312</v>
      </c>
      <c r="B348" s="198">
        <v>-4979.3812120478206</v>
      </c>
      <c r="C348" s="199">
        <v>-283.08011299999998</v>
      </c>
      <c r="D348" s="199">
        <v>-40.580455592450008</v>
      </c>
      <c r="E348" s="199">
        <v>0</v>
      </c>
      <c r="F348" s="199">
        <v>-3.4380799999999998</v>
      </c>
      <c r="G348" s="198">
        <v>-1362.8920000000001</v>
      </c>
      <c r="H348" s="199">
        <v>0</v>
      </c>
      <c r="I348" s="199">
        <v>-3303.3405634553706</v>
      </c>
      <c r="J348" s="199"/>
    </row>
    <row r="349" spans="1:10">
      <c r="A349" s="197">
        <v>44313</v>
      </c>
      <c r="B349" s="198">
        <v>-4935.7488320645707</v>
      </c>
      <c r="C349" s="199">
        <v>-304.88360599999999</v>
      </c>
      <c r="D349" s="199">
        <v>-21.006651666</v>
      </c>
      <c r="E349" s="199">
        <v>2.0000290567999999</v>
      </c>
      <c r="F349" s="199">
        <v>-2.5760399999999999</v>
      </c>
      <c r="G349" s="198">
        <v>-1319.8920000000001</v>
      </c>
      <c r="H349" s="199">
        <v>0</v>
      </c>
      <c r="I349" s="199">
        <v>-3303.3405634553706</v>
      </c>
      <c r="J349" s="199"/>
    </row>
    <row r="350" spans="1:10">
      <c r="A350" s="197">
        <v>44314</v>
      </c>
      <c r="B350" s="198">
        <v>-5085.9849702848705</v>
      </c>
      <c r="C350" s="199">
        <v>-380.64845400000002</v>
      </c>
      <c r="D350" s="199">
        <v>-23.45967513754</v>
      </c>
      <c r="E350" s="199">
        <v>0</v>
      </c>
      <c r="F350" s="199">
        <v>-3.1330140000000002</v>
      </c>
      <c r="G350" s="198">
        <v>-1295.192</v>
      </c>
      <c r="H350" s="199">
        <v>0</v>
      </c>
      <c r="I350" s="199">
        <v>-3397.5018271473305</v>
      </c>
      <c r="J350" s="199"/>
    </row>
    <row r="351" spans="1:10">
      <c r="A351" s="197">
        <v>44315</v>
      </c>
      <c r="B351" s="198">
        <v>-5122.3137429171211</v>
      </c>
      <c r="C351" s="199">
        <v>-301.22000000000003</v>
      </c>
      <c r="D351" s="199">
        <v>-58.26316576979</v>
      </c>
      <c r="E351" s="199">
        <v>0</v>
      </c>
      <c r="F351" s="199">
        <v>-32.085749999999997</v>
      </c>
      <c r="G351" s="198">
        <v>-1347.193</v>
      </c>
      <c r="H351" s="199">
        <v>0</v>
      </c>
      <c r="I351" s="199">
        <v>-3397.5018271473305</v>
      </c>
      <c r="J351" s="199"/>
    </row>
    <row r="352" spans="1:10">
      <c r="A352" s="197">
        <v>44316</v>
      </c>
      <c r="B352" s="198">
        <v>-5048.7934107093015</v>
      </c>
      <c r="C352" s="199">
        <v>-255.055263</v>
      </c>
      <c r="D352" s="199">
        <v>-5.2230258948400001</v>
      </c>
      <c r="E352" s="199">
        <v>0</v>
      </c>
      <c r="F352" s="199">
        <v>-1.2849900000000001</v>
      </c>
      <c r="G352" s="198">
        <v>-1402.193</v>
      </c>
      <c r="H352" s="199">
        <v>0</v>
      </c>
      <c r="I352" s="199">
        <v>-3397.5018271473305</v>
      </c>
      <c r="J352" s="199"/>
    </row>
    <row r="353" spans="1:10">
      <c r="A353" s="197">
        <v>44320</v>
      </c>
      <c r="B353" s="198">
        <v>-5015.7412905676611</v>
      </c>
      <c r="C353" s="199">
        <v>-354.40717799999999</v>
      </c>
      <c r="D353" s="199">
        <v>-26.562145873200002</v>
      </c>
      <c r="E353" s="199">
        <v>18.011013120000001</v>
      </c>
      <c r="F353" s="199">
        <v>-13.052847999999999</v>
      </c>
      <c r="G353" s="198">
        <v>-1254.693</v>
      </c>
      <c r="H353" s="199">
        <v>0</v>
      </c>
      <c r="I353" s="199">
        <v>-3397.5018271473305</v>
      </c>
      <c r="J353" s="199"/>
    </row>
    <row r="354" spans="1:10">
      <c r="A354" s="197">
        <v>44321</v>
      </c>
      <c r="B354" s="198">
        <v>-5045.9961785873311</v>
      </c>
      <c r="C354" s="199">
        <v>-631.85251900000003</v>
      </c>
      <c r="D354" s="199">
        <v>-133.37036562486003</v>
      </c>
      <c r="E354" s="199">
        <v>0</v>
      </c>
      <c r="F354" s="199">
        <v>-14.688644289620001</v>
      </c>
      <c r="G354" s="198">
        <v>-1327.693</v>
      </c>
      <c r="H354" s="199">
        <v>0</v>
      </c>
      <c r="I354" s="199">
        <v>-2950.8563450057204</v>
      </c>
      <c r="J354" s="199"/>
    </row>
    <row r="355" spans="1:10">
      <c r="A355" s="197">
        <v>44322</v>
      </c>
      <c r="B355" s="198">
        <v>-5026.4477141709804</v>
      </c>
      <c r="C355" s="199">
        <v>-527.18134399999997</v>
      </c>
      <c r="D355" s="199">
        <v>-153.13838179407</v>
      </c>
      <c r="E355" s="199">
        <v>0</v>
      </c>
      <c r="F355" s="199">
        <v>-44.057144599589996</v>
      </c>
      <c r="G355" s="198">
        <v>-1276.694</v>
      </c>
      <c r="H355" s="199">
        <v>0</v>
      </c>
      <c r="I355" s="199">
        <v>-3037.8415391101898</v>
      </c>
      <c r="J355" s="199"/>
    </row>
    <row r="356" spans="1:10">
      <c r="A356" s="197">
        <v>44327</v>
      </c>
      <c r="B356" s="198">
        <v>-5227.6226509173312</v>
      </c>
      <c r="C356" s="199">
        <v>-699.574344</v>
      </c>
      <c r="D356" s="199">
        <v>-121.20491314000999</v>
      </c>
      <c r="E356" s="199">
        <v>0</v>
      </c>
      <c r="F356" s="199">
        <v>-27.772549999999999</v>
      </c>
      <c r="G356" s="198">
        <v>-1353.694</v>
      </c>
      <c r="H356" s="199">
        <v>0</v>
      </c>
      <c r="I356" s="199">
        <v>-3037.8415391101898</v>
      </c>
      <c r="J356" s="199"/>
    </row>
    <row r="357" spans="1:10">
      <c r="A357" s="197">
        <v>44328</v>
      </c>
      <c r="B357" s="198">
        <v>-5293.9355195749713</v>
      </c>
      <c r="C357" s="199">
        <v>-929.53907600000002</v>
      </c>
      <c r="D357" s="199">
        <v>-231.65058633107</v>
      </c>
      <c r="E357" s="199">
        <v>0</v>
      </c>
      <c r="F357" s="199">
        <v>-52.509072000000003</v>
      </c>
      <c r="G357" s="198">
        <v>-1460.2940000000001</v>
      </c>
      <c r="H357" s="199">
        <v>0</v>
      </c>
      <c r="I357" s="199">
        <v>-2632.40748057677</v>
      </c>
      <c r="J357" s="199"/>
    </row>
    <row r="358" spans="1:10">
      <c r="A358" s="197">
        <v>44329</v>
      </c>
      <c r="B358" s="198">
        <v>-5324.0165494105413</v>
      </c>
      <c r="C358" s="199">
        <v>-577.32629999999995</v>
      </c>
      <c r="D358" s="199">
        <v>-80.317210918080008</v>
      </c>
      <c r="E358" s="199">
        <v>0</v>
      </c>
      <c r="F358" s="199">
        <v>-7.4742706999999999</v>
      </c>
      <c r="G358" s="198">
        <v>-1489.296</v>
      </c>
      <c r="H358" s="199">
        <v>0</v>
      </c>
      <c r="I358" s="199">
        <v>-3182.0674631253301</v>
      </c>
      <c r="J358" s="199"/>
    </row>
    <row r="359" spans="1:10">
      <c r="A359" s="197">
        <v>44330</v>
      </c>
      <c r="B359" s="198">
        <v>-5383.0738183949607</v>
      </c>
      <c r="C359" s="199">
        <v>-547.21803</v>
      </c>
      <c r="D359" s="199">
        <v>-104.38498414759999</v>
      </c>
      <c r="E359" s="199">
        <v>0</v>
      </c>
      <c r="F359" s="199">
        <v>-23.242673509999999</v>
      </c>
      <c r="G359" s="198">
        <v>-1695.296</v>
      </c>
      <c r="H359" s="199">
        <v>0</v>
      </c>
      <c r="I359" s="199">
        <v>-3025.39682607023</v>
      </c>
      <c r="J359" s="199"/>
    </row>
    <row r="360" spans="1:10">
      <c r="A360" s="197">
        <v>44333</v>
      </c>
      <c r="B360" s="198">
        <v>-5705.9575813029815</v>
      </c>
      <c r="C360" s="199">
        <v>-596.065696</v>
      </c>
      <c r="D360" s="199">
        <v>-158.42475203562</v>
      </c>
      <c r="E360" s="199">
        <v>0</v>
      </c>
      <c r="F360" s="199">
        <v>-39.23900253</v>
      </c>
      <c r="G360" s="198">
        <v>-1899.296</v>
      </c>
      <c r="H360" s="199">
        <v>0</v>
      </c>
      <c r="I360" s="199">
        <v>-3025.39682607023</v>
      </c>
      <c r="J360" s="199"/>
    </row>
    <row r="361" spans="1:10">
      <c r="A361" s="197">
        <v>44334</v>
      </c>
      <c r="B361" s="198">
        <v>-5692.1662672108114</v>
      </c>
      <c r="C361" s="199">
        <v>-608.06261700000005</v>
      </c>
      <c r="D361" s="199">
        <v>-161.39862317690003</v>
      </c>
      <c r="E361" s="199">
        <v>0</v>
      </c>
      <c r="F361" s="199">
        <v>-44.576896296550004</v>
      </c>
      <c r="G361" s="198">
        <v>-1865.1959999999999</v>
      </c>
      <c r="H361" s="199">
        <v>0</v>
      </c>
      <c r="I361" s="199">
        <v>-3025.39682607023</v>
      </c>
      <c r="J361" s="199"/>
    </row>
    <row r="362" spans="1:10">
      <c r="A362" s="197">
        <v>44335</v>
      </c>
      <c r="B362" s="198">
        <v>-5715.602097866491</v>
      </c>
      <c r="C362" s="199">
        <v>-534.98921800000005</v>
      </c>
      <c r="D362" s="199">
        <v>-145.27593379791</v>
      </c>
      <c r="E362" s="199">
        <v>0</v>
      </c>
      <c r="F362" s="199">
        <v>-62.07831932178</v>
      </c>
      <c r="G362" s="198">
        <v>-1850.9960000000001</v>
      </c>
      <c r="H362" s="199">
        <v>0</v>
      </c>
      <c r="I362" s="199">
        <v>-3134.7273220796701</v>
      </c>
      <c r="J362" s="199"/>
    </row>
    <row r="363" spans="1:10">
      <c r="A363" s="197">
        <v>44336</v>
      </c>
      <c r="B363" s="198">
        <v>-5694.9410822069813</v>
      </c>
      <c r="C363" s="199">
        <v>-569.81860200000006</v>
      </c>
      <c r="D363" s="199">
        <v>-190.24225946018007</v>
      </c>
      <c r="E363" s="199">
        <v>0</v>
      </c>
      <c r="F363" s="199">
        <v>-66.369594000000006</v>
      </c>
      <c r="G363" s="198">
        <v>-1746.248</v>
      </c>
      <c r="H363" s="199">
        <v>0</v>
      </c>
      <c r="I363" s="199">
        <v>-3134.7273220796701</v>
      </c>
      <c r="J363" s="199"/>
    </row>
    <row r="364" spans="1:10">
      <c r="A364" s="197">
        <v>44337</v>
      </c>
      <c r="B364" s="198">
        <v>-5540.0548163273606</v>
      </c>
      <c r="C364" s="199">
        <v>-481.23767900000001</v>
      </c>
      <c r="D364" s="199">
        <v>-155.11682723554998</v>
      </c>
      <c r="E364" s="199">
        <v>0</v>
      </c>
      <c r="F364" s="199">
        <v>-74.189683312679989</v>
      </c>
      <c r="G364" s="198">
        <v>-1707.248</v>
      </c>
      <c r="H364" s="199">
        <v>0</v>
      </c>
      <c r="I364" s="199">
        <v>-3134.7273221119999</v>
      </c>
      <c r="J364" s="199"/>
    </row>
    <row r="365" spans="1:10">
      <c r="A365" s="197">
        <v>44340</v>
      </c>
      <c r="B365" s="198">
        <v>-5320.4956382973805</v>
      </c>
      <c r="C365" s="199">
        <v>-404.632677</v>
      </c>
      <c r="D365" s="199">
        <v>-99.57677245135001</v>
      </c>
      <c r="E365" s="199">
        <v>20.966040933099997</v>
      </c>
      <c r="F365" s="199">
        <v>-36.741602999999998</v>
      </c>
      <c r="G365" s="198">
        <v>-1678.248</v>
      </c>
      <c r="H365" s="199">
        <v>0</v>
      </c>
      <c r="I365" s="199">
        <v>-3134.7273221119999</v>
      </c>
      <c r="J365" s="199"/>
    </row>
    <row r="366" spans="1:10">
      <c r="A366" s="197">
        <v>44341</v>
      </c>
      <c r="B366" s="198">
        <v>-5224.2330535685205</v>
      </c>
      <c r="C366" s="199">
        <v>-416.89652000000001</v>
      </c>
      <c r="D366" s="199">
        <v>-60.716306789389996</v>
      </c>
      <c r="E366" s="199">
        <v>0</v>
      </c>
      <c r="F366" s="199">
        <v>-34.1096</v>
      </c>
      <c r="G366" s="198">
        <v>-1590.248</v>
      </c>
      <c r="H366" s="199">
        <v>0</v>
      </c>
      <c r="I366" s="199">
        <v>-3134.7273221119999</v>
      </c>
      <c r="J366" s="199"/>
    </row>
    <row r="367" spans="1:10">
      <c r="A367" s="197">
        <v>44342</v>
      </c>
      <c r="B367" s="198">
        <v>-5287.7419319172604</v>
      </c>
      <c r="C367" s="199">
        <v>-572.91478900000004</v>
      </c>
      <c r="D367" s="199">
        <v>-58.675741195999997</v>
      </c>
      <c r="E367" s="199">
        <v>0</v>
      </c>
      <c r="F367" s="199">
        <v>0</v>
      </c>
      <c r="G367" s="198">
        <v>-1495.048</v>
      </c>
      <c r="H367" s="199">
        <v>0</v>
      </c>
      <c r="I367" s="199">
        <v>-3173.5680970541298</v>
      </c>
      <c r="J367" s="199"/>
    </row>
    <row r="368" spans="1:10">
      <c r="A368" s="197">
        <v>44343</v>
      </c>
      <c r="B368" s="198">
        <v>-5392.8021029625506</v>
      </c>
      <c r="C368" s="199">
        <v>-619.28449499999999</v>
      </c>
      <c r="D368" s="199">
        <v>-111.56151824128999</v>
      </c>
      <c r="E368" s="199">
        <v>0</v>
      </c>
      <c r="F368" s="199">
        <v>-2.0546880000000001</v>
      </c>
      <c r="G368" s="198">
        <v>-1498.798</v>
      </c>
      <c r="H368" s="199">
        <v>0</v>
      </c>
      <c r="I368" s="199">
        <v>-3173.5680970541298</v>
      </c>
      <c r="J368" s="199"/>
    </row>
    <row r="369" spans="1:10">
      <c r="A369" s="197">
        <v>44344</v>
      </c>
      <c r="B369" s="198">
        <v>-5367.2245140587102</v>
      </c>
      <c r="C369" s="199">
        <v>-540.19582400000002</v>
      </c>
      <c r="D369" s="199">
        <v>-105.12728833745001</v>
      </c>
      <c r="E369" s="199">
        <v>0</v>
      </c>
      <c r="F369" s="199">
        <v>0</v>
      </c>
      <c r="G369" s="198">
        <v>-1560.798</v>
      </c>
      <c r="H369" s="199">
        <v>0</v>
      </c>
      <c r="I369" s="199">
        <v>-3173.5680970541298</v>
      </c>
      <c r="J369" s="199"/>
    </row>
    <row r="370" spans="1:10">
      <c r="A370" s="197">
        <v>44347</v>
      </c>
      <c r="B370" s="198">
        <v>-5442.74463139606</v>
      </c>
      <c r="C370" s="199">
        <v>-459.80966799999999</v>
      </c>
      <c r="D370" s="199">
        <v>-149.03356167479998</v>
      </c>
      <c r="E370" s="199">
        <v>0</v>
      </c>
      <c r="F370" s="199">
        <v>0</v>
      </c>
      <c r="G370" s="198">
        <v>-1672.798</v>
      </c>
      <c r="H370" s="199">
        <v>0</v>
      </c>
      <c r="I370" s="199">
        <v>-3173.5680970541298</v>
      </c>
      <c r="J370" s="199"/>
    </row>
    <row r="371" spans="1:10">
      <c r="A371" s="37">
        <v>44348</v>
      </c>
      <c r="B371" s="55">
        <v>-5487.9518277067009</v>
      </c>
      <c r="C371" s="56">
        <v>-450.16114099999999</v>
      </c>
      <c r="D371" s="56">
        <v>-147.79932198544003</v>
      </c>
      <c r="E371" s="56">
        <v>0</v>
      </c>
      <c r="F371" s="56">
        <v>-13.289963</v>
      </c>
      <c r="G371" s="55">
        <v>-1715.598</v>
      </c>
      <c r="H371" s="56">
        <v>0</v>
      </c>
      <c r="I371" s="56">
        <v>-3173.5680970541298</v>
      </c>
      <c r="J371" s="56"/>
    </row>
    <row r="372" spans="1:10">
      <c r="A372" s="37">
        <v>44349</v>
      </c>
      <c r="B372" s="55">
        <v>-5513.5100737587609</v>
      </c>
      <c r="C372" s="56">
        <v>-322.891188</v>
      </c>
      <c r="D372" s="56">
        <v>-106.78479833034</v>
      </c>
      <c r="E372" s="56">
        <v>0</v>
      </c>
      <c r="F372" s="56">
        <v>0</v>
      </c>
      <c r="G372" s="55">
        <v>-1695.598</v>
      </c>
      <c r="H372" s="56">
        <v>0</v>
      </c>
      <c r="I372" s="56">
        <v>-3400.7007827612902</v>
      </c>
      <c r="J372" s="56"/>
    </row>
    <row r="373" spans="1:10">
      <c r="A373" s="37">
        <v>44350</v>
      </c>
      <c r="B373" s="55">
        <v>-5551.3351537683002</v>
      </c>
      <c r="C373" s="56">
        <v>-350.44937399999998</v>
      </c>
      <c r="D373" s="56">
        <v>-31.987180140380001</v>
      </c>
      <c r="E373" s="56">
        <v>0</v>
      </c>
      <c r="F373" s="56">
        <v>-9.8135121994999999</v>
      </c>
      <c r="G373" s="55">
        <v>-1770.8489999999999</v>
      </c>
      <c r="H373" s="56">
        <v>0</v>
      </c>
      <c r="I373" s="56">
        <v>-3400.7007827612902</v>
      </c>
      <c r="J373" s="56"/>
    </row>
    <row r="374" spans="1:10">
      <c r="A374" s="37">
        <v>44351</v>
      </c>
      <c r="B374" s="55">
        <v>-5594.0219051846607</v>
      </c>
      <c r="C374" s="56">
        <v>-293.88429300000001</v>
      </c>
      <c r="D374" s="56">
        <v>-79.05252475623999</v>
      </c>
      <c r="E374" s="56">
        <v>0</v>
      </c>
      <c r="F374" s="56">
        <v>0</v>
      </c>
      <c r="G374" s="55">
        <v>-1832.8489999999999</v>
      </c>
      <c r="H374" s="56">
        <v>0</v>
      </c>
      <c r="I374" s="56">
        <v>-3400.7007827612902</v>
      </c>
      <c r="J374" s="56"/>
    </row>
    <row r="375" spans="1:10">
      <c r="A375" s="37">
        <v>44354</v>
      </c>
      <c r="B375" s="55">
        <v>-5560.3575226069006</v>
      </c>
      <c r="C375" s="56">
        <v>-299.51925899999998</v>
      </c>
      <c r="D375" s="56">
        <v>-46.620018834480007</v>
      </c>
      <c r="E375" s="56">
        <v>6.0013426560000003</v>
      </c>
      <c r="F375" s="56">
        <v>-2.1345000000000001</v>
      </c>
      <c r="G375" s="55">
        <v>-1829.8489999999999</v>
      </c>
      <c r="H375" s="56">
        <v>0</v>
      </c>
      <c r="I375" s="56">
        <v>-3400.7007827612902</v>
      </c>
      <c r="J375" s="56"/>
    </row>
    <row r="376" spans="1:10">
      <c r="A376" s="37">
        <v>44355</v>
      </c>
      <c r="B376" s="55">
        <v>-5597.9327147272006</v>
      </c>
      <c r="C376" s="56">
        <v>-354.84919100000002</v>
      </c>
      <c r="D376" s="56">
        <v>-42.198436298779995</v>
      </c>
      <c r="E376" s="56">
        <v>0</v>
      </c>
      <c r="F376" s="56">
        <v>0</v>
      </c>
      <c r="G376" s="55">
        <v>-1812.6489999999999</v>
      </c>
      <c r="H376" s="56">
        <v>0</v>
      </c>
      <c r="I376" s="56">
        <v>-3400.7007827612902</v>
      </c>
      <c r="J376" s="56"/>
    </row>
    <row r="377" spans="1:10">
      <c r="A377" s="37">
        <v>44356</v>
      </c>
      <c r="B377" s="55">
        <v>-5670.4892294646907</v>
      </c>
      <c r="C377" s="56">
        <v>-240.05295599999999</v>
      </c>
      <c r="D377" s="56">
        <v>-4.0007335125600001</v>
      </c>
      <c r="E377" s="56">
        <v>5.0036350599999997</v>
      </c>
      <c r="F377" s="56">
        <v>-3.8374199999999998</v>
      </c>
      <c r="G377" s="55">
        <v>-1735.3489999999999</v>
      </c>
      <c r="H377" s="56">
        <v>0</v>
      </c>
      <c r="I377" s="56">
        <v>-3704.7174503450001</v>
      </c>
      <c r="J377" s="56"/>
    </row>
    <row r="378" spans="1:10">
      <c r="A378" s="37">
        <v>44357</v>
      </c>
      <c r="B378" s="55">
        <v>-5599.941965409761</v>
      </c>
      <c r="C378" s="56">
        <v>-600.41588300000001</v>
      </c>
      <c r="D378" s="56">
        <v>-96.628289946190009</v>
      </c>
      <c r="E378" s="56">
        <v>0</v>
      </c>
      <c r="F378" s="56">
        <v>-0.85502</v>
      </c>
      <c r="G378" s="55">
        <v>-1759.45</v>
      </c>
      <c r="H378" s="56">
        <v>0</v>
      </c>
      <c r="I378" s="56">
        <v>-3155.0574677964401</v>
      </c>
      <c r="J378" s="56"/>
    </row>
    <row r="379" spans="1:10">
      <c r="A379" s="37">
        <v>44358</v>
      </c>
      <c r="B379" s="55">
        <v>-5679.9309069585115</v>
      </c>
      <c r="C379" s="56">
        <v>-432.34950099999998</v>
      </c>
      <c r="D379" s="56">
        <v>-115.76679153652999</v>
      </c>
      <c r="E379" s="56">
        <v>0</v>
      </c>
      <c r="F379" s="56">
        <v>0</v>
      </c>
      <c r="G379" s="55">
        <v>-1729.45</v>
      </c>
      <c r="H379" s="56">
        <v>0</v>
      </c>
      <c r="I379" s="56">
        <v>-3414.8293097548508</v>
      </c>
      <c r="J379" s="56"/>
    </row>
    <row r="380" spans="1:10">
      <c r="A380" s="37">
        <v>44361</v>
      </c>
      <c r="B380" s="55">
        <v>-5694.6026064286216</v>
      </c>
      <c r="C380" s="56">
        <v>-446.17412899999999</v>
      </c>
      <c r="D380" s="56">
        <v>-114.61386300664</v>
      </c>
      <c r="E380" s="56">
        <v>0</v>
      </c>
      <c r="F380" s="56">
        <v>0</v>
      </c>
      <c r="G380" s="55">
        <v>-1731.45</v>
      </c>
      <c r="H380" s="56">
        <v>0</v>
      </c>
      <c r="I380" s="56">
        <v>-3414.8293097548508</v>
      </c>
      <c r="J380" s="56"/>
    </row>
    <row r="381" spans="1:10">
      <c r="A381" s="37">
        <v>44362</v>
      </c>
      <c r="B381" s="55">
        <v>-5663.3830475063514</v>
      </c>
      <c r="C381" s="56">
        <v>-403.17271</v>
      </c>
      <c r="D381" s="56">
        <v>-85.447866380370002</v>
      </c>
      <c r="E381" s="56">
        <v>3.0021432959999999</v>
      </c>
      <c r="F381" s="56">
        <v>0</v>
      </c>
      <c r="G381" s="55">
        <v>-1775.4</v>
      </c>
      <c r="H381" s="56">
        <v>0</v>
      </c>
      <c r="I381" s="56">
        <v>-3414.8293097548508</v>
      </c>
      <c r="J381" s="56"/>
    </row>
    <row r="382" spans="1:10">
      <c r="A382" s="37">
        <v>44363</v>
      </c>
      <c r="B382" s="55">
        <v>-5764.0642369403404</v>
      </c>
      <c r="C382" s="56">
        <v>-407.40732800000001</v>
      </c>
      <c r="D382" s="56">
        <v>-43.863644229510001</v>
      </c>
      <c r="E382" s="56">
        <v>0</v>
      </c>
      <c r="F382" s="56">
        <v>-4.2582000000000004</v>
      </c>
      <c r="G382" s="55">
        <v>-1830.2</v>
      </c>
      <c r="H382" s="56">
        <v>0</v>
      </c>
      <c r="I382" s="56">
        <v>-3490.7997600437002</v>
      </c>
      <c r="J382" s="56"/>
    </row>
    <row r="383" spans="1:10">
      <c r="A383" s="37">
        <v>44364</v>
      </c>
      <c r="B383" s="55">
        <v>-5732.4274040678811</v>
      </c>
      <c r="C383" s="56">
        <v>-345.716972</v>
      </c>
      <c r="D383" s="56">
        <v>-27.265229479999999</v>
      </c>
      <c r="E383" s="56">
        <v>8.09086212295</v>
      </c>
      <c r="F383" s="56">
        <v>0</v>
      </c>
      <c r="G383" s="55">
        <v>-1889.201</v>
      </c>
      <c r="H383" s="56">
        <v>0</v>
      </c>
      <c r="I383" s="56">
        <v>-3490.7997600437002</v>
      </c>
      <c r="J383" s="56"/>
    </row>
    <row r="384" spans="1:10">
      <c r="A384" s="37">
        <v>44365</v>
      </c>
      <c r="B384" s="55">
        <v>-5691.9008586516711</v>
      </c>
      <c r="C384" s="56">
        <v>-341.56608999999997</v>
      </c>
      <c r="D384" s="56">
        <v>-13.14849720332</v>
      </c>
      <c r="E384" s="56">
        <v>0</v>
      </c>
      <c r="F384" s="56">
        <v>0</v>
      </c>
      <c r="G384" s="55">
        <v>-1945.201</v>
      </c>
      <c r="H384" s="56">
        <v>0</v>
      </c>
      <c r="I384" s="56">
        <v>-3404.4499667812202</v>
      </c>
      <c r="J384" s="56"/>
    </row>
    <row r="385" spans="1:10">
      <c r="A385" s="37">
        <v>44368</v>
      </c>
      <c r="B385" s="55">
        <v>-5671.4791155800312</v>
      </c>
      <c r="C385" s="56">
        <v>-337.24323900000002</v>
      </c>
      <c r="D385" s="56">
        <v>-34.049605131680003</v>
      </c>
      <c r="E385" s="56">
        <v>0</v>
      </c>
      <c r="F385" s="56">
        <v>0</v>
      </c>
      <c r="G385" s="55">
        <v>-1908.201</v>
      </c>
      <c r="H385" s="56">
        <v>0</v>
      </c>
      <c r="I385" s="56">
        <v>-3404.4499667812202</v>
      </c>
      <c r="J385" s="56"/>
    </row>
    <row r="386" spans="1:10">
      <c r="A386" s="37">
        <v>44369</v>
      </c>
      <c r="B386" s="55">
        <v>-5531.6874876593001</v>
      </c>
      <c r="C386" s="56">
        <v>-223.90217100000001</v>
      </c>
      <c r="D386" s="56">
        <v>-20.007253080000002</v>
      </c>
      <c r="E386" s="56">
        <v>0.77030986904999987</v>
      </c>
      <c r="F386" s="56">
        <v>-2.5121020000000001</v>
      </c>
      <c r="G386" s="55">
        <v>-1894.0509999999999</v>
      </c>
      <c r="H386" s="56">
        <v>0</v>
      </c>
      <c r="I386" s="56">
        <v>-3404.4499667812202</v>
      </c>
      <c r="J386" s="56"/>
    </row>
    <row r="387" spans="1:10">
      <c r="A387" s="37">
        <v>44370</v>
      </c>
      <c r="B387" s="55">
        <v>-5550.4602914788011</v>
      </c>
      <c r="C387" s="56">
        <v>-334.42093599999998</v>
      </c>
      <c r="D387" s="56">
        <v>-5.4010177426800006</v>
      </c>
      <c r="E387" s="56">
        <v>0</v>
      </c>
      <c r="F387" s="56">
        <v>-0.39835014699999999</v>
      </c>
      <c r="G387" s="55">
        <v>-1834.8510000000001</v>
      </c>
      <c r="H387" s="56">
        <v>0</v>
      </c>
      <c r="I387" s="56">
        <v>-3387.8536829219902</v>
      </c>
      <c r="J387" s="56"/>
    </row>
    <row r="388" spans="1:10">
      <c r="A388" s="37">
        <v>44371</v>
      </c>
      <c r="B388" s="55">
        <v>-5466.7048369268505</v>
      </c>
      <c r="C388" s="56">
        <v>-289.341386</v>
      </c>
      <c r="D388" s="56">
        <v>0</v>
      </c>
      <c r="E388" s="56">
        <v>0.33004199513999999</v>
      </c>
      <c r="F388" s="56">
        <v>-2.9878100000000001</v>
      </c>
      <c r="G388" s="55">
        <v>-1786.8520000000001</v>
      </c>
      <c r="H388" s="56">
        <v>0</v>
      </c>
      <c r="I388" s="56">
        <v>-3387.8536829219902</v>
      </c>
      <c r="J388" s="62"/>
    </row>
    <row r="389" spans="1:10">
      <c r="A389" s="37">
        <v>44372</v>
      </c>
      <c r="B389" s="55">
        <v>-5366.4962014222801</v>
      </c>
      <c r="C389" s="56">
        <v>-284.58597900000001</v>
      </c>
      <c r="D389" s="56">
        <v>-9.2045395480800014</v>
      </c>
      <c r="E389" s="56">
        <v>0</v>
      </c>
      <c r="F389" s="56">
        <v>0</v>
      </c>
      <c r="G389" s="55">
        <v>-1684.8520000000001</v>
      </c>
      <c r="H389" s="56">
        <v>0</v>
      </c>
      <c r="I389" s="56">
        <v>-3387.8536828742003</v>
      </c>
      <c r="J389" s="62"/>
    </row>
    <row r="390" spans="1:10">
      <c r="A390" s="37">
        <v>44375</v>
      </c>
      <c r="B390" s="55">
        <v>-5339.7970468742005</v>
      </c>
      <c r="C390" s="56">
        <v>-247.091364</v>
      </c>
      <c r="D390" s="56">
        <v>0</v>
      </c>
      <c r="E390" s="56">
        <v>0</v>
      </c>
      <c r="F390" s="56">
        <v>0</v>
      </c>
      <c r="G390" s="55">
        <v>-1704.8520000000001</v>
      </c>
      <c r="H390" s="56">
        <v>0</v>
      </c>
      <c r="I390" s="56">
        <v>-3387.8536828742003</v>
      </c>
      <c r="J390" s="62"/>
    </row>
    <row r="391" spans="1:10">
      <c r="A391" s="37">
        <v>44376</v>
      </c>
      <c r="B391" s="55">
        <v>-5386.6464602408105</v>
      </c>
      <c r="C391" s="56">
        <v>-258.17969099999999</v>
      </c>
      <c r="D391" s="56">
        <v>-3.9110863666099998</v>
      </c>
      <c r="E391" s="56">
        <v>0</v>
      </c>
      <c r="F391" s="56">
        <v>0</v>
      </c>
      <c r="G391" s="55">
        <v>-1736.702</v>
      </c>
      <c r="H391" s="56">
        <v>0</v>
      </c>
      <c r="I391" s="56">
        <v>-3387.8536828742003</v>
      </c>
      <c r="J391" s="62"/>
    </row>
    <row r="392" spans="1:10">
      <c r="A392" s="43">
        <v>44377</v>
      </c>
      <c r="B392" s="63">
        <v>-5416.9971699738499</v>
      </c>
      <c r="C392" s="64">
        <v>-197.30431799999999</v>
      </c>
      <c r="D392" s="64">
        <v>-85.7195442278</v>
      </c>
      <c r="E392" s="64">
        <v>30.017285220000002</v>
      </c>
      <c r="F392" s="64">
        <v>-1.28352</v>
      </c>
      <c r="G392" s="63">
        <v>-1688.002</v>
      </c>
      <c r="H392" s="64">
        <v>0</v>
      </c>
      <c r="I392" s="64">
        <v>-3474.70507296605</v>
      </c>
      <c r="J392" s="65"/>
    </row>
    <row r="393" spans="1:10">
      <c r="A393" s="37">
        <v>44378</v>
      </c>
      <c r="B393" s="55">
        <v>-5472.3353396975499</v>
      </c>
      <c r="C393" s="56">
        <v>-338.40562499999999</v>
      </c>
      <c r="D393" s="56">
        <v>-24.311486731500001</v>
      </c>
      <c r="E393" s="56">
        <v>0</v>
      </c>
      <c r="F393" s="56">
        <v>-15.010154999999999</v>
      </c>
      <c r="G393" s="55">
        <v>-1619.903</v>
      </c>
      <c r="H393" s="56">
        <v>0</v>
      </c>
      <c r="I393" s="56">
        <v>-3474.70507296605</v>
      </c>
      <c r="J393" s="62"/>
    </row>
    <row r="394" spans="1:10">
      <c r="A394" s="37">
        <v>44379</v>
      </c>
      <c r="B394" s="55">
        <v>-5525.9938726867204</v>
      </c>
      <c r="C394" s="56">
        <v>-382.01034499999997</v>
      </c>
      <c r="D394" s="56">
        <v>-41.37545472067</v>
      </c>
      <c r="E394" s="56">
        <v>0</v>
      </c>
      <c r="F394" s="56">
        <v>0</v>
      </c>
      <c r="G394" s="55">
        <v>-1627.903</v>
      </c>
      <c r="H394" s="56">
        <v>0</v>
      </c>
      <c r="I394" s="56">
        <v>-3474.70507296605</v>
      </c>
      <c r="J394" s="62"/>
    </row>
    <row r="395" spans="1:10">
      <c r="A395" s="37">
        <v>44380</v>
      </c>
      <c r="B395" s="55">
        <v>-5620.5356093581104</v>
      </c>
      <c r="C395" s="56">
        <v>-319.54853200000002</v>
      </c>
      <c r="D395" s="56">
        <v>-8.3790043920600006</v>
      </c>
      <c r="E395" s="56">
        <v>0</v>
      </c>
      <c r="F395" s="56">
        <v>0</v>
      </c>
      <c r="G395" s="55">
        <v>-1817.903</v>
      </c>
      <c r="H395" s="56">
        <v>0</v>
      </c>
      <c r="I395" s="56">
        <v>-3474.70507296605</v>
      </c>
      <c r="J395" s="62"/>
    </row>
    <row r="396" spans="1:10">
      <c r="A396" s="37">
        <v>44384</v>
      </c>
      <c r="B396" s="55">
        <v>-5590.8828690438204</v>
      </c>
      <c r="C396" s="56">
        <v>-563.16940499999998</v>
      </c>
      <c r="D396" s="56">
        <v>-45.97076873404</v>
      </c>
      <c r="E396" s="56">
        <v>0</v>
      </c>
      <c r="F396" s="56">
        <v>0</v>
      </c>
      <c r="G396" s="55">
        <v>-1483.8030000000001</v>
      </c>
      <c r="H396" s="56">
        <v>0</v>
      </c>
      <c r="I396" s="56">
        <v>-3497.9396953097798</v>
      </c>
      <c r="J396" s="62"/>
    </row>
    <row r="397" spans="1:10">
      <c r="A397" s="37">
        <v>44385</v>
      </c>
      <c r="B397" s="55">
        <v>-5642.8751021948392</v>
      </c>
      <c r="C397" s="56">
        <v>-577.31462699999997</v>
      </c>
      <c r="D397" s="56">
        <v>-12.01682988506</v>
      </c>
      <c r="E397" s="56">
        <v>0</v>
      </c>
      <c r="F397" s="56">
        <v>-27.89995</v>
      </c>
      <c r="G397" s="55">
        <v>-1527.704</v>
      </c>
      <c r="H397" s="56">
        <v>0</v>
      </c>
      <c r="I397" s="56">
        <v>-3497.9396953097798</v>
      </c>
      <c r="J397" s="62"/>
    </row>
    <row r="398" spans="1:10">
      <c r="A398" s="37">
        <v>44386</v>
      </c>
      <c r="B398" s="55">
        <v>-5691.4187834687691</v>
      </c>
      <c r="C398" s="56">
        <v>-581.70979599999998</v>
      </c>
      <c r="D398" s="56">
        <v>-15.983312158989998</v>
      </c>
      <c r="E398" s="56">
        <v>0</v>
      </c>
      <c r="F398" s="56">
        <v>-35.081980000000001</v>
      </c>
      <c r="G398" s="55">
        <v>-1560.704</v>
      </c>
      <c r="H398" s="56">
        <v>0</v>
      </c>
      <c r="I398" s="56">
        <v>-3497.9396953097798</v>
      </c>
      <c r="J398" s="62"/>
    </row>
    <row r="399" spans="1:10">
      <c r="A399" s="37">
        <v>44389</v>
      </c>
      <c r="B399" s="55">
        <v>-5691.1352563501005</v>
      </c>
      <c r="C399" s="56">
        <v>-531.94429000000002</v>
      </c>
      <c r="D399" s="56">
        <v>-1.11510004032</v>
      </c>
      <c r="E399" s="56">
        <v>0</v>
      </c>
      <c r="F399" s="56">
        <v>-5.4321710000000003</v>
      </c>
      <c r="G399" s="55">
        <v>-1654.704</v>
      </c>
      <c r="H399" s="56">
        <v>0</v>
      </c>
      <c r="I399" s="56">
        <v>-3497.9396953097798</v>
      </c>
      <c r="J399" s="62"/>
    </row>
    <row r="400" spans="1:10">
      <c r="A400" s="37">
        <v>44390</v>
      </c>
      <c r="B400" s="55">
        <v>-5772.5127035459391</v>
      </c>
      <c r="C400" s="56">
        <v>-357.37324599999999</v>
      </c>
      <c r="D400" s="56">
        <v>-39.965112236159996</v>
      </c>
      <c r="E400" s="56">
        <v>0</v>
      </c>
      <c r="F400" s="56">
        <v>-24.530650000000001</v>
      </c>
      <c r="G400" s="55">
        <v>-1852.704</v>
      </c>
      <c r="H400" s="56">
        <v>0</v>
      </c>
      <c r="I400" s="56">
        <v>-3497.9396953097798</v>
      </c>
      <c r="J400" s="62"/>
    </row>
    <row r="401" spans="1:10">
      <c r="A401" s="37">
        <v>44391</v>
      </c>
      <c r="B401" s="55">
        <v>-5541.3742852389514</v>
      </c>
      <c r="C401" s="56">
        <v>-319.62751200000002</v>
      </c>
      <c r="D401" s="56">
        <v>-29.619062969990001</v>
      </c>
      <c r="E401" s="56">
        <v>0</v>
      </c>
      <c r="F401" s="56">
        <v>-13.065613000000001</v>
      </c>
      <c r="G401" s="55">
        <v>-1631.8040000000001</v>
      </c>
      <c r="H401" s="56">
        <v>0</v>
      </c>
      <c r="I401" s="56">
        <v>-3547.2580972689611</v>
      </c>
      <c r="J401" s="62"/>
    </row>
    <row r="402" spans="1:10">
      <c r="A402" s="37">
        <v>44392</v>
      </c>
      <c r="B402" s="55">
        <v>-5666.0563291371109</v>
      </c>
      <c r="C402" s="56">
        <v>-267.39660800000001</v>
      </c>
      <c r="D402" s="56">
        <v>-23.610423868149997</v>
      </c>
      <c r="E402" s="56">
        <v>0</v>
      </c>
      <c r="F402" s="56">
        <v>-2.9862000000000002</v>
      </c>
      <c r="G402" s="55">
        <v>-1824.8050000000001</v>
      </c>
      <c r="H402" s="56">
        <v>0</v>
      </c>
      <c r="I402" s="56">
        <v>-3547.2580972689611</v>
      </c>
      <c r="J402" s="62"/>
    </row>
    <row r="403" spans="1:10">
      <c r="A403" s="37">
        <v>44393</v>
      </c>
      <c r="B403" s="55">
        <v>-5776.3408349286401</v>
      </c>
      <c r="C403" s="56">
        <v>-407.22929699999997</v>
      </c>
      <c r="D403" s="56">
        <v>-4.2811284671800003</v>
      </c>
      <c r="E403" s="56">
        <v>0</v>
      </c>
      <c r="F403" s="56">
        <v>0</v>
      </c>
      <c r="G403" s="55">
        <v>-1847.8050000000001</v>
      </c>
      <c r="H403" s="56">
        <v>0</v>
      </c>
      <c r="I403" s="56">
        <v>-3517.0254094614606</v>
      </c>
      <c r="J403" s="62"/>
    </row>
    <row r="404" spans="1:10">
      <c r="A404" s="37">
        <v>44396</v>
      </c>
      <c r="B404" s="55">
        <v>-5748.3673874614606</v>
      </c>
      <c r="C404" s="56">
        <v>-321.05337300000002</v>
      </c>
      <c r="D404" s="56">
        <v>0</v>
      </c>
      <c r="E404" s="56">
        <v>0</v>
      </c>
      <c r="F404" s="56">
        <v>-4.4836049999999998</v>
      </c>
      <c r="G404" s="55">
        <v>-1905.8050000000001</v>
      </c>
      <c r="H404" s="56">
        <v>0</v>
      </c>
      <c r="I404" s="56">
        <v>-3517.0254094614606</v>
      </c>
      <c r="J404" s="62"/>
    </row>
    <row r="405" spans="1:10">
      <c r="A405" s="37">
        <v>44398</v>
      </c>
      <c r="B405" s="55">
        <v>-5613.9177202554292</v>
      </c>
      <c r="C405" s="56">
        <v>-395.09431000000001</v>
      </c>
      <c r="D405" s="56">
        <v>-39.297099983910002</v>
      </c>
      <c r="E405" s="56">
        <v>0</v>
      </c>
      <c r="F405" s="56">
        <v>-13.934699999999999</v>
      </c>
      <c r="G405" s="55">
        <v>-1718.405</v>
      </c>
      <c r="H405" s="56">
        <v>0</v>
      </c>
      <c r="I405" s="56">
        <v>-3447.1866102715198</v>
      </c>
      <c r="J405" s="62"/>
    </row>
    <row r="406" spans="1:10">
      <c r="A406" s="37">
        <v>44399</v>
      </c>
      <c r="B406" s="55">
        <v>-5374.8853637786597</v>
      </c>
      <c r="C406" s="56">
        <v>-371.65699999999998</v>
      </c>
      <c r="D406" s="56">
        <v>-39.471897007140001</v>
      </c>
      <c r="E406" s="56">
        <v>0</v>
      </c>
      <c r="F406" s="56">
        <v>-6.3856499999999997E-2</v>
      </c>
      <c r="G406" s="55">
        <v>-1516.5060000000001</v>
      </c>
      <c r="H406" s="56">
        <v>0</v>
      </c>
      <c r="I406" s="56">
        <v>-3447.1866102715198</v>
      </c>
      <c r="J406" s="62"/>
    </row>
    <row r="407" spans="1:10">
      <c r="A407" s="37">
        <v>44400</v>
      </c>
      <c r="B407" s="55">
        <v>-5520.1641102336498</v>
      </c>
      <c r="C407" s="56">
        <v>-385.47149999999999</v>
      </c>
      <c r="D407" s="56">
        <v>0</v>
      </c>
      <c r="E407" s="56">
        <v>0</v>
      </c>
      <c r="F407" s="56">
        <v>0</v>
      </c>
      <c r="G407" s="55">
        <v>-1687.5060000000001</v>
      </c>
      <c r="H407" s="56">
        <v>0</v>
      </c>
      <c r="I407" s="56">
        <v>-3447.1866102336498</v>
      </c>
      <c r="J407" s="62"/>
    </row>
    <row r="408" spans="1:10">
      <c r="A408" s="37">
        <v>44403</v>
      </c>
      <c r="B408" s="55">
        <v>-5484.2316102336499</v>
      </c>
      <c r="C408" s="56">
        <v>-304.03899999999999</v>
      </c>
      <c r="D408" s="56">
        <v>0</v>
      </c>
      <c r="E408" s="56">
        <v>0</v>
      </c>
      <c r="F408" s="56">
        <v>0</v>
      </c>
      <c r="G408" s="55">
        <v>-1733.0060000000001</v>
      </c>
      <c r="H408" s="56">
        <v>0</v>
      </c>
      <c r="I408" s="56">
        <v>-3447.1866102336498</v>
      </c>
      <c r="J408" s="62"/>
    </row>
    <row r="409" spans="1:10">
      <c r="A409" s="37">
        <v>44404</v>
      </c>
      <c r="B409" s="55">
        <v>-5550.1216102336493</v>
      </c>
      <c r="C409" s="56">
        <v>-175.929</v>
      </c>
      <c r="D409" s="56">
        <v>0</v>
      </c>
      <c r="E409" s="56">
        <v>0</v>
      </c>
      <c r="F409" s="56">
        <v>0</v>
      </c>
      <c r="G409" s="55">
        <v>-1927.0060000000001</v>
      </c>
      <c r="H409" s="56">
        <v>0</v>
      </c>
      <c r="I409" s="56">
        <v>-3447.1866102336498</v>
      </c>
      <c r="J409" s="62"/>
    </row>
    <row r="410" spans="1:10">
      <c r="A410" s="37">
        <v>44405</v>
      </c>
      <c r="B410" s="55">
        <v>-5464.8455501080207</v>
      </c>
      <c r="C410" s="56">
        <v>-310.10500000000002</v>
      </c>
      <c r="D410" s="56">
        <v>-0.50014764500000009</v>
      </c>
      <c r="E410" s="56">
        <v>0</v>
      </c>
      <c r="F410" s="56">
        <v>0</v>
      </c>
      <c r="G410" s="55">
        <v>-1840.4059999999999</v>
      </c>
      <c r="H410" s="56">
        <v>0</v>
      </c>
      <c r="I410" s="56">
        <v>-3313.8344024630201</v>
      </c>
      <c r="J410" s="62"/>
    </row>
    <row r="411" spans="1:10">
      <c r="A411" s="37">
        <v>44406</v>
      </c>
      <c r="B411" s="55">
        <v>-5376.0674024630198</v>
      </c>
      <c r="C411" s="56">
        <v>-273.38299999999998</v>
      </c>
      <c r="D411" s="56">
        <v>0</v>
      </c>
      <c r="E411" s="56">
        <v>0</v>
      </c>
      <c r="F411" s="56">
        <v>0</v>
      </c>
      <c r="G411" s="55">
        <v>-1788.85</v>
      </c>
      <c r="H411" s="56">
        <v>0</v>
      </c>
      <c r="I411" s="56">
        <v>-3313.8344024630201</v>
      </c>
      <c r="J411" s="62"/>
    </row>
    <row r="412" spans="1:10">
      <c r="A412" s="43">
        <v>44407</v>
      </c>
      <c r="B412" s="63">
        <v>-5259.6989555439395</v>
      </c>
      <c r="C412" s="64">
        <v>-249.45599999999999</v>
      </c>
      <c r="D412" s="64">
        <v>-27.001553080919997</v>
      </c>
      <c r="E412" s="64">
        <v>0</v>
      </c>
      <c r="F412" s="64">
        <v>0</v>
      </c>
      <c r="G412" s="63">
        <v>-1669.4069999999999</v>
      </c>
      <c r="H412" s="64">
        <v>0</v>
      </c>
      <c r="I412" s="64">
        <v>-3313.8344024630201</v>
      </c>
      <c r="J412" s="65"/>
    </row>
    <row r="413" spans="1:10">
      <c r="A413" s="37">
        <v>44410</v>
      </c>
      <c r="B413" s="66">
        <v>-5169.0309678000303</v>
      </c>
      <c r="C413" s="66">
        <v>-296.95940000000002</v>
      </c>
      <c r="D413" s="66">
        <v>-3.8301653370099999</v>
      </c>
      <c r="E413" s="66" t="s">
        <v>58</v>
      </c>
      <c r="F413" s="66" t="s">
        <v>58</v>
      </c>
      <c r="G413" s="66">
        <v>-1554.4069999999999</v>
      </c>
      <c r="H413" s="62">
        <v>0</v>
      </c>
      <c r="I413" s="66">
        <v>-3313.8344024630201</v>
      </c>
      <c r="J413" s="62"/>
    </row>
    <row r="414" spans="1:10">
      <c r="A414" s="37">
        <v>44411</v>
      </c>
      <c r="B414" s="66">
        <v>-5213.4983703759799</v>
      </c>
      <c r="C414" s="66">
        <v>-308.25700000000001</v>
      </c>
      <c r="D414" s="66">
        <v>-5.9999679129599999</v>
      </c>
      <c r="E414" s="66" t="s">
        <v>58</v>
      </c>
      <c r="F414" s="66" t="s">
        <v>58</v>
      </c>
      <c r="G414" s="66">
        <v>-1585.4069999999999</v>
      </c>
      <c r="H414" s="62">
        <v>0</v>
      </c>
      <c r="I414" s="66">
        <v>-3313.8344024630201</v>
      </c>
      <c r="J414" s="62"/>
    </row>
    <row r="415" spans="1:10">
      <c r="A415" s="37">
        <v>44412</v>
      </c>
      <c r="B415" s="66">
        <v>-5289.5498767844801</v>
      </c>
      <c r="C415" s="66">
        <v>-355.21499999999997</v>
      </c>
      <c r="D415" s="66">
        <v>0</v>
      </c>
      <c r="E415" s="66" t="s">
        <v>58</v>
      </c>
      <c r="F415" s="66" t="s">
        <v>58</v>
      </c>
      <c r="G415" s="66">
        <v>-1629.1569999999999</v>
      </c>
      <c r="H415" s="62">
        <v>0</v>
      </c>
      <c r="I415" s="66">
        <v>-3305.1778767844798</v>
      </c>
      <c r="J415" s="62"/>
    </row>
    <row r="416" spans="1:10">
      <c r="A416" s="37">
        <v>44413</v>
      </c>
      <c r="B416" s="66">
        <v>-5297.5046767844797</v>
      </c>
      <c r="C416" s="66">
        <v>-323.16980000000001</v>
      </c>
      <c r="D416" s="66">
        <v>0</v>
      </c>
      <c r="E416" s="66" t="s">
        <v>58</v>
      </c>
      <c r="F416" s="66" t="s">
        <v>58</v>
      </c>
      <c r="G416" s="66">
        <v>-1669.1569999999999</v>
      </c>
      <c r="H416" s="62">
        <v>0</v>
      </c>
      <c r="I416" s="66">
        <v>-3305.1778767844798</v>
      </c>
      <c r="J416" s="62"/>
    </row>
    <row r="417" spans="1:10">
      <c r="A417" s="37">
        <v>44414</v>
      </c>
      <c r="B417" s="66">
        <v>-5305.4046220812397</v>
      </c>
      <c r="C417" s="66">
        <v>-403.945607</v>
      </c>
      <c r="D417" s="66">
        <v>-18.70468692687</v>
      </c>
      <c r="E417" s="66" t="s">
        <v>58</v>
      </c>
      <c r="F417" s="66">
        <v>-7.6390200000000004</v>
      </c>
      <c r="G417" s="66">
        <v>-1731.1579999999999</v>
      </c>
      <c r="H417" s="62">
        <v>0</v>
      </c>
      <c r="I417" s="66">
        <v>-3143.9573081543695</v>
      </c>
      <c r="J417" s="62"/>
    </row>
    <row r="418" spans="1:10">
      <c r="A418" s="37">
        <v>44417</v>
      </c>
      <c r="B418" s="66">
        <v>-5374.1509254971388</v>
      </c>
      <c r="C418" s="66">
        <v>-330.77100000000002</v>
      </c>
      <c r="D418" s="66">
        <v>-92.437947342770002</v>
      </c>
      <c r="E418" s="66" t="s">
        <v>58</v>
      </c>
      <c r="F418" s="66">
        <v>-19.82667</v>
      </c>
      <c r="G418" s="66">
        <v>-1787.1579999999999</v>
      </c>
      <c r="H418" s="62">
        <v>0</v>
      </c>
      <c r="I418" s="66">
        <v>-3143.9573081543695</v>
      </c>
      <c r="J418" s="62"/>
    </row>
    <row r="419" spans="1:10">
      <c r="A419" s="37">
        <v>44418</v>
      </c>
      <c r="B419" s="66">
        <v>-5568.9433494140894</v>
      </c>
      <c r="C419" s="66">
        <v>-262.111468</v>
      </c>
      <c r="D419" s="66">
        <v>-99.716573259719965</v>
      </c>
      <c r="E419" s="66" t="s">
        <v>58</v>
      </c>
      <c r="F419" s="66" t="s">
        <v>58</v>
      </c>
      <c r="G419" s="66">
        <v>-2063.1579999999999</v>
      </c>
      <c r="H419" s="62">
        <v>0</v>
      </c>
      <c r="I419" s="66">
        <v>-3143.9573081543695</v>
      </c>
      <c r="J419" s="62"/>
    </row>
    <row r="420" spans="1:10">
      <c r="A420" s="37">
        <v>44419</v>
      </c>
      <c r="B420" s="66">
        <v>-5637.3485096812601</v>
      </c>
      <c r="C420" s="66">
        <v>-222.35003599999999</v>
      </c>
      <c r="D420" s="66">
        <v>-100.28076767457999</v>
      </c>
      <c r="E420" s="66" t="s">
        <v>58</v>
      </c>
      <c r="F420" s="66" t="s">
        <v>58</v>
      </c>
      <c r="G420" s="66">
        <v>-2170.8580000000002</v>
      </c>
      <c r="H420" s="62">
        <v>0</v>
      </c>
      <c r="I420" s="66">
        <v>-3143.8597060066795</v>
      </c>
      <c r="J420" s="62"/>
    </row>
    <row r="421" spans="1:10">
      <c r="A421" s="37">
        <v>44420</v>
      </c>
      <c r="B421" s="66">
        <v>-5624.4461948857697</v>
      </c>
      <c r="C421" s="66">
        <v>-226.35300000000001</v>
      </c>
      <c r="D421" s="66">
        <v>-39.37548887909</v>
      </c>
      <c r="E421" s="66" t="s">
        <v>58</v>
      </c>
      <c r="F421" s="66" t="s">
        <v>58</v>
      </c>
      <c r="G421" s="66">
        <v>-2214.8580000000002</v>
      </c>
      <c r="H421" s="62">
        <v>0</v>
      </c>
      <c r="I421" s="66">
        <v>-3143.8597060066795</v>
      </c>
      <c r="J421" s="62"/>
    </row>
    <row r="422" spans="1:10">
      <c r="A422" s="37">
        <v>44421</v>
      </c>
      <c r="B422" s="66">
        <v>-5619.5331898557697</v>
      </c>
      <c r="C422" s="66">
        <v>-249.09746000000001</v>
      </c>
      <c r="D422" s="66">
        <v>-0.71802384909000005</v>
      </c>
      <c r="E422" s="66" t="s">
        <v>58</v>
      </c>
      <c r="F422" s="66" t="s">
        <v>58</v>
      </c>
      <c r="G422" s="66">
        <v>-2225.8580000000002</v>
      </c>
      <c r="H422" s="62">
        <v>0</v>
      </c>
      <c r="I422" s="66">
        <v>-3143.8597060066795</v>
      </c>
      <c r="J422" s="62"/>
    </row>
    <row r="423" spans="1:10">
      <c r="A423" s="37">
        <v>44424</v>
      </c>
      <c r="B423" s="66">
        <v>-5615.3712241214298</v>
      </c>
      <c r="C423" s="66">
        <v>-247.30998</v>
      </c>
      <c r="D423" s="66">
        <v>-6.3435381147500003</v>
      </c>
      <c r="E423" s="66" t="s">
        <v>58</v>
      </c>
      <c r="F423" s="66" t="s">
        <v>58</v>
      </c>
      <c r="G423" s="66">
        <v>-2217.8580000000002</v>
      </c>
      <c r="H423" s="62">
        <v>0</v>
      </c>
      <c r="I423" s="66">
        <v>-3143.8597060066795</v>
      </c>
      <c r="J423" s="62"/>
    </row>
    <row r="424" spans="1:10">
      <c r="A424" s="37">
        <v>44425</v>
      </c>
      <c r="B424" s="66">
        <v>-5613.4039247242599</v>
      </c>
      <c r="C424" s="66">
        <v>-228.50845799999999</v>
      </c>
      <c r="D424" s="66">
        <v>-59.63567333619001</v>
      </c>
      <c r="E424" s="66">
        <v>5.45791261861</v>
      </c>
      <c r="F424" s="66" t="s">
        <v>58</v>
      </c>
      <c r="G424" s="66">
        <v>-2186.8580000000002</v>
      </c>
      <c r="H424" s="62">
        <v>0</v>
      </c>
      <c r="I424" s="66">
        <v>-3143.8597060066795</v>
      </c>
      <c r="J424" s="62"/>
    </row>
    <row r="425" spans="1:10">
      <c r="A425" s="37">
        <v>44426</v>
      </c>
      <c r="B425" s="66">
        <v>-5649.1917186520895</v>
      </c>
      <c r="C425" s="66">
        <v>-272.14634999999998</v>
      </c>
      <c r="D425" s="66">
        <v>-71.940661156589996</v>
      </c>
      <c r="E425" s="66" t="s">
        <v>58</v>
      </c>
      <c r="F425" s="66" t="s">
        <v>58</v>
      </c>
      <c r="G425" s="66">
        <v>-2121.1080000000002</v>
      </c>
      <c r="H425" s="62">
        <v>0</v>
      </c>
      <c r="I425" s="66">
        <v>-3183.9967074954993</v>
      </c>
      <c r="J425" s="62"/>
    </row>
    <row r="426" spans="1:10">
      <c r="A426" s="37">
        <v>44427</v>
      </c>
      <c r="B426" s="66">
        <v>-5560.0214572087789</v>
      </c>
      <c r="C426" s="66">
        <v>-222.777198</v>
      </c>
      <c r="D426" s="66">
        <v>-82.139551713279999</v>
      </c>
      <c r="E426" s="66" t="s">
        <v>58</v>
      </c>
      <c r="F426" s="66" t="s">
        <v>58</v>
      </c>
      <c r="G426" s="66">
        <v>-2071.1080000000002</v>
      </c>
      <c r="H426" s="62">
        <v>0</v>
      </c>
      <c r="I426" s="66">
        <v>-3183.9967074954993</v>
      </c>
      <c r="J426" s="62"/>
    </row>
    <row r="427" spans="1:10">
      <c r="A427" s="37">
        <v>44428</v>
      </c>
      <c r="B427" s="66">
        <v>-5455.6362734488594</v>
      </c>
      <c r="C427" s="66">
        <v>-229.235061</v>
      </c>
      <c r="D427" s="66">
        <v>-66.296504967760001</v>
      </c>
      <c r="E427" s="66" t="s">
        <v>58</v>
      </c>
      <c r="F427" s="66" t="s">
        <v>58</v>
      </c>
      <c r="G427" s="66">
        <v>-1976.1079999999999</v>
      </c>
      <c r="H427" s="62">
        <v>0</v>
      </c>
      <c r="I427" s="66">
        <v>-3183.9967074810993</v>
      </c>
      <c r="J427" s="62"/>
    </row>
    <row r="428" spans="1:10">
      <c r="A428" s="37">
        <v>44431</v>
      </c>
      <c r="B428" s="66">
        <v>-5294.0475433265492</v>
      </c>
      <c r="C428" s="66">
        <v>-220.909312</v>
      </c>
      <c r="D428" s="66">
        <v>-15.147593732700001</v>
      </c>
      <c r="E428" s="66">
        <v>18.61406988725</v>
      </c>
      <c r="F428" s="66" t="s">
        <v>58</v>
      </c>
      <c r="G428" s="66">
        <v>-1892.6079999999999</v>
      </c>
      <c r="H428" s="62">
        <v>0</v>
      </c>
      <c r="I428" s="66">
        <v>-3183.9967074810993</v>
      </c>
      <c r="J428" s="62"/>
    </row>
    <row r="429" spans="1:10">
      <c r="A429" s="37">
        <v>44432</v>
      </c>
      <c r="B429" s="66">
        <v>-4997.6330583883091</v>
      </c>
      <c r="C429" s="66">
        <v>-205.400487</v>
      </c>
      <c r="D429" s="66">
        <v>-0.34004996877999999</v>
      </c>
      <c r="E429" s="66">
        <v>194.71218606157001</v>
      </c>
      <c r="F429" s="66" t="s">
        <v>58</v>
      </c>
      <c r="G429" s="66">
        <v>-1802.6079999999999</v>
      </c>
      <c r="H429" s="62">
        <v>0</v>
      </c>
      <c r="I429" s="66">
        <v>-3183.9967074810993</v>
      </c>
      <c r="J429" s="62"/>
    </row>
    <row r="430" spans="1:10">
      <c r="A430" s="37">
        <v>44433</v>
      </c>
      <c r="B430" s="66">
        <v>-4933.7759621762989</v>
      </c>
      <c r="C430" s="66">
        <v>-236.36035899999999</v>
      </c>
      <c r="D430" s="66">
        <v>-4.3452531132400001</v>
      </c>
      <c r="E430" s="66">
        <v>177.52613475981002</v>
      </c>
      <c r="F430" s="66" t="s">
        <v>58</v>
      </c>
      <c r="G430" s="66">
        <v>-1710.808</v>
      </c>
      <c r="H430" s="62">
        <v>0</v>
      </c>
      <c r="I430" s="66">
        <v>-3159.7884848228691</v>
      </c>
      <c r="J430" s="62"/>
    </row>
    <row r="431" spans="1:10">
      <c r="A431" s="37">
        <v>44434</v>
      </c>
      <c r="B431" s="67">
        <v>-4986.88</v>
      </c>
      <c r="C431" s="68">
        <v>-201.39</v>
      </c>
      <c r="D431" s="66" t="s">
        <v>58</v>
      </c>
      <c r="E431" s="68">
        <v>78.11</v>
      </c>
      <c r="F431" s="66" t="s">
        <v>58</v>
      </c>
      <c r="G431" s="67">
        <v>-1703.81</v>
      </c>
      <c r="H431" s="62" t="s">
        <v>58</v>
      </c>
      <c r="I431" s="67">
        <v>-3159.79</v>
      </c>
      <c r="J431" s="62"/>
    </row>
    <row r="432" spans="1:10">
      <c r="A432" s="37">
        <v>44435</v>
      </c>
      <c r="B432" s="67">
        <v>-4950.92</v>
      </c>
      <c r="C432" s="68">
        <v>-215.77</v>
      </c>
      <c r="D432" s="68">
        <v>-15.01</v>
      </c>
      <c r="E432" s="68">
        <v>78.459999999999994</v>
      </c>
      <c r="F432" s="66" t="s">
        <v>58</v>
      </c>
      <c r="G432" s="67">
        <v>-1638.81</v>
      </c>
      <c r="H432" s="62" t="s">
        <v>58</v>
      </c>
      <c r="I432" s="67">
        <v>-3159.79</v>
      </c>
      <c r="J432" s="62"/>
    </row>
    <row r="433" spans="1:10">
      <c r="A433" s="37">
        <v>44439</v>
      </c>
      <c r="B433" s="67">
        <v>-4886.0200000000004</v>
      </c>
      <c r="C433" s="68">
        <v>-512.14</v>
      </c>
      <c r="D433" s="68">
        <v>-33.64</v>
      </c>
      <c r="E433" s="68">
        <v>53.37</v>
      </c>
      <c r="F433" s="66" t="s">
        <v>58</v>
      </c>
      <c r="G433" s="67">
        <v>-1233.81</v>
      </c>
      <c r="H433" s="62" t="s">
        <v>58</v>
      </c>
      <c r="I433" s="67">
        <v>-3159.79</v>
      </c>
      <c r="J433" s="62"/>
    </row>
    <row r="434" spans="1:10">
      <c r="A434" s="37">
        <v>44440</v>
      </c>
      <c r="B434" s="67">
        <v>-4842.0041180337284</v>
      </c>
      <c r="C434" s="68">
        <v>-584.35768099999996</v>
      </c>
      <c r="D434" s="68">
        <v>-92.738716459759999</v>
      </c>
      <c r="E434" s="68">
        <v>0</v>
      </c>
      <c r="F434" s="66">
        <v>0</v>
      </c>
      <c r="G434" s="67">
        <v>-1323.7139999999999</v>
      </c>
      <c r="H434" s="62">
        <v>0</v>
      </c>
      <c r="I434" s="67">
        <v>-2841.1937205739691</v>
      </c>
      <c r="J434" s="62"/>
    </row>
    <row r="435" spans="1:10">
      <c r="A435" s="37">
        <v>44441</v>
      </c>
      <c r="B435" s="67">
        <v>-4910.85168112053</v>
      </c>
      <c r="C435" s="68">
        <v>-617.78243799999996</v>
      </c>
      <c r="D435" s="68">
        <v>-2.5337864458400001</v>
      </c>
      <c r="E435" s="68">
        <v>0</v>
      </c>
      <c r="F435" s="66">
        <v>0</v>
      </c>
      <c r="G435" s="67">
        <v>-1242.7139999999999</v>
      </c>
      <c r="H435" s="62">
        <v>0</v>
      </c>
      <c r="I435" s="67">
        <v>-3047.8214566746897</v>
      </c>
      <c r="J435" s="62"/>
    </row>
    <row r="436" spans="1:10">
      <c r="A436" s="37">
        <v>44442</v>
      </c>
      <c r="B436" s="67">
        <v>-4964.7575009406901</v>
      </c>
      <c r="C436" s="68">
        <v>-230.31620699999999</v>
      </c>
      <c r="D436" s="68">
        <v>-18.904837266000001</v>
      </c>
      <c r="E436" s="68">
        <v>0</v>
      </c>
      <c r="F436" s="66">
        <v>0</v>
      </c>
      <c r="G436" s="67">
        <v>-1667.7149999999999</v>
      </c>
      <c r="H436" s="62">
        <v>0</v>
      </c>
      <c r="I436" s="67">
        <v>-3047.8214566746897</v>
      </c>
      <c r="J436" s="62"/>
    </row>
    <row r="437" spans="1:10">
      <c r="A437" s="37">
        <v>44445</v>
      </c>
      <c r="B437" s="67">
        <v>-5068.7033648198594</v>
      </c>
      <c r="C437" s="68">
        <v>-206.20106100000001</v>
      </c>
      <c r="D437" s="68">
        <v>-20.965847145169999</v>
      </c>
      <c r="E437" s="68">
        <v>0</v>
      </c>
      <c r="F437" s="66">
        <v>0</v>
      </c>
      <c r="G437" s="67">
        <v>-1793.7149999999999</v>
      </c>
      <c r="H437" s="62">
        <v>0</v>
      </c>
      <c r="I437" s="67">
        <v>-3047.8214566746897</v>
      </c>
      <c r="J437" s="62"/>
    </row>
    <row r="438" spans="1:10">
      <c r="A438" s="37">
        <v>44446</v>
      </c>
      <c r="B438" s="67">
        <v>-5020.6399523546897</v>
      </c>
      <c r="C438" s="68">
        <v>-164.10523000000001</v>
      </c>
      <c r="D438" s="68">
        <v>0</v>
      </c>
      <c r="E438" s="68">
        <v>20.001734320000001</v>
      </c>
      <c r="F438" s="66">
        <v>0</v>
      </c>
      <c r="G438" s="67">
        <v>-1828.7149999999999</v>
      </c>
      <c r="H438" s="62">
        <v>0</v>
      </c>
      <c r="I438" s="67">
        <v>-3047.8214566746897</v>
      </c>
      <c r="J438" s="62"/>
    </row>
    <row r="439" spans="1:10">
      <c r="A439" s="37">
        <v>44447</v>
      </c>
      <c r="B439" s="67">
        <v>-5133.8983281505298</v>
      </c>
      <c r="C439" s="68">
        <v>-203.72677100000001</v>
      </c>
      <c r="D439" s="68">
        <v>-20.995194450309999</v>
      </c>
      <c r="E439" s="68">
        <v>0</v>
      </c>
      <c r="F439" s="66">
        <v>0</v>
      </c>
      <c r="G439" s="67">
        <v>-1938.2149999999999</v>
      </c>
      <c r="H439" s="62">
        <v>0</v>
      </c>
      <c r="I439" s="67">
        <v>-2970.9613627002204</v>
      </c>
      <c r="J439" s="62"/>
    </row>
    <row r="440" spans="1:10">
      <c r="A440" s="37">
        <v>44448</v>
      </c>
      <c r="B440" s="67">
        <v>-5217.9112919865502</v>
      </c>
      <c r="C440" s="68">
        <v>-243.35145399999999</v>
      </c>
      <c r="D440" s="68">
        <v>-31.383475286330004</v>
      </c>
      <c r="E440" s="68">
        <v>0</v>
      </c>
      <c r="F440" s="66">
        <v>0</v>
      </c>
      <c r="G440" s="67">
        <v>-1972.2149999999999</v>
      </c>
      <c r="H440" s="62">
        <v>0</v>
      </c>
      <c r="I440" s="67">
        <v>-2970.9613627002204</v>
      </c>
      <c r="J440" s="62"/>
    </row>
    <row r="441" spans="1:10">
      <c r="A441" s="37">
        <v>44449</v>
      </c>
      <c r="B441" s="67">
        <v>-5175.8715572171295</v>
      </c>
      <c r="C441" s="68">
        <v>-665.976316</v>
      </c>
      <c r="D441" s="68">
        <v>-69.556431851239992</v>
      </c>
      <c r="E441" s="68">
        <v>0</v>
      </c>
      <c r="F441" s="66">
        <v>2.1576478135200001</v>
      </c>
      <c r="G441" s="67">
        <v>-1722.2159999999999</v>
      </c>
      <c r="H441" s="62">
        <v>0</v>
      </c>
      <c r="I441" s="67">
        <v>-2720.2804571794095</v>
      </c>
      <c r="J441" s="62"/>
    </row>
    <row r="442" spans="1:10">
      <c r="A442" s="37">
        <v>44452</v>
      </c>
      <c r="B442" s="67">
        <v>-5239.1791405107597</v>
      </c>
      <c r="C442" s="68">
        <v>-635.09223499999996</v>
      </c>
      <c r="D442" s="68">
        <v>-89.444698331350011</v>
      </c>
      <c r="E442" s="68">
        <v>0</v>
      </c>
      <c r="F442" s="66">
        <v>-10.64575</v>
      </c>
      <c r="G442" s="67">
        <v>-1783.7159999999999</v>
      </c>
      <c r="H442" s="62">
        <v>0</v>
      </c>
      <c r="I442" s="67">
        <v>-2720.2804571794095</v>
      </c>
      <c r="J442" s="62"/>
    </row>
    <row r="443" spans="1:10">
      <c r="A443" s="37">
        <v>44453</v>
      </c>
      <c r="B443" s="67">
        <v>-5238.7913641898995</v>
      </c>
      <c r="C443" s="68">
        <v>-610.976091</v>
      </c>
      <c r="D443" s="68">
        <v>-63.153770690490006</v>
      </c>
      <c r="E443" s="68">
        <v>0</v>
      </c>
      <c r="F443" s="66">
        <v>-5.6650453199999999</v>
      </c>
      <c r="G443" s="67">
        <v>-1838.7159999999999</v>
      </c>
      <c r="H443" s="62">
        <v>0</v>
      </c>
      <c r="I443" s="67">
        <v>-2720.2804571794095</v>
      </c>
      <c r="J443" s="62"/>
    </row>
    <row r="444" spans="1:10">
      <c r="A444" s="37">
        <v>44454</v>
      </c>
      <c r="B444" s="67">
        <v>-5315.53282499344</v>
      </c>
      <c r="C444" s="68">
        <v>-633.66894000000002</v>
      </c>
      <c r="D444" s="68">
        <v>-78.071341783309975</v>
      </c>
      <c r="E444" s="68">
        <v>0</v>
      </c>
      <c r="F444" s="66">
        <v>0</v>
      </c>
      <c r="G444" s="67">
        <v>-1842.7660000000001</v>
      </c>
      <c r="H444" s="62">
        <v>0</v>
      </c>
      <c r="I444" s="67">
        <v>-2761.0265432101301</v>
      </c>
      <c r="J444" s="62"/>
    </row>
    <row r="445" spans="1:10">
      <c r="A445" s="37">
        <v>44455</v>
      </c>
      <c r="B445" s="67">
        <v>-5305.9033917502502</v>
      </c>
      <c r="C445" s="68">
        <v>-402.527244</v>
      </c>
      <c r="D445" s="68">
        <v>-75.583604540119993</v>
      </c>
      <c r="E445" s="68">
        <v>0</v>
      </c>
      <c r="F445" s="66">
        <v>0</v>
      </c>
      <c r="G445" s="67">
        <v>-2066.7660000000001</v>
      </c>
      <c r="H445" s="62">
        <v>0</v>
      </c>
      <c r="I445" s="67">
        <v>-2761.0265432101301</v>
      </c>
      <c r="J445" s="62"/>
    </row>
    <row r="446" spans="1:10">
      <c r="A446" s="37">
        <v>44456</v>
      </c>
      <c r="B446" s="67">
        <v>-5227.2962860020898</v>
      </c>
      <c r="C446" s="68">
        <v>-258.37363299999998</v>
      </c>
      <c r="D446" s="68">
        <v>-24.129109791959998</v>
      </c>
      <c r="E446" s="68">
        <v>0</v>
      </c>
      <c r="F446" s="66">
        <v>0</v>
      </c>
      <c r="G446" s="67">
        <v>-2183.7669999999998</v>
      </c>
      <c r="H446" s="62">
        <v>0</v>
      </c>
      <c r="I446" s="67">
        <v>-2761.0265432101301</v>
      </c>
      <c r="J446" s="62"/>
    </row>
    <row r="447" spans="1:10">
      <c r="A447" s="37">
        <v>44459</v>
      </c>
      <c r="B447" s="67">
        <v>-5282.1364527612095</v>
      </c>
      <c r="C447" s="68">
        <v>-187.68299400000001</v>
      </c>
      <c r="D447" s="68">
        <v>-22.685378551079999</v>
      </c>
      <c r="E447" s="68">
        <v>0</v>
      </c>
      <c r="F447" s="66">
        <v>-0.72353699999999999</v>
      </c>
      <c r="G447" s="67">
        <v>-2310.018</v>
      </c>
      <c r="H447" s="62">
        <v>0</v>
      </c>
      <c r="I447" s="67">
        <v>-2761.0265432101301</v>
      </c>
      <c r="J447" s="62"/>
    </row>
    <row r="448" spans="1:10">
      <c r="A448" s="37">
        <v>44460</v>
      </c>
      <c r="B448" s="67">
        <v>-5312.58282155093</v>
      </c>
      <c r="C448" s="68">
        <v>-159.04300000000001</v>
      </c>
      <c r="D448" s="68">
        <v>-43.498410500799999</v>
      </c>
      <c r="E448" s="68">
        <v>5.0031321599999998</v>
      </c>
      <c r="F448" s="66">
        <v>0</v>
      </c>
      <c r="G448" s="67">
        <v>-2354.018</v>
      </c>
      <c r="H448" s="62">
        <v>0</v>
      </c>
      <c r="I448" s="67">
        <v>-2761.0265432101301</v>
      </c>
      <c r="J448" s="62"/>
    </row>
    <row r="449" spans="1:10">
      <c r="A449" s="37">
        <v>44461</v>
      </c>
      <c r="B449" s="67">
        <v>-5286.9369900287602</v>
      </c>
      <c r="C449" s="68">
        <v>-135.173</v>
      </c>
      <c r="D449" s="68">
        <v>0</v>
      </c>
      <c r="E449" s="68">
        <v>94.357502590670009</v>
      </c>
      <c r="F449" s="66">
        <v>0</v>
      </c>
      <c r="G449" s="67">
        <v>-2298.3180000000002</v>
      </c>
      <c r="H449" s="62">
        <v>0</v>
      </c>
      <c r="I449" s="67">
        <v>-2947.80349261943</v>
      </c>
      <c r="J449" s="62"/>
    </row>
    <row r="450" spans="1:10">
      <c r="A450" s="37">
        <v>44462</v>
      </c>
      <c r="B450" s="67">
        <v>-5187.9078752947407</v>
      </c>
      <c r="C450" s="68">
        <v>-148.53299999999999</v>
      </c>
      <c r="D450" s="68">
        <v>0</v>
      </c>
      <c r="E450" s="68">
        <v>129.74661732468999</v>
      </c>
      <c r="F450" s="66">
        <v>0</v>
      </c>
      <c r="G450" s="67">
        <v>-2221.3180000000002</v>
      </c>
      <c r="H450" s="62">
        <v>0</v>
      </c>
      <c r="I450" s="67">
        <v>-2947.80349261943</v>
      </c>
      <c r="J450" s="62"/>
    </row>
    <row r="451" spans="1:10">
      <c r="A451" s="37">
        <v>44463</v>
      </c>
      <c r="B451" s="67">
        <v>-5115.2486054958099</v>
      </c>
      <c r="C451" s="68">
        <v>-244.74299999999999</v>
      </c>
      <c r="D451" s="68">
        <v>-12.008977392</v>
      </c>
      <c r="E451" s="68">
        <v>130.62686446492</v>
      </c>
      <c r="F451" s="66">
        <v>0</v>
      </c>
      <c r="G451" s="67">
        <v>-2041.32</v>
      </c>
      <c r="H451" s="62">
        <v>0</v>
      </c>
      <c r="I451" s="67">
        <v>-2947.8034925687298</v>
      </c>
      <c r="J451" s="62"/>
    </row>
    <row r="452" spans="1:10">
      <c r="A452" s="37">
        <v>44466</v>
      </c>
      <c r="B452" s="67">
        <v>-5192.20649256873</v>
      </c>
      <c r="C452" s="68">
        <v>-186.08199999999999</v>
      </c>
      <c r="D452" s="68">
        <v>0</v>
      </c>
      <c r="E452" s="68">
        <v>0</v>
      </c>
      <c r="F452" s="66">
        <v>0</v>
      </c>
      <c r="G452" s="67">
        <v>-2058.3209999999999</v>
      </c>
      <c r="H452" s="62">
        <v>0</v>
      </c>
      <c r="I452" s="67">
        <v>-2947.8034925687298</v>
      </c>
      <c r="J452" s="62"/>
    </row>
    <row r="453" spans="1:10">
      <c r="A453" s="37">
        <v>44467</v>
      </c>
      <c r="B453" s="67">
        <v>-5177.7499499320802</v>
      </c>
      <c r="C453" s="68">
        <v>-279.26900000000001</v>
      </c>
      <c r="D453" s="68">
        <v>0</v>
      </c>
      <c r="E453" s="68">
        <v>62.643542636649997</v>
      </c>
      <c r="F453" s="66">
        <v>0</v>
      </c>
      <c r="G453" s="67">
        <v>-2013.3209999999999</v>
      </c>
      <c r="H453" s="62">
        <v>0</v>
      </c>
      <c r="I453" s="67">
        <v>-2947.8034925687298</v>
      </c>
      <c r="J453" s="62"/>
    </row>
    <row r="454" spans="1:10">
      <c r="A454" s="37">
        <v>44468</v>
      </c>
      <c r="B454" s="67">
        <v>-5137.56149238543</v>
      </c>
      <c r="C454" s="68">
        <v>-188.63900000000001</v>
      </c>
      <c r="D454" s="68">
        <v>0</v>
      </c>
      <c r="E454" s="68">
        <v>2.0001833000000001E-3</v>
      </c>
      <c r="F454" s="66">
        <v>0</v>
      </c>
      <c r="G454" s="67">
        <v>-2001.1210000000001</v>
      </c>
      <c r="H454" s="62">
        <v>0</v>
      </c>
      <c r="I454" s="67">
        <v>-2947.8034925687298</v>
      </c>
      <c r="J454" s="62"/>
    </row>
    <row r="455" spans="1:10">
      <c r="A455" s="37">
        <v>44469</v>
      </c>
      <c r="B455" s="67">
        <v>-5177.2915616257706</v>
      </c>
      <c r="C455" s="68">
        <v>-412.39699999999999</v>
      </c>
      <c r="D455" s="68">
        <v>-9.5978051577599999</v>
      </c>
      <c r="E455" s="68">
        <v>0</v>
      </c>
      <c r="F455" s="66">
        <v>0</v>
      </c>
      <c r="G455" s="67">
        <v>-2014.1210000000001</v>
      </c>
      <c r="H455" s="62">
        <v>0</v>
      </c>
      <c r="I455" s="67">
        <v>-2741.1757564680101</v>
      </c>
      <c r="J455" s="62"/>
    </row>
    <row r="456" spans="1:10">
      <c r="A456" s="37">
        <v>44470</v>
      </c>
      <c r="B456" s="67">
        <v>-5057.8887564680099</v>
      </c>
      <c r="C456" s="68">
        <v>-293.161</v>
      </c>
      <c r="D456" s="68">
        <v>0</v>
      </c>
      <c r="E456" s="68">
        <v>0</v>
      </c>
      <c r="F456" s="66">
        <v>0</v>
      </c>
      <c r="G456" s="67">
        <v>-2023.5519999999999</v>
      </c>
      <c r="H456" s="62">
        <v>0</v>
      </c>
      <c r="I456" s="67">
        <v>-2741.1757564680101</v>
      </c>
      <c r="J456" s="62"/>
    </row>
    <row r="457" spans="1:10">
      <c r="A457" s="37">
        <v>44473</v>
      </c>
      <c r="B457" s="67">
        <v>-5090.5430513912106</v>
      </c>
      <c r="C457" s="68">
        <v>-294.84100000000001</v>
      </c>
      <c r="D457" s="68">
        <v>-22.009284642199997</v>
      </c>
      <c r="E457" s="68">
        <v>8.1738951390000008</v>
      </c>
      <c r="F457" s="66">
        <v>-8.5989054199999995</v>
      </c>
      <c r="G457" s="67">
        <v>-2032.0920000000001</v>
      </c>
      <c r="H457" s="62">
        <v>0</v>
      </c>
      <c r="I457" s="67">
        <v>-2741.1757564680101</v>
      </c>
      <c r="J457" s="62"/>
    </row>
    <row r="458" spans="1:10">
      <c r="A458" s="37">
        <v>44474</v>
      </c>
      <c r="B458" s="67">
        <v>-5198.4098311850103</v>
      </c>
      <c r="C458" s="68">
        <v>-362.8</v>
      </c>
      <c r="D458" s="68">
        <v>-18.803129617</v>
      </c>
      <c r="E458" s="68">
        <v>0</v>
      </c>
      <c r="F458" s="66">
        <v>-11.538945099999999</v>
      </c>
      <c r="G458" s="67">
        <v>-2064.0920000000001</v>
      </c>
      <c r="H458" s="62">
        <v>0</v>
      </c>
      <c r="I458" s="67">
        <v>-2741.1757564680101</v>
      </c>
      <c r="J458" s="62"/>
    </row>
    <row r="459" spans="1:10">
      <c r="A459" s="37">
        <v>44475</v>
      </c>
      <c r="B459" s="67">
        <v>-5269.1560080235304</v>
      </c>
      <c r="C459" s="68">
        <v>-311.14999999999998</v>
      </c>
      <c r="D459" s="68">
        <v>-7.3739143820200006</v>
      </c>
      <c r="E459" s="68">
        <v>10.000466971</v>
      </c>
      <c r="F459" s="66">
        <v>-10.870528</v>
      </c>
      <c r="G459" s="67">
        <v>-2152.2919999999999</v>
      </c>
      <c r="H459" s="62">
        <v>0</v>
      </c>
      <c r="I459" s="67">
        <v>-2797.4700326125098</v>
      </c>
      <c r="J459" s="62"/>
    </row>
    <row r="460" spans="1:10">
      <c r="A460" s="37">
        <v>44476</v>
      </c>
      <c r="B460" s="67">
        <v>-5237.0859202568299</v>
      </c>
      <c r="C460" s="68">
        <v>-399.32400000000001</v>
      </c>
      <c r="D460" s="68">
        <v>-9.9998876443199993</v>
      </c>
      <c r="E460" s="68">
        <v>0</v>
      </c>
      <c r="F460" s="66">
        <v>0</v>
      </c>
      <c r="G460" s="67">
        <v>-2030.2919999999999</v>
      </c>
      <c r="H460" s="62">
        <v>0</v>
      </c>
      <c r="I460" s="67">
        <v>-2797.4700326125098</v>
      </c>
      <c r="J460" s="62"/>
    </row>
    <row r="461" spans="1:10">
      <c r="A461" s="37">
        <v>44477</v>
      </c>
      <c r="B461" s="67">
        <v>-5213.4838346586803</v>
      </c>
      <c r="C461" s="68">
        <v>-285.67200000000003</v>
      </c>
      <c r="D461" s="68">
        <v>-14.652362046169999</v>
      </c>
      <c r="E461" s="68">
        <v>0</v>
      </c>
      <c r="F461" s="66">
        <v>-3.39744</v>
      </c>
      <c r="G461" s="67">
        <v>-2112.2919999999999</v>
      </c>
      <c r="H461" s="62">
        <v>0</v>
      </c>
      <c r="I461" s="67">
        <v>-2797.4700326125098</v>
      </c>
      <c r="J461" s="62"/>
    </row>
    <row r="462" spans="1:10">
      <c r="A462" s="37">
        <v>44480</v>
      </c>
      <c r="B462" s="67">
        <v>-5302.3722542785099</v>
      </c>
      <c r="C462" s="68">
        <v>-309.20299999999997</v>
      </c>
      <c r="D462" s="68">
        <v>-22.006781665999998</v>
      </c>
      <c r="E462" s="68">
        <v>0</v>
      </c>
      <c r="F462" s="66">
        <v>-3.39744</v>
      </c>
      <c r="G462" s="67">
        <v>-2170.2950000000001</v>
      </c>
      <c r="H462" s="62">
        <v>0</v>
      </c>
      <c r="I462" s="67">
        <v>-2797.4700326125098</v>
      </c>
      <c r="J462" s="62"/>
    </row>
    <row r="463" spans="1:10">
      <c r="A463" s="37">
        <v>44481</v>
      </c>
      <c r="B463" s="67">
        <v>-5289.2846847506698</v>
      </c>
      <c r="C463" s="68">
        <v>-261.93700000000001</v>
      </c>
      <c r="D463" s="68">
        <v>-26.263465798550001</v>
      </c>
      <c r="E463" s="68">
        <v>0</v>
      </c>
      <c r="F463" s="66">
        <v>-27.319186339609999</v>
      </c>
      <c r="G463" s="67">
        <v>-2176.2950000000001</v>
      </c>
      <c r="H463" s="62">
        <v>0</v>
      </c>
      <c r="I463" s="67">
        <v>-2797.4700326125098</v>
      </c>
      <c r="J463" s="62"/>
    </row>
    <row r="464" spans="1:10">
      <c r="A464" s="37">
        <v>44482</v>
      </c>
      <c r="B464" s="67">
        <v>-5443.121975345819</v>
      </c>
      <c r="C464" s="68">
        <v>-307.36900000000003</v>
      </c>
      <c r="D464" s="68">
        <v>-22.016884164</v>
      </c>
      <c r="E464" s="68">
        <v>0</v>
      </c>
      <c r="F464" s="66">
        <v>0</v>
      </c>
      <c r="G464" s="67">
        <v>-2259.9949999999999</v>
      </c>
      <c r="H464" s="62">
        <v>0</v>
      </c>
      <c r="I464" s="67">
        <v>-2853.7410911818197</v>
      </c>
      <c r="J464" s="62"/>
    </row>
    <row r="465" spans="1:10">
      <c r="A465" s="37">
        <v>44483</v>
      </c>
      <c r="B465" s="67">
        <v>-5478.4831262313801</v>
      </c>
      <c r="C465" s="68">
        <v>-251.37200000000001</v>
      </c>
      <c r="D465" s="68">
        <v>-13.375035049560001</v>
      </c>
      <c r="E465" s="68">
        <v>0</v>
      </c>
      <c r="F465" s="66">
        <v>0</v>
      </c>
      <c r="G465" s="67">
        <v>-2359.9949999999999</v>
      </c>
      <c r="H465" s="62">
        <v>0</v>
      </c>
      <c r="I465" s="67">
        <v>-2853.7410911818197</v>
      </c>
      <c r="J465" s="62"/>
    </row>
    <row r="466" spans="1:10">
      <c r="A466" s="37">
        <v>44484</v>
      </c>
      <c r="B466" s="67">
        <v>-5390.2426888958798</v>
      </c>
      <c r="C466" s="68">
        <v>-287.90300000000002</v>
      </c>
      <c r="D466" s="68">
        <v>-45.808786424600008</v>
      </c>
      <c r="E466" s="68">
        <v>0</v>
      </c>
      <c r="F466" s="66">
        <v>-16.897511000000002</v>
      </c>
      <c r="G466" s="67">
        <v>-2300.9949999999999</v>
      </c>
      <c r="H466" s="62">
        <v>0</v>
      </c>
      <c r="I466" s="67">
        <v>-2738.6383914712801</v>
      </c>
      <c r="J466" s="62"/>
    </row>
    <row r="467" spans="1:10">
      <c r="A467" s="37">
        <v>44487</v>
      </c>
      <c r="B467" s="67">
        <v>-5393.45570253607</v>
      </c>
      <c r="C467" s="68">
        <v>-277.58800000000002</v>
      </c>
      <c r="D467" s="68">
        <v>-48.844811064790001</v>
      </c>
      <c r="E467" s="68">
        <v>0</v>
      </c>
      <c r="F467" s="66">
        <v>-14.458500000000001</v>
      </c>
      <c r="G467" s="67">
        <v>-2313.9259999999999</v>
      </c>
      <c r="H467" s="62">
        <v>0</v>
      </c>
      <c r="I467" s="67">
        <v>-2738.6383914712801</v>
      </c>
      <c r="J467" s="62"/>
    </row>
    <row r="468" spans="1:10">
      <c r="A468" s="37">
        <v>44488</v>
      </c>
      <c r="B468" s="67">
        <v>-5345.5244450615401</v>
      </c>
      <c r="C468" s="68">
        <v>-233.07900000000001</v>
      </c>
      <c r="D468" s="68">
        <v>-28.3750614233</v>
      </c>
      <c r="E468" s="68">
        <v>0</v>
      </c>
      <c r="F468" s="66">
        <v>-29.505992166959999</v>
      </c>
      <c r="G468" s="67">
        <v>-2315.9259999999999</v>
      </c>
      <c r="H468" s="62">
        <v>0</v>
      </c>
      <c r="I468" s="67">
        <v>-2738.6383914712801</v>
      </c>
      <c r="J468" s="62"/>
    </row>
    <row r="469" spans="1:10">
      <c r="A469" s="37">
        <v>44489</v>
      </c>
      <c r="B469" s="67">
        <v>-5404.0794634414706</v>
      </c>
      <c r="C469" s="68">
        <v>-243.834</v>
      </c>
      <c r="D469" s="68">
        <v>-17.715717554970002</v>
      </c>
      <c r="E469" s="68">
        <v>0</v>
      </c>
      <c r="F469" s="66">
        <v>-31.174000104000001</v>
      </c>
      <c r="G469" s="67">
        <v>-2276.9259999999999</v>
      </c>
      <c r="H469" s="62">
        <v>0</v>
      </c>
      <c r="I469" s="67">
        <v>-2834.4297457825</v>
      </c>
      <c r="J469" s="62"/>
    </row>
    <row r="470" spans="1:10">
      <c r="A470" s="37">
        <v>44490</v>
      </c>
      <c r="B470" s="67">
        <v>-5322.8448698911798</v>
      </c>
      <c r="C470" s="68">
        <v>-260.964</v>
      </c>
      <c r="D470" s="68">
        <v>-9.8161041086800012</v>
      </c>
      <c r="E470" s="68">
        <v>0</v>
      </c>
      <c r="F470" s="66">
        <v>-26.80902</v>
      </c>
      <c r="G470" s="67">
        <v>-2190.826</v>
      </c>
      <c r="H470" s="62">
        <v>0</v>
      </c>
      <c r="I470" s="67">
        <v>-2834.4297457825</v>
      </c>
      <c r="J470" s="62"/>
    </row>
    <row r="471" spans="1:10">
      <c r="A471" s="37">
        <v>44491</v>
      </c>
      <c r="B471" s="67">
        <v>-5264.2432160115995</v>
      </c>
      <c r="C471" s="68">
        <v>-233.29</v>
      </c>
      <c r="D471" s="68">
        <v>-11.63552071448</v>
      </c>
      <c r="E471" s="68">
        <v>0</v>
      </c>
      <c r="F471" s="66">
        <v>-24.308219999999999</v>
      </c>
      <c r="G471" s="67">
        <v>-2211.826</v>
      </c>
      <c r="H471" s="62">
        <v>0</v>
      </c>
      <c r="I471" s="67">
        <v>-2783.1834752971195</v>
      </c>
      <c r="J471" s="62"/>
    </row>
    <row r="472" spans="1:10">
      <c r="A472" s="37">
        <v>44494</v>
      </c>
      <c r="B472" s="67">
        <v>-5234.4214411368193</v>
      </c>
      <c r="C472" s="68">
        <v>-263.97000000000003</v>
      </c>
      <c r="D472" s="68">
        <v>0</v>
      </c>
      <c r="E472" s="68">
        <v>0.50003416030000003</v>
      </c>
      <c r="F472" s="66">
        <v>0</v>
      </c>
      <c r="G472" s="67">
        <v>-2187.768</v>
      </c>
      <c r="H472" s="62">
        <v>0</v>
      </c>
      <c r="I472" s="67">
        <v>-2783.1834752971195</v>
      </c>
      <c r="J472" s="62"/>
    </row>
    <row r="473" spans="1:10">
      <c r="A473" s="37">
        <v>44495</v>
      </c>
      <c r="B473" s="67">
        <v>-5156.1617642297097</v>
      </c>
      <c r="C473" s="68">
        <v>-257.661</v>
      </c>
      <c r="D473" s="68">
        <v>-7.8638791714400007</v>
      </c>
      <c r="E473" s="68">
        <v>52.314590238850002</v>
      </c>
      <c r="F473" s="66">
        <v>0</v>
      </c>
      <c r="G473" s="67">
        <v>-2159.768</v>
      </c>
      <c r="H473" s="62">
        <v>0</v>
      </c>
      <c r="I473" s="67">
        <v>-2783.1834752971195</v>
      </c>
      <c r="J473" s="62"/>
    </row>
    <row r="474" spans="1:10">
      <c r="A474" s="37">
        <v>44496</v>
      </c>
      <c r="B474" s="67">
        <v>-5246.8174369434</v>
      </c>
      <c r="C474" s="68">
        <v>-258.24400000000003</v>
      </c>
      <c r="D474" s="68">
        <v>0</v>
      </c>
      <c r="E474" s="68">
        <v>16.33067702668</v>
      </c>
      <c r="F474" s="66">
        <v>-7.1961890000000004</v>
      </c>
      <c r="G474" s="67">
        <v>-2060.768</v>
      </c>
      <c r="H474" s="62">
        <v>0</v>
      </c>
      <c r="I474" s="67">
        <v>-2936.9399249700796</v>
      </c>
      <c r="J474" s="62"/>
    </row>
    <row r="475" spans="1:10">
      <c r="A475" s="37">
        <v>44497</v>
      </c>
      <c r="B475" s="67">
        <v>-5262.5153197663794</v>
      </c>
      <c r="C475" s="68">
        <v>-199.523</v>
      </c>
      <c r="D475" s="68">
        <v>0</v>
      </c>
      <c r="E475" s="68">
        <v>1.9278792955799999</v>
      </c>
      <c r="F475" s="66">
        <v>-1.2122740918799999</v>
      </c>
      <c r="G475" s="67">
        <v>-2126.768</v>
      </c>
      <c r="H475" s="62">
        <v>0</v>
      </c>
      <c r="I475" s="67">
        <v>-2936.9399249700796</v>
      </c>
      <c r="J475" s="62"/>
    </row>
    <row r="476" spans="1:10">
      <c r="A476" s="37">
        <v>44498</v>
      </c>
      <c r="B476" s="67">
        <v>-5178.7506359186791</v>
      </c>
      <c r="C476" s="68">
        <v>-246.535</v>
      </c>
      <c r="D476" s="68">
        <v>-82.758439624199994</v>
      </c>
      <c r="E476" s="68">
        <v>133.2507286755999</v>
      </c>
      <c r="F476" s="66">
        <v>0</v>
      </c>
      <c r="G476" s="67">
        <v>-2045.768</v>
      </c>
      <c r="H476" s="62">
        <v>0</v>
      </c>
      <c r="I476" s="67">
        <v>-2936.9399249700796</v>
      </c>
      <c r="J476" s="62"/>
    </row>
    <row r="477" spans="1:10">
      <c r="A477" s="37">
        <v>44501</v>
      </c>
      <c r="B477" s="67">
        <v>-5303.9205451727994</v>
      </c>
      <c r="C477" s="68">
        <v>-314.04599999999999</v>
      </c>
      <c r="D477" s="68">
        <v>-27.188120202720004</v>
      </c>
      <c r="E477" s="68">
        <v>0</v>
      </c>
      <c r="F477" s="66">
        <v>1.2500000000000001E-2</v>
      </c>
      <c r="G477" s="67">
        <v>-2025.759</v>
      </c>
      <c r="H477" s="62">
        <v>0</v>
      </c>
      <c r="I477" s="67">
        <v>-2936.9399249700796</v>
      </c>
      <c r="J477" s="62"/>
    </row>
    <row r="478" spans="1:10">
      <c r="A478" s="37">
        <v>44502</v>
      </c>
      <c r="B478" s="67">
        <v>-5330.5927456969694</v>
      </c>
      <c r="C478" s="68">
        <v>-344.95699999999999</v>
      </c>
      <c r="D478" s="68">
        <v>-19.936820726889998</v>
      </c>
      <c r="E478" s="68">
        <v>0</v>
      </c>
      <c r="F478" s="66">
        <v>0</v>
      </c>
      <c r="G478" s="67">
        <v>-2028.759</v>
      </c>
      <c r="H478" s="62">
        <v>0</v>
      </c>
      <c r="I478" s="67">
        <v>-2936.9399249700796</v>
      </c>
      <c r="J478" s="62"/>
    </row>
    <row r="479" spans="1:10">
      <c r="A479" s="37">
        <v>44503</v>
      </c>
      <c r="B479" s="67">
        <v>-5240.8233617944206</v>
      </c>
      <c r="C479" s="68">
        <v>-690.40599999999995</v>
      </c>
      <c r="D479" s="68">
        <v>-152.05687476918996</v>
      </c>
      <c r="E479" s="68">
        <v>0</v>
      </c>
      <c r="F479" s="66">
        <v>0.15045</v>
      </c>
      <c r="G479" s="67">
        <v>-2007.559</v>
      </c>
      <c r="H479" s="62">
        <v>0</v>
      </c>
      <c r="I479" s="67">
        <v>-2390.9519370252301</v>
      </c>
      <c r="J479" s="62"/>
    </row>
    <row r="480" spans="1:10">
      <c r="A480" s="37">
        <v>44504</v>
      </c>
      <c r="B480" s="67">
        <v>-5245.6473508564304</v>
      </c>
      <c r="C480" s="68">
        <v>-584.47299999999996</v>
      </c>
      <c r="D480" s="68">
        <v>-113.79521383120002</v>
      </c>
      <c r="E480" s="68">
        <v>0</v>
      </c>
      <c r="F480" s="66">
        <v>0.1318</v>
      </c>
      <c r="G480" s="67">
        <v>-2156.5590000000002</v>
      </c>
      <c r="H480" s="62">
        <v>0</v>
      </c>
      <c r="I480" s="67">
        <v>-2390.9519370252301</v>
      </c>
      <c r="J480" s="62"/>
    </row>
    <row r="481" spans="1:10">
      <c r="A481" s="37">
        <v>44505</v>
      </c>
      <c r="B481" s="67">
        <v>-5187.0272897130098</v>
      </c>
      <c r="C481" s="68">
        <v>-533.22699999999998</v>
      </c>
      <c r="D481" s="68">
        <v>-77.872975499190005</v>
      </c>
      <c r="E481" s="68">
        <v>0</v>
      </c>
      <c r="F481" s="66">
        <v>0.121</v>
      </c>
      <c r="G481" s="67">
        <v>-2252.5590000000002</v>
      </c>
      <c r="H481" s="62">
        <v>0</v>
      </c>
      <c r="I481" s="67">
        <v>-2323.4893142138199</v>
      </c>
      <c r="J481" s="62"/>
    </row>
    <row r="482" spans="1:10">
      <c r="A482" s="37">
        <v>44508</v>
      </c>
      <c r="B482" s="67">
        <v>-5312.7375884203502</v>
      </c>
      <c r="C482" s="68">
        <v>-487.137</v>
      </c>
      <c r="D482" s="68">
        <v>-143.63586120653</v>
      </c>
      <c r="E482" s="68">
        <v>0</v>
      </c>
      <c r="F482" s="66">
        <v>8.3586999999999995E-2</v>
      </c>
      <c r="G482" s="67">
        <v>-2358.5590000000002</v>
      </c>
      <c r="H482" s="62">
        <v>0</v>
      </c>
      <c r="I482" s="67">
        <v>-2323.4893142138199</v>
      </c>
      <c r="J482" s="62"/>
    </row>
    <row r="483" spans="1:10">
      <c r="A483" s="37">
        <v>44509</v>
      </c>
      <c r="B483" s="67">
        <v>-5273.19070147406</v>
      </c>
      <c r="C483" s="68">
        <v>-354.30599999999998</v>
      </c>
      <c r="D483" s="68">
        <v>-132.91941146024001</v>
      </c>
      <c r="E483" s="68">
        <v>0</v>
      </c>
      <c r="F483" s="66">
        <v>8.3024200000000006E-2</v>
      </c>
      <c r="G483" s="67">
        <v>-2462.5590000000002</v>
      </c>
      <c r="H483" s="62">
        <v>0</v>
      </c>
      <c r="I483" s="67">
        <v>-2323.4893142138199</v>
      </c>
      <c r="J483" s="62"/>
    </row>
    <row r="484" spans="1:10">
      <c r="A484" s="37">
        <v>44510</v>
      </c>
      <c r="B484" s="67">
        <v>-5298.9531037973702</v>
      </c>
      <c r="C484" s="68">
        <v>-443.726</v>
      </c>
      <c r="D484" s="68">
        <v>-123.40022752265999</v>
      </c>
      <c r="E484" s="68">
        <v>29.510785515519995</v>
      </c>
      <c r="F484" s="66">
        <v>0.10057515</v>
      </c>
      <c r="G484" s="67">
        <v>-2413.0590000000002</v>
      </c>
      <c r="H484" s="62">
        <v>0</v>
      </c>
      <c r="I484" s="67">
        <v>-2348.3792369402304</v>
      </c>
      <c r="J484" s="62"/>
    </row>
    <row r="485" spans="1:10">
      <c r="A485" s="37">
        <v>44511</v>
      </c>
      <c r="B485" s="67">
        <v>-5350.9680609051302</v>
      </c>
      <c r="C485" s="68">
        <v>-345.52</v>
      </c>
      <c r="D485" s="68">
        <v>-99.510399114899997</v>
      </c>
      <c r="E485" s="68">
        <v>0</v>
      </c>
      <c r="F485" s="66">
        <v>0.10057515</v>
      </c>
      <c r="G485" s="67">
        <v>-2557.6590000000001</v>
      </c>
      <c r="H485" s="62">
        <v>0</v>
      </c>
      <c r="I485" s="67">
        <v>-2348.3792369402304</v>
      </c>
      <c r="J485" s="62"/>
    </row>
    <row r="486" spans="1:10">
      <c r="A486" s="37">
        <v>44512</v>
      </c>
      <c r="B486" s="67">
        <v>-5264.7116049716406</v>
      </c>
      <c r="C486" s="68">
        <v>-270.46899999999999</v>
      </c>
      <c r="D486" s="68">
        <v>-106.70436803140998</v>
      </c>
      <c r="E486" s="68">
        <v>0</v>
      </c>
      <c r="F486" s="66">
        <v>0</v>
      </c>
      <c r="G486" s="67">
        <v>-2539.1590000000001</v>
      </c>
      <c r="H486" s="62">
        <v>0</v>
      </c>
      <c r="I486" s="67">
        <v>-2348.3792369402304</v>
      </c>
      <c r="J486" s="62"/>
    </row>
    <row r="487" spans="1:10">
      <c r="A487" s="37">
        <v>44515</v>
      </c>
      <c r="B487" s="67">
        <v>-5330.62168007131</v>
      </c>
      <c r="C487" s="68">
        <v>-333.59399999999999</v>
      </c>
      <c r="D487" s="68">
        <v>-103.54444313108003</v>
      </c>
      <c r="E487" s="68">
        <v>0</v>
      </c>
      <c r="F487" s="66">
        <v>0</v>
      </c>
      <c r="G487" s="67">
        <v>-2545.1039999999998</v>
      </c>
      <c r="H487" s="62">
        <v>0</v>
      </c>
      <c r="I487" s="67">
        <v>-2348.3792369402304</v>
      </c>
      <c r="J487" s="62"/>
    </row>
    <row r="488" spans="1:10">
      <c r="A488" s="37">
        <v>44516</v>
      </c>
      <c r="B488" s="67">
        <v>-5192.5497571855803</v>
      </c>
      <c r="C488" s="68">
        <v>-298.11700000000002</v>
      </c>
      <c r="D488" s="68">
        <v>-50.949520245350001</v>
      </c>
      <c r="E488" s="68">
        <v>0</v>
      </c>
      <c r="F488" s="66">
        <v>0</v>
      </c>
      <c r="G488" s="67">
        <v>-2495.1039999999998</v>
      </c>
      <c r="H488" s="62">
        <v>0</v>
      </c>
      <c r="I488" s="67">
        <v>-2348.3792369402304</v>
      </c>
      <c r="J488" s="62"/>
    </row>
    <row r="489" spans="1:10">
      <c r="A489" s="37">
        <v>44517</v>
      </c>
      <c r="B489" s="67">
        <v>-5124.6540281594807</v>
      </c>
      <c r="C489" s="68">
        <v>-282.38900000000001</v>
      </c>
      <c r="D489" s="68">
        <v>-9.0610397346599996</v>
      </c>
      <c r="E489" s="68">
        <v>0</v>
      </c>
      <c r="F489" s="66">
        <v>0</v>
      </c>
      <c r="G489" s="67">
        <v>-2395.7240000000002</v>
      </c>
      <c r="H489" s="62">
        <v>0</v>
      </c>
      <c r="I489" s="67">
        <v>-2437.4799884248205</v>
      </c>
      <c r="J489" s="62"/>
    </row>
    <row r="490" spans="1:10">
      <c r="A490" s="37">
        <v>44518</v>
      </c>
      <c r="B490" s="67">
        <v>-5037.5671725890707</v>
      </c>
      <c r="C490" s="68">
        <v>-401.10399999999998</v>
      </c>
      <c r="D490" s="68">
        <v>-25.259184164250001</v>
      </c>
      <c r="E490" s="68">
        <v>0</v>
      </c>
      <c r="F490" s="66">
        <v>0</v>
      </c>
      <c r="G490" s="67">
        <v>-2173.7240000000002</v>
      </c>
      <c r="H490" s="62">
        <v>0</v>
      </c>
      <c r="I490" s="67">
        <v>-2437.4799884248205</v>
      </c>
      <c r="J490" s="62"/>
    </row>
    <row r="491" spans="1:10">
      <c r="A491" s="37">
        <v>44519</v>
      </c>
      <c r="B491" s="67">
        <v>-4902.8821839450002</v>
      </c>
      <c r="C491" s="68">
        <v>-417.452</v>
      </c>
      <c r="D491" s="68">
        <v>-49.226195545599992</v>
      </c>
      <c r="E491" s="68">
        <v>0</v>
      </c>
      <c r="F491" s="66">
        <v>0</v>
      </c>
      <c r="G491" s="67">
        <v>-1998.7239999999999</v>
      </c>
      <c r="H491" s="62">
        <v>0</v>
      </c>
      <c r="I491" s="67">
        <v>-2437.4799883994001</v>
      </c>
      <c r="J491" s="62"/>
    </row>
    <row r="492" spans="1:10">
      <c r="A492" s="37">
        <v>44522</v>
      </c>
      <c r="B492" s="67">
        <v>-4659.6960829790005</v>
      </c>
      <c r="C492" s="68">
        <v>-350.72500000000002</v>
      </c>
      <c r="D492" s="68">
        <v>-14.766094579600001</v>
      </c>
      <c r="E492" s="68">
        <v>0</v>
      </c>
      <c r="F492" s="66">
        <v>0</v>
      </c>
      <c r="G492" s="67">
        <v>-1856.7249999999999</v>
      </c>
      <c r="H492" s="62">
        <v>0</v>
      </c>
      <c r="I492" s="67">
        <v>-2437.4799883994001</v>
      </c>
      <c r="J492" s="62"/>
    </row>
    <row r="493" spans="1:10">
      <c r="A493" s="37">
        <v>44523</v>
      </c>
      <c r="B493" s="67">
        <v>-4560.4053866193999</v>
      </c>
      <c r="C493" s="68">
        <v>-318.20400000000001</v>
      </c>
      <c r="D493" s="68">
        <v>0</v>
      </c>
      <c r="E493" s="68">
        <v>20.00360178</v>
      </c>
      <c r="F493" s="66">
        <v>0</v>
      </c>
      <c r="G493" s="67">
        <v>-1824.7249999999999</v>
      </c>
      <c r="H493" s="62">
        <v>0</v>
      </c>
      <c r="I493" s="67">
        <v>-2437.4799883994001</v>
      </c>
      <c r="J493" s="62"/>
    </row>
    <row r="494" spans="1:10">
      <c r="A494" s="37">
        <v>44524</v>
      </c>
      <c r="B494" s="67">
        <v>-4382.2230184007803</v>
      </c>
      <c r="C494" s="68">
        <v>-307.61700000000002</v>
      </c>
      <c r="D494" s="68">
        <v>0</v>
      </c>
      <c r="E494" s="68">
        <v>189.1586506693501</v>
      </c>
      <c r="F494" s="66">
        <v>0</v>
      </c>
      <c r="G494" s="67">
        <v>-1790.605</v>
      </c>
      <c r="H494" s="62">
        <v>0</v>
      </c>
      <c r="I494" s="67">
        <v>-2473.1596690701299</v>
      </c>
      <c r="J494" s="62"/>
    </row>
    <row r="495" spans="1:10">
      <c r="A495" s="37">
        <v>44525</v>
      </c>
      <c r="B495" s="67">
        <v>-4276.1391983172825</v>
      </c>
      <c r="C495" s="68">
        <v>-427.20499999999998</v>
      </c>
      <c r="D495" s="68">
        <v>0</v>
      </c>
      <c r="E495" s="68">
        <v>110.83047075284757</v>
      </c>
      <c r="F495" s="66">
        <v>0</v>
      </c>
      <c r="G495" s="67">
        <v>-1486.605</v>
      </c>
      <c r="H495" s="62">
        <v>0</v>
      </c>
      <c r="I495" s="67">
        <v>-2473.1596690701299</v>
      </c>
      <c r="J495" s="62"/>
    </row>
    <row r="496" spans="1:10">
      <c r="A496" s="37">
        <v>44529</v>
      </c>
      <c r="B496" s="67">
        <v>-4070.5452123741898</v>
      </c>
      <c r="C496" s="68">
        <v>-391.43</v>
      </c>
      <c r="D496" s="68">
        <v>-11.589369469680001</v>
      </c>
      <c r="E496" s="68">
        <v>200.24082616561992</v>
      </c>
      <c r="F496" s="66">
        <v>0</v>
      </c>
      <c r="G496" s="67">
        <v>-1394.607</v>
      </c>
      <c r="H496" s="62">
        <v>0</v>
      </c>
      <c r="I496" s="67">
        <v>-2473.1596690701299</v>
      </c>
      <c r="J496" s="62"/>
    </row>
    <row r="497" spans="1:10">
      <c r="A497" s="37">
        <v>44530</v>
      </c>
      <c r="B497" s="67">
        <v>-3903.6339749189801</v>
      </c>
      <c r="C497" s="68">
        <v>-349.99099999999999</v>
      </c>
      <c r="D497" s="68">
        <v>0</v>
      </c>
      <c r="E497" s="68">
        <v>336.12369415114995</v>
      </c>
      <c r="F497" s="66">
        <v>0</v>
      </c>
      <c r="G497" s="67">
        <v>-1416.607</v>
      </c>
      <c r="H497" s="62">
        <v>0</v>
      </c>
      <c r="I497" s="67">
        <v>-2473.1596690701299</v>
      </c>
      <c r="J497" s="62"/>
    </row>
    <row r="498" spans="1:10">
      <c r="A498" s="37">
        <v>44532</v>
      </c>
      <c r="B498" s="67">
        <v>-4018.6518698024302</v>
      </c>
      <c r="C498" s="68">
        <v>-368.86</v>
      </c>
      <c r="D498" s="68">
        <v>0</v>
      </c>
      <c r="E498" s="68">
        <v>309.10301577508994</v>
      </c>
      <c r="F498" s="66">
        <v>0</v>
      </c>
      <c r="G498" s="67">
        <v>-1363.107</v>
      </c>
      <c r="H498" s="62">
        <v>0</v>
      </c>
      <c r="I498" s="67">
        <v>-2595.7878855775202</v>
      </c>
      <c r="J498" s="62"/>
    </row>
    <row r="499" spans="1:10">
      <c r="A499" s="37">
        <v>44533</v>
      </c>
      <c r="B499" s="67">
        <v>-3941.1928566772003</v>
      </c>
      <c r="C499" s="68">
        <v>-338.10700000000003</v>
      </c>
      <c r="D499" s="68">
        <v>0</v>
      </c>
      <c r="E499" s="68">
        <v>377.80902890032002</v>
      </c>
      <c r="F499" s="66">
        <v>0</v>
      </c>
      <c r="G499" s="67">
        <v>-1385.107</v>
      </c>
      <c r="H499" s="62">
        <v>0</v>
      </c>
      <c r="I499" s="67">
        <v>-2595.7878855775202</v>
      </c>
      <c r="J499" s="62"/>
    </row>
    <row r="500" spans="1:10">
      <c r="A500" s="37">
        <v>44536</v>
      </c>
      <c r="B500" s="67">
        <v>-3870.0314621951502</v>
      </c>
      <c r="C500" s="68">
        <v>-316.39600000000002</v>
      </c>
      <c r="D500" s="68">
        <v>-8.306637908399999</v>
      </c>
      <c r="E500" s="68">
        <v>513.56406129077004</v>
      </c>
      <c r="F500" s="66">
        <v>0</v>
      </c>
      <c r="G500" s="67">
        <v>-1463.105</v>
      </c>
      <c r="H500" s="62">
        <v>0</v>
      </c>
      <c r="I500" s="67">
        <v>-2595.7878855775202</v>
      </c>
      <c r="J500" s="62"/>
    </row>
    <row r="501" spans="1:10">
      <c r="A501" s="37">
        <v>44537</v>
      </c>
      <c r="B501" s="67">
        <v>-3763.9269910197199</v>
      </c>
      <c r="C501" s="68">
        <v>-267.17500000000001</v>
      </c>
      <c r="D501" s="68">
        <v>-44.653095095039994</v>
      </c>
      <c r="E501" s="68">
        <v>545.79398965284008</v>
      </c>
      <c r="F501" s="66">
        <v>0</v>
      </c>
      <c r="G501" s="67">
        <v>-1402.105</v>
      </c>
      <c r="H501" s="62">
        <v>0</v>
      </c>
      <c r="I501" s="67">
        <v>-2595.7878855775202</v>
      </c>
      <c r="J501" s="62"/>
    </row>
    <row r="502" spans="1:10">
      <c r="A502" s="37">
        <v>44538</v>
      </c>
      <c r="B502" s="67">
        <v>-3833.42168613798</v>
      </c>
      <c r="C502" s="68">
        <v>-226.85599999999999</v>
      </c>
      <c r="D502" s="68">
        <v>0</v>
      </c>
      <c r="E502" s="68">
        <v>269.93953624104</v>
      </c>
      <c r="F502" s="66">
        <v>0</v>
      </c>
      <c r="G502" s="67">
        <v>-1456.105</v>
      </c>
      <c r="H502" s="62">
        <v>0</v>
      </c>
      <c r="I502" s="67">
        <v>-2420.4002223790199</v>
      </c>
      <c r="J502" s="62"/>
    </row>
    <row r="503" spans="1:10">
      <c r="A503" s="37">
        <v>44539</v>
      </c>
      <c r="B503" s="67">
        <v>-3734.0188857222001</v>
      </c>
      <c r="C503" s="68">
        <v>-304.78899999999999</v>
      </c>
      <c r="D503" s="68">
        <v>0</v>
      </c>
      <c r="E503" s="68">
        <v>316.27533665682</v>
      </c>
      <c r="F503" s="66">
        <v>0</v>
      </c>
      <c r="G503" s="67">
        <v>-1325.105</v>
      </c>
      <c r="H503" s="62">
        <v>0</v>
      </c>
      <c r="I503" s="67">
        <v>-2420.4002223790199</v>
      </c>
      <c r="J503" s="62"/>
    </row>
    <row r="504" spans="1:10">
      <c r="A504" s="37">
        <v>44540</v>
      </c>
      <c r="B504" s="67">
        <v>-3498.8904853546596</v>
      </c>
      <c r="C504" s="68">
        <v>-366.50599999999997</v>
      </c>
      <c r="D504" s="68">
        <v>-1.3005309512000001</v>
      </c>
      <c r="E504" s="68">
        <v>437.97282005903003</v>
      </c>
      <c r="F504" s="66">
        <v>0</v>
      </c>
      <c r="G504" s="67">
        <v>-1196.605</v>
      </c>
      <c r="H504" s="62">
        <v>0</v>
      </c>
      <c r="I504" s="67">
        <v>-2372.4517744624895</v>
      </c>
      <c r="J504" s="62"/>
    </row>
    <row r="505" spans="1:10">
      <c r="A505" s="37">
        <v>44543</v>
      </c>
      <c r="B505" s="67">
        <v>-3504.7060280465494</v>
      </c>
      <c r="C505" s="68">
        <v>-481.733</v>
      </c>
      <c r="D505" s="68">
        <v>-0.32016156800000001</v>
      </c>
      <c r="E505" s="68">
        <v>366.38390798393999</v>
      </c>
      <c r="F505" s="66">
        <v>0</v>
      </c>
      <c r="G505" s="67">
        <v>-1016.585</v>
      </c>
      <c r="H505" s="62">
        <v>0</v>
      </c>
      <c r="I505" s="67">
        <v>-2372.4517744624895</v>
      </c>
      <c r="J505" s="62"/>
    </row>
    <row r="506" spans="1:10">
      <c r="A506" s="37">
        <v>44544</v>
      </c>
      <c r="B506" s="67">
        <v>-3360.3425327606296</v>
      </c>
      <c r="C506" s="68">
        <v>-399.75</v>
      </c>
      <c r="D506" s="68">
        <v>-42.512866025000001</v>
      </c>
      <c r="E506" s="68">
        <v>401.95710772685999</v>
      </c>
      <c r="F506" s="66">
        <v>0</v>
      </c>
      <c r="G506" s="67">
        <v>-947.58500000000004</v>
      </c>
      <c r="H506" s="62">
        <v>0</v>
      </c>
      <c r="I506" s="67">
        <v>-2372.4517744624895</v>
      </c>
      <c r="J506" s="62"/>
    </row>
    <row r="507" spans="1:10">
      <c r="A507" s="37">
        <v>44545</v>
      </c>
      <c r="B507" s="67">
        <v>-3260.7357788866993</v>
      </c>
      <c r="C507" s="68">
        <v>-364.1</v>
      </c>
      <c r="D507" s="68">
        <v>-7.0059432450000001</v>
      </c>
      <c r="E507" s="68">
        <v>172.9910724664</v>
      </c>
      <c r="F507" s="66">
        <v>4.0000000000000001E-3</v>
      </c>
      <c r="G507" s="67">
        <v>-995.58500000000004</v>
      </c>
      <c r="H507" s="62">
        <v>0</v>
      </c>
      <c r="I507" s="67">
        <v>-2067.0399081080996</v>
      </c>
      <c r="J507" s="62"/>
    </row>
    <row r="508" spans="1:10">
      <c r="A508" s="37">
        <v>44550</v>
      </c>
      <c r="B508" s="67">
        <v>-2931.3907786133395</v>
      </c>
      <c r="C508" s="68">
        <v>-304.85000000000002</v>
      </c>
      <c r="D508" s="68">
        <v>-13.006785792000001</v>
      </c>
      <c r="E508" s="68">
        <v>154.00591528675997</v>
      </c>
      <c r="F508" s="66">
        <v>0</v>
      </c>
      <c r="G508" s="67">
        <v>-700.5</v>
      </c>
      <c r="H508" s="62">
        <v>0</v>
      </c>
      <c r="I508" s="67">
        <v>-2067.0399081080996</v>
      </c>
      <c r="J508" s="62"/>
    </row>
    <row r="509" spans="1:10">
      <c r="A509" s="37">
        <v>44551</v>
      </c>
      <c r="B509" s="67">
        <v>-3172.9514049454297</v>
      </c>
      <c r="C509" s="68">
        <v>-443.45</v>
      </c>
      <c r="D509" s="68">
        <v>-35.872188282000003</v>
      </c>
      <c r="E509" s="68">
        <v>6.9106914446700003</v>
      </c>
      <c r="F509" s="66">
        <v>0</v>
      </c>
      <c r="G509" s="67">
        <v>-633.5</v>
      </c>
      <c r="H509" s="62">
        <v>0</v>
      </c>
      <c r="I509" s="67">
        <v>-2067.0399081080996</v>
      </c>
      <c r="J509" s="62"/>
    </row>
    <row r="510" spans="1:10">
      <c r="A510" s="37">
        <v>44552</v>
      </c>
      <c r="B510" s="67">
        <v>-3405.2946433344496</v>
      </c>
      <c r="C510" s="68">
        <v>-468</v>
      </c>
      <c r="D510" s="68">
        <v>-46.45843001982</v>
      </c>
      <c r="E510" s="68">
        <v>0</v>
      </c>
      <c r="F510" s="66">
        <v>0</v>
      </c>
      <c r="G510" s="67">
        <v>-838.38800000000003</v>
      </c>
      <c r="H510" s="62">
        <v>0</v>
      </c>
      <c r="I510" s="67">
        <v>-2052.4482133146298</v>
      </c>
      <c r="J510" s="62"/>
    </row>
    <row r="511" spans="1:10">
      <c r="A511" s="37">
        <v>44553</v>
      </c>
      <c r="B511" s="67">
        <v>-3230.4521870569097</v>
      </c>
      <c r="C511" s="68">
        <v>-256.70800000000003</v>
      </c>
      <c r="D511" s="68">
        <v>0</v>
      </c>
      <c r="E511" s="68">
        <v>9.2026257720000004E-2</v>
      </c>
      <c r="F511" s="66">
        <v>0</v>
      </c>
      <c r="G511" s="67">
        <v>-921.38800000000003</v>
      </c>
      <c r="H511" s="62">
        <v>0</v>
      </c>
      <c r="I511" s="67">
        <v>-2052.4482133146298</v>
      </c>
      <c r="J511" s="62"/>
    </row>
    <row r="512" spans="1:10">
      <c r="A512" s="37">
        <v>44554</v>
      </c>
      <c r="B512" s="67">
        <v>-3174.2713469380801</v>
      </c>
      <c r="C512" s="68">
        <v>-199.2</v>
      </c>
      <c r="D512" s="68">
        <v>-2.0429096007299998</v>
      </c>
      <c r="E512" s="68">
        <v>0</v>
      </c>
      <c r="F512" s="66">
        <v>0</v>
      </c>
      <c r="G512" s="67">
        <v>-965.38800000000003</v>
      </c>
      <c r="H512" s="62">
        <v>0</v>
      </c>
      <c r="I512" s="67">
        <v>-2007.64043733735</v>
      </c>
      <c r="J512" s="62"/>
    </row>
    <row r="513" spans="1:10">
      <c r="A513" s="37">
        <v>44557</v>
      </c>
      <c r="B513" s="67">
        <v>-3209.6896692898699</v>
      </c>
      <c r="C513" s="68">
        <v>-549.08000000000004</v>
      </c>
      <c r="D513" s="68">
        <v>-17.092846902520002</v>
      </c>
      <c r="E513" s="68">
        <v>20.011614949999998</v>
      </c>
      <c r="F513" s="66">
        <v>0</v>
      </c>
      <c r="G513" s="67">
        <v>-655.88800000000003</v>
      </c>
      <c r="H513" s="62">
        <v>0</v>
      </c>
      <c r="I513" s="67">
        <v>-2007.64043733735</v>
      </c>
      <c r="J513" s="62"/>
    </row>
    <row r="514" spans="1:10">
      <c r="A514" s="37">
        <v>44558</v>
      </c>
      <c r="B514" s="67">
        <v>-3224.48318032512</v>
      </c>
      <c r="C514" s="68">
        <v>-661.8</v>
      </c>
      <c r="D514" s="68">
        <v>-4.6037052126000004</v>
      </c>
      <c r="E514" s="68">
        <v>2.4489622248299998</v>
      </c>
      <c r="F514" s="66">
        <v>0</v>
      </c>
      <c r="G514" s="67">
        <v>-552.88800000000003</v>
      </c>
      <c r="H514" s="62">
        <v>0</v>
      </c>
      <c r="I514" s="67">
        <v>-2007.64043733735</v>
      </c>
      <c r="J514" s="62"/>
    </row>
    <row r="515" spans="1:10">
      <c r="A515" s="37">
        <v>44559</v>
      </c>
      <c r="B515" s="67">
        <v>-3102.6782185679799</v>
      </c>
      <c r="C515" s="68">
        <v>-303.75</v>
      </c>
      <c r="D515" s="68">
        <v>-6.5012587120000003</v>
      </c>
      <c r="E515" s="68">
        <v>0</v>
      </c>
      <c r="F515" s="66">
        <v>0</v>
      </c>
      <c r="G515" s="67">
        <v>-689.88900000000001</v>
      </c>
      <c r="H515" s="62">
        <v>0</v>
      </c>
      <c r="I515" s="67">
        <v>-2102.5379598559798</v>
      </c>
      <c r="J515" s="62"/>
    </row>
    <row r="516" spans="1:10">
      <c r="A516" s="37">
        <v>44560</v>
      </c>
      <c r="B516" s="67">
        <v>-3086.3073084104799</v>
      </c>
      <c r="C516" s="68">
        <v>-372.86799999999999</v>
      </c>
      <c r="D516" s="68">
        <v>0</v>
      </c>
      <c r="E516" s="68">
        <v>184.98765144549998</v>
      </c>
      <c r="F516" s="66">
        <v>0</v>
      </c>
      <c r="G516" s="67">
        <v>-795.88900000000001</v>
      </c>
      <c r="H516" s="62">
        <v>0</v>
      </c>
      <c r="I516" s="67">
        <v>-2102.5379598559798</v>
      </c>
      <c r="J516" s="62"/>
    </row>
    <row r="517" spans="1:10">
      <c r="A517" s="37">
        <v>44561</v>
      </c>
      <c r="B517" s="67">
        <v>-3391.7201390843597</v>
      </c>
      <c r="C517" s="68">
        <v>-571.27800000000002</v>
      </c>
      <c r="D517" s="68">
        <v>-150.06183952000001</v>
      </c>
      <c r="E517" s="68">
        <v>549.00066029162008</v>
      </c>
      <c r="F517" s="66">
        <v>4.5999999999999999E-2</v>
      </c>
      <c r="G517" s="67">
        <v>-1116.8889999999999</v>
      </c>
      <c r="H517" s="62">
        <v>0</v>
      </c>
      <c r="I517" s="67">
        <v>-2102.5379598559798</v>
      </c>
      <c r="J517" s="62"/>
    </row>
    <row r="518" spans="1:10">
      <c r="A518" s="37">
        <v>44566</v>
      </c>
      <c r="B518" s="67">
        <v>-2941.7605838860891</v>
      </c>
      <c r="C518" s="68">
        <v>-196.6</v>
      </c>
      <c r="D518" s="68">
        <v>-64.246146775020009</v>
      </c>
      <c r="E518" s="68">
        <v>109.54295935715101</v>
      </c>
      <c r="F518" s="66">
        <v>0</v>
      </c>
      <c r="G518" s="67">
        <v>-1002</v>
      </c>
      <c r="H518" s="62">
        <v>0</v>
      </c>
      <c r="I518" s="67">
        <v>-1788.4573964682202</v>
      </c>
      <c r="J518" s="62"/>
    </row>
    <row r="519" spans="1:10">
      <c r="A519" s="37">
        <v>44567</v>
      </c>
      <c r="B519" s="67">
        <v>-2893.4573964682204</v>
      </c>
      <c r="C519" s="68">
        <v>0</v>
      </c>
      <c r="D519" s="68">
        <v>0</v>
      </c>
      <c r="E519" s="68">
        <v>0</v>
      </c>
      <c r="F519" s="66">
        <v>0</v>
      </c>
      <c r="G519" s="67">
        <v>-1105</v>
      </c>
      <c r="H519" s="62">
        <v>0</v>
      </c>
      <c r="I519" s="67">
        <v>-1788.4573964682202</v>
      </c>
      <c r="J519" s="62"/>
    </row>
    <row r="520" spans="1:10">
      <c r="A520" s="37">
        <v>44571</v>
      </c>
      <c r="B520" s="67">
        <v>-2889.6179595243102</v>
      </c>
      <c r="C520" s="68">
        <v>-138</v>
      </c>
      <c r="D520" s="68">
        <v>-40.014704399999999</v>
      </c>
      <c r="E520" s="68">
        <v>112.85414134391</v>
      </c>
      <c r="F520" s="66">
        <v>0</v>
      </c>
      <c r="G520" s="67">
        <v>-1036</v>
      </c>
      <c r="H520" s="62">
        <v>0</v>
      </c>
      <c r="I520" s="67">
        <v>-1788.4573964682202</v>
      </c>
      <c r="J520" s="62"/>
    </row>
    <row r="521" spans="1:10">
      <c r="A521" s="37">
        <v>44572</v>
      </c>
      <c r="B521" s="67">
        <v>-2929.1218727820401</v>
      </c>
      <c r="C521" s="68">
        <v>-362.45299999999997</v>
      </c>
      <c r="D521" s="68">
        <v>-168.87354158265003</v>
      </c>
      <c r="E521" s="68">
        <v>426.66206526883008</v>
      </c>
      <c r="F521" s="66">
        <v>0</v>
      </c>
      <c r="G521" s="67">
        <v>-1036</v>
      </c>
      <c r="H521" s="62">
        <v>0</v>
      </c>
      <c r="I521" s="67">
        <v>-1788.4573964682202</v>
      </c>
      <c r="J521" s="62"/>
    </row>
    <row r="522" spans="1:10">
      <c r="A522" s="37">
        <v>44573</v>
      </c>
      <c r="B522" s="67">
        <v>-3107.2162542547903</v>
      </c>
      <c r="C522" s="68">
        <v>-617.76599999999996</v>
      </c>
      <c r="D522" s="68">
        <v>-99.719330495999998</v>
      </c>
      <c r="E522" s="68">
        <v>261.24387214754</v>
      </c>
      <c r="F522" s="66">
        <v>1.4999999999999999E-2</v>
      </c>
      <c r="G522" s="67">
        <v>-831.5</v>
      </c>
      <c r="H522" s="62">
        <v>0</v>
      </c>
      <c r="I522" s="67">
        <v>-1819.4897959063301</v>
      </c>
      <c r="J522" s="62"/>
    </row>
    <row r="523" spans="1:10">
      <c r="A523" s="37">
        <v>44574</v>
      </c>
      <c r="B523" s="67">
        <v>-3198.6667610309901</v>
      </c>
      <c r="C523" s="68">
        <v>-767.66</v>
      </c>
      <c r="D523" s="68">
        <v>-50.361837272200006</v>
      </c>
      <c r="E523" s="68">
        <v>261.24387214754</v>
      </c>
      <c r="F523" s="66">
        <v>0.10100000000000001</v>
      </c>
      <c r="G523" s="67">
        <v>-822.5</v>
      </c>
      <c r="H523" s="62">
        <v>0</v>
      </c>
      <c r="I523" s="67">
        <v>-1819.4897959063301</v>
      </c>
      <c r="J523" s="62"/>
    </row>
    <row r="524" spans="1:10">
      <c r="A524" s="37">
        <v>44575</v>
      </c>
      <c r="B524" s="67">
        <v>-2995.8943913631501</v>
      </c>
      <c r="C524" s="68">
        <v>-529.29999999999995</v>
      </c>
      <c r="D524" s="68">
        <v>-45.914271400089994</v>
      </c>
      <c r="E524" s="68">
        <v>261.24387214754</v>
      </c>
      <c r="F524" s="66">
        <v>5.0999999999999997E-2</v>
      </c>
      <c r="G524" s="67">
        <v>-976.5</v>
      </c>
      <c r="H524" s="62">
        <v>0</v>
      </c>
      <c r="I524" s="67">
        <v>-1705.4749921105999</v>
      </c>
      <c r="J524" s="62"/>
    </row>
    <row r="525" spans="1:10">
      <c r="A525" s="37">
        <v>44578</v>
      </c>
      <c r="B525" s="67">
        <v>-2988.62394255254</v>
      </c>
      <c r="C525" s="68">
        <v>-494.02</v>
      </c>
      <c r="D525" s="68">
        <v>-23.146558551479998</v>
      </c>
      <c r="E525" s="68">
        <v>240.46660810954</v>
      </c>
      <c r="F525" s="66">
        <v>5.0999999999999997E-2</v>
      </c>
      <c r="G525" s="67">
        <v>-1006.5</v>
      </c>
      <c r="H525" s="62">
        <v>0</v>
      </c>
      <c r="I525" s="67">
        <v>-1705.4749921105999</v>
      </c>
      <c r="J525" s="62"/>
    </row>
    <row r="526" spans="1:10">
      <c r="A526" s="37">
        <v>44579</v>
      </c>
      <c r="B526" s="67">
        <v>-3067.5752124843002</v>
      </c>
      <c r="C526" s="68">
        <v>-401.72699999999998</v>
      </c>
      <c r="D526" s="68">
        <v>0</v>
      </c>
      <c r="E526" s="68">
        <v>245.1047796263</v>
      </c>
      <c r="F526" s="66">
        <v>2.1999999999999999E-2</v>
      </c>
      <c r="G526" s="67">
        <v>-1205.5</v>
      </c>
      <c r="H526" s="62">
        <v>0</v>
      </c>
      <c r="I526" s="67">
        <v>-1705.4749921105999</v>
      </c>
      <c r="J526" s="62"/>
    </row>
    <row r="527" spans="1:10">
      <c r="A527" s="37">
        <v>44580</v>
      </c>
      <c r="B527" s="67">
        <v>-2989.4110662631097</v>
      </c>
      <c r="C527" s="68">
        <v>-217.6</v>
      </c>
      <c r="D527" s="68">
        <v>0</v>
      </c>
      <c r="E527" s="68">
        <v>376.44417445346005</v>
      </c>
      <c r="F527" s="66">
        <v>1.2999999999999999E-2</v>
      </c>
      <c r="G527" s="67">
        <v>-1297</v>
      </c>
      <c r="H527" s="62">
        <v>0</v>
      </c>
      <c r="I527" s="67">
        <v>-1851.2682407165698</v>
      </c>
      <c r="J527" s="62"/>
    </row>
    <row r="528" spans="1:10">
      <c r="A528" s="37">
        <v>44581</v>
      </c>
      <c r="B528" s="67">
        <v>-3067.1596717661696</v>
      </c>
      <c r="C528" s="68">
        <v>-232.143</v>
      </c>
      <c r="D528" s="68">
        <v>0</v>
      </c>
      <c r="E528" s="68">
        <v>360.25156895040004</v>
      </c>
      <c r="F528" s="66">
        <v>0</v>
      </c>
      <c r="G528" s="67">
        <v>-1344</v>
      </c>
      <c r="H528" s="62">
        <v>0</v>
      </c>
      <c r="I528" s="67">
        <v>-1851.2682407165698</v>
      </c>
      <c r="J528" s="62"/>
    </row>
    <row r="529" spans="1:10">
      <c r="A529" s="37">
        <v>44582</v>
      </c>
      <c r="B529" s="67">
        <v>-3103.5306067162701</v>
      </c>
      <c r="C529" s="68">
        <v>-315.93200000000002</v>
      </c>
      <c r="D529" s="68">
        <v>-5.8800612470200004</v>
      </c>
      <c r="E529" s="68">
        <v>371.04495826490995</v>
      </c>
      <c r="F529" s="66">
        <v>0</v>
      </c>
      <c r="G529" s="67">
        <v>-1360</v>
      </c>
      <c r="H529" s="62">
        <v>0</v>
      </c>
      <c r="I529" s="67">
        <v>-1792.7635037341599</v>
      </c>
      <c r="J529" s="62"/>
    </row>
    <row r="530" spans="1:10">
      <c r="A530" s="37">
        <v>44585</v>
      </c>
      <c r="B530" s="67">
        <v>-2869.4796656083399</v>
      </c>
      <c r="C530" s="68">
        <v>-243.102</v>
      </c>
      <c r="D530" s="68">
        <v>0</v>
      </c>
      <c r="E530" s="68">
        <v>338.77410312582003</v>
      </c>
      <c r="F530" s="66">
        <v>-2.3882650000000001</v>
      </c>
      <c r="G530" s="67">
        <v>-1170</v>
      </c>
      <c r="H530" s="62">
        <v>0</v>
      </c>
      <c r="I530" s="67">
        <v>-1792.7635037341599</v>
      </c>
      <c r="J530" s="62"/>
    </row>
    <row r="531" spans="1:10">
      <c r="A531" s="37">
        <v>44586</v>
      </c>
      <c r="B531" s="67">
        <v>-2531.5525758786398</v>
      </c>
      <c r="C531" s="68">
        <v>-145.90199999999999</v>
      </c>
      <c r="D531" s="68">
        <v>-2.0011668600000001</v>
      </c>
      <c r="E531" s="68">
        <v>579.1140947155202</v>
      </c>
      <c r="F531" s="66">
        <v>0</v>
      </c>
      <c r="G531" s="67">
        <v>-1170</v>
      </c>
      <c r="H531" s="62">
        <v>0</v>
      </c>
      <c r="I531" s="67">
        <v>-1792.7635037341599</v>
      </c>
      <c r="J531" s="62"/>
    </row>
    <row r="532" spans="1:10">
      <c r="A532" s="37">
        <v>44587</v>
      </c>
      <c r="B532" s="67">
        <v>-2580.8048390654494</v>
      </c>
      <c r="C532" s="68">
        <v>-218.55</v>
      </c>
      <c r="D532" s="68">
        <v>0</v>
      </c>
      <c r="E532" s="68">
        <v>563.43282606888022</v>
      </c>
      <c r="F532" s="66">
        <v>0</v>
      </c>
      <c r="G532" s="67">
        <v>-1185</v>
      </c>
      <c r="H532" s="62">
        <v>0</v>
      </c>
      <c r="I532" s="67">
        <v>-1740.6876651343298</v>
      </c>
      <c r="J532" s="62"/>
    </row>
    <row r="533" spans="1:10">
      <c r="A533" s="37">
        <v>44588</v>
      </c>
      <c r="B533" s="67">
        <v>-2614.8022377179295</v>
      </c>
      <c r="C533" s="68">
        <v>-282.35000000000002</v>
      </c>
      <c r="D533" s="68">
        <v>-3.0812844270999999</v>
      </c>
      <c r="E533" s="68">
        <v>557.31671184350023</v>
      </c>
      <c r="F533" s="66">
        <v>0</v>
      </c>
      <c r="G533" s="67">
        <v>-1146</v>
      </c>
      <c r="H533" s="62">
        <v>0</v>
      </c>
      <c r="I533" s="67">
        <v>-1740.6876651343298</v>
      </c>
      <c r="J533" s="62"/>
    </row>
    <row r="534" spans="1:10">
      <c r="A534" s="37">
        <v>44589</v>
      </c>
      <c r="B534" s="67">
        <v>-2646.7724635012901</v>
      </c>
      <c r="C534" s="68">
        <v>-351.21300000000002</v>
      </c>
      <c r="D534" s="68">
        <v>0</v>
      </c>
      <c r="E534" s="68">
        <v>543.12820163303991</v>
      </c>
      <c r="F534" s="66">
        <v>0</v>
      </c>
      <c r="G534" s="67">
        <v>-1098</v>
      </c>
      <c r="H534" s="62">
        <v>0</v>
      </c>
      <c r="I534" s="67">
        <v>-1740.6876651343298</v>
      </c>
      <c r="J534" s="62"/>
    </row>
    <row r="535" spans="1:10">
      <c r="A535" s="37">
        <v>44592</v>
      </c>
      <c r="B535" s="67">
        <v>-2641.6797787208698</v>
      </c>
      <c r="C535" s="68">
        <v>-316.84899999999999</v>
      </c>
      <c r="D535" s="68">
        <v>-25.016004124999998</v>
      </c>
      <c r="E535" s="68">
        <v>575.87289053845996</v>
      </c>
      <c r="F535" s="66">
        <v>0</v>
      </c>
      <c r="G535" s="67">
        <v>-1135</v>
      </c>
      <c r="H535" s="62">
        <v>0</v>
      </c>
      <c r="I535" s="67">
        <v>-1740.6876651343298</v>
      </c>
      <c r="J535" s="62"/>
    </row>
    <row r="536" spans="1:10">
      <c r="A536" s="37">
        <v>44593</v>
      </c>
      <c r="B536" s="67">
        <v>-2605.2544053491501</v>
      </c>
      <c r="C536" s="68">
        <v>-296.61799999999999</v>
      </c>
      <c r="D536" s="68">
        <v>0</v>
      </c>
      <c r="E536" s="68">
        <v>509.05125978517992</v>
      </c>
      <c r="F536" s="66">
        <v>0</v>
      </c>
      <c r="G536" s="67">
        <v>-1077</v>
      </c>
      <c r="H536" s="62">
        <v>0</v>
      </c>
      <c r="I536" s="67">
        <v>-1740.6876651343298</v>
      </c>
      <c r="J536" s="62"/>
    </row>
    <row r="537" spans="1:10">
      <c r="A537" s="37">
        <v>44594</v>
      </c>
      <c r="B537" s="67">
        <v>-2676.6195301175403</v>
      </c>
      <c r="C537" s="68">
        <v>-276.459</v>
      </c>
      <c r="D537" s="68">
        <v>0</v>
      </c>
      <c r="E537" s="68">
        <v>488.48049918708983</v>
      </c>
      <c r="F537" s="66">
        <v>0</v>
      </c>
      <c r="G537" s="67">
        <v>-1062.5</v>
      </c>
      <c r="H537" s="62">
        <v>0</v>
      </c>
      <c r="I537" s="67">
        <v>-1826.1410293046299</v>
      </c>
      <c r="J537" s="62"/>
    </row>
    <row r="538" spans="1:10">
      <c r="A538" s="37">
        <v>44595</v>
      </c>
      <c r="B538" s="67">
        <v>-2768.43859945139</v>
      </c>
      <c r="C538" s="68">
        <v>-265.41399999999999</v>
      </c>
      <c r="D538" s="68">
        <v>0</v>
      </c>
      <c r="E538" s="68">
        <v>419.91848985323992</v>
      </c>
      <c r="F538" s="66">
        <v>-1.30206</v>
      </c>
      <c r="G538" s="67">
        <v>-1095.5</v>
      </c>
      <c r="H538" s="62">
        <v>0</v>
      </c>
      <c r="I538" s="67">
        <v>-1826.1410293046299</v>
      </c>
      <c r="J538" s="62"/>
    </row>
    <row r="539" spans="1:10">
      <c r="A539" s="37">
        <v>44596</v>
      </c>
      <c r="B539" s="67">
        <v>-2799.2057052507298</v>
      </c>
      <c r="C539" s="68">
        <v>-218.184</v>
      </c>
      <c r="D539" s="68">
        <v>-10.502926077</v>
      </c>
      <c r="E539" s="68">
        <v>265.56476982636002</v>
      </c>
      <c r="F539" s="66">
        <v>0</v>
      </c>
      <c r="G539" s="67">
        <v>-1100.5</v>
      </c>
      <c r="H539" s="62">
        <v>0</v>
      </c>
      <c r="I539" s="67">
        <v>-1735.5835490000898</v>
      </c>
      <c r="J539" s="62"/>
    </row>
    <row r="540" spans="1:10">
      <c r="A540" s="37">
        <v>44599</v>
      </c>
      <c r="B540" s="67">
        <v>-2958.7086950021994</v>
      </c>
      <c r="C540" s="68">
        <v>-364.25299999999999</v>
      </c>
      <c r="D540" s="68">
        <v>0</v>
      </c>
      <c r="E540" s="68">
        <v>234.62785399789001</v>
      </c>
      <c r="F540" s="66">
        <v>0</v>
      </c>
      <c r="G540" s="67">
        <v>-1093.5</v>
      </c>
      <c r="H540" s="62">
        <v>0</v>
      </c>
      <c r="I540" s="67">
        <v>-1735.5835490000898</v>
      </c>
      <c r="J540" s="62"/>
    </row>
    <row r="541" spans="1:10">
      <c r="A541" s="37">
        <v>44600</v>
      </c>
      <c r="B541" s="67">
        <v>-2978.4786997831998</v>
      </c>
      <c r="C541" s="68">
        <v>-314.27</v>
      </c>
      <c r="D541" s="68">
        <v>-19.825092780999999</v>
      </c>
      <c r="E541" s="68">
        <v>234.62785399789001</v>
      </c>
      <c r="F541" s="66">
        <v>-3.9279120000000001</v>
      </c>
      <c r="G541" s="67">
        <v>-1139.5</v>
      </c>
      <c r="H541" s="62">
        <v>0</v>
      </c>
      <c r="I541" s="67">
        <v>-1735.5835490000898</v>
      </c>
      <c r="J541" s="62"/>
    </row>
    <row r="542" spans="1:10">
      <c r="A542" s="37">
        <v>44601</v>
      </c>
      <c r="B542" s="67">
        <v>-3167.9149727670601</v>
      </c>
      <c r="C542" s="68">
        <v>-385</v>
      </c>
      <c r="D542" s="68">
        <v>0</v>
      </c>
      <c r="E542" s="68">
        <v>238.35529452481003</v>
      </c>
      <c r="F542" s="66">
        <v>0</v>
      </c>
      <c r="G542" s="67">
        <v>-1149.5</v>
      </c>
      <c r="H542" s="62">
        <v>0</v>
      </c>
      <c r="I542" s="67">
        <v>-1871.7702672918699</v>
      </c>
      <c r="J542" s="62"/>
    </row>
    <row r="543" spans="1:10">
      <c r="A543" s="37">
        <v>44602</v>
      </c>
      <c r="B543" s="67">
        <v>-3228.6045403190701</v>
      </c>
      <c r="C543" s="68">
        <v>-348.15</v>
      </c>
      <c r="D543" s="68">
        <v>-1.2507778899999999</v>
      </c>
      <c r="E543" s="68">
        <v>138.06650486280003</v>
      </c>
      <c r="F543" s="66">
        <v>0</v>
      </c>
      <c r="G543" s="67">
        <v>-1145.5</v>
      </c>
      <c r="H543" s="62">
        <v>0</v>
      </c>
      <c r="I543" s="67">
        <v>-1871.7702672918699</v>
      </c>
      <c r="J543" s="62"/>
    </row>
    <row r="544" spans="1:10">
      <c r="A544" s="37">
        <v>44603</v>
      </c>
      <c r="B544" s="67">
        <v>-3265.3537624290698</v>
      </c>
      <c r="C544" s="68">
        <v>-318.14999999999998</v>
      </c>
      <c r="D544" s="68">
        <v>0</v>
      </c>
      <c r="E544" s="68">
        <v>138.06650486280003</v>
      </c>
      <c r="F544" s="66">
        <v>0</v>
      </c>
      <c r="G544" s="67">
        <v>-1213.5</v>
      </c>
      <c r="H544" s="62">
        <v>0</v>
      </c>
      <c r="I544" s="67">
        <v>-1871.7702672918699</v>
      </c>
      <c r="J544" s="62"/>
    </row>
    <row r="545" spans="1:10">
      <c r="A545" s="37">
        <v>44606</v>
      </c>
      <c r="B545" s="67">
        <v>-3195.80376242907</v>
      </c>
      <c r="C545" s="68">
        <v>-216.6</v>
      </c>
      <c r="D545" s="68">
        <v>0</v>
      </c>
      <c r="E545" s="68">
        <v>138.06650486280003</v>
      </c>
      <c r="F545" s="66">
        <v>0</v>
      </c>
      <c r="G545" s="67">
        <v>-1245.5</v>
      </c>
      <c r="H545" s="62">
        <v>0</v>
      </c>
      <c r="I545" s="67">
        <v>-1871.7702672918699</v>
      </c>
      <c r="J545" s="62"/>
    </row>
    <row r="546" spans="1:10">
      <c r="A546" s="37">
        <v>44607</v>
      </c>
      <c r="B546" s="67">
        <v>-3228.90376242907</v>
      </c>
      <c r="C546" s="68">
        <v>-219.7</v>
      </c>
      <c r="D546" s="68">
        <v>0</v>
      </c>
      <c r="E546" s="68">
        <v>138.06650486280003</v>
      </c>
      <c r="F546" s="66">
        <v>0</v>
      </c>
      <c r="G546" s="67">
        <v>-1275.5</v>
      </c>
      <c r="H546" s="62">
        <v>0</v>
      </c>
      <c r="I546" s="67">
        <v>-1871.7702672918699</v>
      </c>
      <c r="J546" s="62"/>
    </row>
    <row r="547" spans="1:10">
      <c r="A547" s="37">
        <v>44608</v>
      </c>
      <c r="B547" s="67">
        <v>-3266.4433105399303</v>
      </c>
      <c r="C547" s="68">
        <v>-276</v>
      </c>
      <c r="D547" s="68">
        <v>-7.9749431852799999</v>
      </c>
      <c r="E547" s="68">
        <v>138.06650486280003</v>
      </c>
      <c r="F547" s="66">
        <v>0</v>
      </c>
      <c r="G547" s="67">
        <v>-1299.4390000000001</v>
      </c>
      <c r="H547" s="62">
        <v>0</v>
      </c>
      <c r="I547" s="67">
        <v>-1821.0958722174501</v>
      </c>
      <c r="J547" s="62"/>
    </row>
    <row r="548" spans="1:10">
      <c r="A548" s="37">
        <v>44609</v>
      </c>
      <c r="B548" s="67">
        <v>-3306.9090033273301</v>
      </c>
      <c r="C548" s="68">
        <v>-234.65</v>
      </c>
      <c r="D548" s="68">
        <v>-1.7906359726800001</v>
      </c>
      <c r="E548" s="68">
        <v>138.06650486280003</v>
      </c>
      <c r="F548" s="66">
        <v>0</v>
      </c>
      <c r="G548" s="67">
        <v>-1387.4390000000001</v>
      </c>
      <c r="H548" s="62">
        <v>0</v>
      </c>
      <c r="I548" s="67">
        <v>-1821.0958722174501</v>
      </c>
      <c r="J548" s="62"/>
    </row>
    <row r="549" spans="1:10">
      <c r="A549" s="37">
        <v>44610</v>
      </c>
      <c r="B549" s="67">
        <v>-3287.1683673330599</v>
      </c>
      <c r="C549" s="68">
        <v>-209.7</v>
      </c>
      <c r="D549" s="68">
        <v>0</v>
      </c>
      <c r="E549" s="68">
        <v>138.06650486280003</v>
      </c>
      <c r="F549" s="66">
        <v>0</v>
      </c>
      <c r="G549" s="67">
        <v>-1394.4390000000001</v>
      </c>
      <c r="H549" s="62">
        <v>0</v>
      </c>
      <c r="I549" s="67">
        <v>-1821.0958721958598</v>
      </c>
      <c r="J549" s="62"/>
    </row>
    <row r="550" spans="1:10">
      <c r="A550" s="37">
        <v>44613</v>
      </c>
      <c r="B550" s="67">
        <v>-3173.7551060754399</v>
      </c>
      <c r="C550" s="68">
        <v>-199.1</v>
      </c>
      <c r="D550" s="68">
        <v>0</v>
      </c>
      <c r="E550" s="68">
        <v>203.87976612041999</v>
      </c>
      <c r="F550" s="66">
        <v>0</v>
      </c>
      <c r="G550" s="67">
        <v>-1357.4390000000001</v>
      </c>
      <c r="H550" s="62">
        <v>0</v>
      </c>
      <c r="I550" s="67">
        <v>-1821.0958721958598</v>
      </c>
      <c r="J550" s="62"/>
    </row>
    <row r="551" spans="1:10">
      <c r="A551" s="37">
        <v>44614</v>
      </c>
      <c r="B551" s="67">
        <v>-3074.2593806012201</v>
      </c>
      <c r="C551" s="68">
        <v>-199.45</v>
      </c>
      <c r="D551" s="68">
        <v>0</v>
      </c>
      <c r="E551" s="68">
        <v>305.72549159464006</v>
      </c>
      <c r="F551" s="66">
        <v>0</v>
      </c>
      <c r="G551" s="67">
        <v>-1359.4390000000001</v>
      </c>
      <c r="H551" s="62">
        <v>0</v>
      </c>
      <c r="I551" s="67">
        <v>-1821.0958721958598</v>
      </c>
      <c r="J551" s="62"/>
    </row>
    <row r="552" spans="1:10">
      <c r="A552" s="37">
        <v>44615</v>
      </c>
      <c r="B552" s="67">
        <v>-3075.30416866722</v>
      </c>
      <c r="C552" s="68">
        <v>-308.39999999999998</v>
      </c>
      <c r="D552" s="68">
        <v>0</v>
      </c>
      <c r="E552" s="68">
        <v>364.83499429659992</v>
      </c>
      <c r="F552" s="66">
        <v>0</v>
      </c>
      <c r="G552" s="67">
        <v>-1295.4390000000001</v>
      </c>
      <c r="H552" s="62">
        <v>0</v>
      </c>
      <c r="I552" s="67">
        <v>-1836.3001629638197</v>
      </c>
      <c r="J552" s="62"/>
    </row>
    <row r="553" spans="1:10">
      <c r="A553" s="37">
        <v>44616</v>
      </c>
      <c r="B553" s="67">
        <v>-2556.8480874994902</v>
      </c>
      <c r="C553" s="68">
        <v>-270.85000000000002</v>
      </c>
      <c r="D553" s="68">
        <v>0</v>
      </c>
      <c r="E553" s="68">
        <v>655.66863646432932</v>
      </c>
      <c r="F553" s="66">
        <v>14.072438999999999</v>
      </c>
      <c r="G553" s="67">
        <v>-1119.4390000000001</v>
      </c>
      <c r="H553" s="62">
        <v>0</v>
      </c>
      <c r="I553" s="67">
        <v>-1836.3001629638197</v>
      </c>
      <c r="J553" s="62"/>
    </row>
    <row r="554" spans="1:10">
      <c r="A554" s="37">
        <v>44617</v>
      </c>
      <c r="B554" s="67">
        <v>-2108.0621541934897</v>
      </c>
      <c r="C554" s="68">
        <v>-274.7</v>
      </c>
      <c r="D554" s="68">
        <v>0</v>
      </c>
      <c r="E554" s="68">
        <v>860.5038389023299</v>
      </c>
      <c r="F554" s="66">
        <v>63.873169867999998</v>
      </c>
      <c r="G554" s="67">
        <v>-921.43899999999996</v>
      </c>
      <c r="H554" s="62">
        <v>0</v>
      </c>
      <c r="I554" s="67">
        <v>-1836.3001629638197</v>
      </c>
      <c r="J554" s="62"/>
    </row>
    <row r="555" spans="1:10">
      <c r="A555" s="37">
        <v>44620</v>
      </c>
      <c r="B555" s="67">
        <v>-2262.9254182179093</v>
      </c>
      <c r="C555" s="68">
        <v>-341.9</v>
      </c>
      <c r="D555" s="68">
        <v>-0.71032209860000006</v>
      </c>
      <c r="E555" s="68">
        <v>708.04198184451013</v>
      </c>
      <c r="F555" s="66">
        <v>87.382085000000004</v>
      </c>
      <c r="G555" s="67">
        <v>-879.43899999999996</v>
      </c>
      <c r="H555" s="62">
        <v>0</v>
      </c>
      <c r="I555" s="67">
        <v>-1836.3001629638197</v>
      </c>
      <c r="J555" s="62"/>
    </row>
    <row r="556" spans="1:10">
      <c r="A556" s="37">
        <v>44621</v>
      </c>
      <c r="B556" s="67">
        <v>-2442.6714568494299</v>
      </c>
      <c r="C556" s="68">
        <v>-389.05</v>
      </c>
      <c r="D556" s="68">
        <v>0</v>
      </c>
      <c r="E556" s="68">
        <v>461.05993811439009</v>
      </c>
      <c r="F556" s="66">
        <v>145.05776800000001</v>
      </c>
      <c r="G556" s="67">
        <v>-823.43899999999996</v>
      </c>
      <c r="H556" s="62">
        <v>0</v>
      </c>
      <c r="I556" s="67">
        <v>-1836.3001629638197</v>
      </c>
      <c r="J556" s="62"/>
    </row>
    <row r="557" spans="1:10">
      <c r="A557" s="37">
        <v>44622</v>
      </c>
      <c r="B557" s="67">
        <v>-2541.1439442124201</v>
      </c>
      <c r="C557" s="68">
        <v>-488.78</v>
      </c>
      <c r="D557" s="68">
        <v>-2.2400991244799999</v>
      </c>
      <c r="E557" s="68">
        <v>246.81181097397999</v>
      </c>
      <c r="F557" s="66">
        <v>248.84154092142001</v>
      </c>
      <c r="G557" s="67">
        <v>-725.44</v>
      </c>
      <c r="H557" s="62">
        <v>0</v>
      </c>
      <c r="I557" s="67">
        <v>-1820.3371969833399</v>
      </c>
      <c r="J557" s="62"/>
    </row>
    <row r="558" spans="1:10">
      <c r="A558" s="37">
        <v>44623</v>
      </c>
      <c r="B558" s="67">
        <v>-2530.52117175492</v>
      </c>
      <c r="C558" s="68">
        <v>-430.6</v>
      </c>
      <c r="D558" s="68">
        <v>-35.16115601245</v>
      </c>
      <c r="E558" s="68">
        <v>227.40459624087009</v>
      </c>
      <c r="F558" s="66">
        <v>264.61258500000002</v>
      </c>
      <c r="G558" s="67">
        <v>-736.44</v>
      </c>
      <c r="H558" s="62">
        <v>0</v>
      </c>
      <c r="I558" s="67">
        <v>-1820.3371969833399</v>
      </c>
      <c r="J558" s="62"/>
    </row>
    <row r="559" spans="1:10">
      <c r="A559" s="37">
        <v>44624</v>
      </c>
      <c r="B559" s="67">
        <v>-2558.6897090635698</v>
      </c>
      <c r="C559" s="68">
        <v>-384.1</v>
      </c>
      <c r="D559" s="68">
        <v>-13.462186180469999</v>
      </c>
      <c r="E559" s="68">
        <v>186.88615150024006</v>
      </c>
      <c r="F559" s="66">
        <v>258.76352259999999</v>
      </c>
      <c r="G559" s="67">
        <v>-786.44</v>
      </c>
      <c r="H559" s="62">
        <v>0</v>
      </c>
      <c r="I559" s="67">
        <v>-1820.3371969833399</v>
      </c>
      <c r="J559" s="62"/>
    </row>
    <row r="560" spans="1:10">
      <c r="A560" s="37">
        <v>44625</v>
      </c>
      <c r="B560" s="67">
        <v>-2648.0087335296898</v>
      </c>
      <c r="C560" s="68">
        <v>-289.95</v>
      </c>
      <c r="D560" s="68">
        <v>-1.1115640091500001</v>
      </c>
      <c r="E560" s="68">
        <v>138.06650486280003</v>
      </c>
      <c r="F560" s="66">
        <v>258.76352259999999</v>
      </c>
      <c r="G560" s="67">
        <v>-933.44</v>
      </c>
      <c r="H560" s="62">
        <v>0</v>
      </c>
      <c r="I560" s="67">
        <v>-1820.3371969833399</v>
      </c>
      <c r="J560" s="62"/>
    </row>
    <row r="561" spans="1:10">
      <c r="A561" s="37">
        <v>44629</v>
      </c>
      <c r="B561" s="67">
        <v>-2270.9375255553</v>
      </c>
      <c r="C561" s="68">
        <v>-299.8</v>
      </c>
      <c r="D561" s="68">
        <v>-84.759763860639978</v>
      </c>
      <c r="E561" s="68">
        <v>151.04245709413001</v>
      </c>
      <c r="F561" s="66">
        <v>215.51540166051001</v>
      </c>
      <c r="G561" s="67">
        <v>-846.22</v>
      </c>
      <c r="H561" s="62">
        <v>0</v>
      </c>
      <c r="I561" s="67">
        <v>-1545.6596204492998</v>
      </c>
      <c r="J561" s="62"/>
    </row>
    <row r="562" spans="1:10">
      <c r="A562" s="37">
        <v>44630</v>
      </c>
      <c r="B562" s="67">
        <v>-2279.3217488625</v>
      </c>
      <c r="C562" s="68">
        <v>-334.05</v>
      </c>
      <c r="D562" s="68">
        <v>-68.361541313999993</v>
      </c>
      <c r="E562" s="68">
        <v>141.06654610080002</v>
      </c>
      <c r="F562" s="66">
        <v>199.95886680000001</v>
      </c>
      <c r="G562" s="67">
        <v>-811.22</v>
      </c>
      <c r="H562" s="62">
        <v>0</v>
      </c>
      <c r="I562" s="67">
        <v>-1545.6596204492998</v>
      </c>
      <c r="J562" s="62"/>
    </row>
    <row r="563" spans="1:10">
      <c r="A563" s="37">
        <v>44631</v>
      </c>
      <c r="B563" s="67">
        <v>-2074.3403455099201</v>
      </c>
      <c r="C563" s="68">
        <v>-288.45</v>
      </c>
      <c r="D563" s="68">
        <v>-48.562369276609992</v>
      </c>
      <c r="E563" s="68">
        <v>138.06650486280003</v>
      </c>
      <c r="F563" s="66">
        <v>47.963929739999998</v>
      </c>
      <c r="G563" s="67">
        <v>-850.22</v>
      </c>
      <c r="H563" s="62">
        <v>0</v>
      </c>
      <c r="I563" s="67">
        <v>-1426.5824108361101</v>
      </c>
      <c r="J563" s="62"/>
    </row>
    <row r="564" spans="1:10">
      <c r="A564" s="37">
        <v>44634</v>
      </c>
      <c r="B564" s="67">
        <v>-2552.50544487465</v>
      </c>
      <c r="C564" s="68">
        <v>-368.35</v>
      </c>
      <c r="D564" s="68">
        <v>-68.388095573699999</v>
      </c>
      <c r="E564" s="68">
        <v>138.06650486280003</v>
      </c>
      <c r="F564" s="66">
        <v>64.968556672359995</v>
      </c>
      <c r="G564" s="67">
        <v>-892.22</v>
      </c>
      <c r="H564" s="62">
        <v>0</v>
      </c>
      <c r="I564" s="67">
        <v>-1426.5824108361101</v>
      </c>
      <c r="J564" s="62"/>
    </row>
    <row r="565" spans="1:10">
      <c r="A565" s="37">
        <v>44635</v>
      </c>
      <c r="B565" s="67">
        <v>-2353.8482661683202</v>
      </c>
      <c r="C565" s="68">
        <v>-263.95</v>
      </c>
      <c r="D565" s="68">
        <v>-10.507248675</v>
      </c>
      <c r="E565" s="68">
        <v>228.35247966583006</v>
      </c>
      <c r="F565" s="66">
        <v>122.05891367696</v>
      </c>
      <c r="G565" s="67">
        <v>-1003.22</v>
      </c>
      <c r="H565" s="62">
        <v>0</v>
      </c>
      <c r="I565" s="67">
        <v>-1426.5824108361101</v>
      </c>
      <c r="J565" s="62"/>
    </row>
    <row r="566" spans="1:10">
      <c r="A566" s="37">
        <v>44636</v>
      </c>
      <c r="B566" s="67">
        <v>-2344.3228494502</v>
      </c>
      <c r="C566" s="68">
        <v>-257.35000000000002</v>
      </c>
      <c r="D566" s="68">
        <v>-77.701565659889994</v>
      </c>
      <c r="E566" s="68">
        <v>350.9961534186599</v>
      </c>
      <c r="F566" s="66">
        <v>94.345489428100009</v>
      </c>
      <c r="G566" s="67">
        <v>-917</v>
      </c>
      <c r="H566" s="62">
        <v>0</v>
      </c>
      <c r="I566" s="67">
        <v>-1537.6129266370701</v>
      </c>
      <c r="J566" s="62"/>
    </row>
    <row r="567" spans="1:10">
      <c r="A567" s="37">
        <v>44637</v>
      </c>
      <c r="B567" s="67">
        <v>-2343.2272357203601</v>
      </c>
      <c r="C567" s="68">
        <v>-281.39999999999998</v>
      </c>
      <c r="D567" s="68">
        <v>-56.003220308009993</v>
      </c>
      <c r="E567" s="68">
        <v>431.59014679972006</v>
      </c>
      <c r="F567" s="66">
        <v>-0.80123557499999976</v>
      </c>
      <c r="G567" s="67">
        <v>-899</v>
      </c>
      <c r="H567" s="62">
        <v>0</v>
      </c>
      <c r="I567" s="67">
        <v>-1537.6129266370701</v>
      </c>
      <c r="J567" s="62"/>
    </row>
    <row r="568" spans="1:10">
      <c r="A568" s="37">
        <v>44638</v>
      </c>
      <c r="B568" s="67">
        <v>-2102.1588829682501</v>
      </c>
      <c r="C568" s="68">
        <v>-235.25</v>
      </c>
      <c r="D568" s="68">
        <v>0</v>
      </c>
      <c r="E568" s="68">
        <v>481.41337329894003</v>
      </c>
      <c r="F568" s="66">
        <v>57.290670369879997</v>
      </c>
      <c r="G568" s="67">
        <v>-868</v>
      </c>
      <c r="H568" s="62">
        <v>0</v>
      </c>
      <c r="I568" s="67">
        <v>-1537.6129266370701</v>
      </c>
      <c r="J568" s="62"/>
    </row>
    <row r="569" spans="1:10">
      <c r="A569" s="37">
        <v>44644</v>
      </c>
      <c r="B569" s="67">
        <v>-2195.2591230013404</v>
      </c>
      <c r="C569" s="68">
        <v>-326.14999999999998</v>
      </c>
      <c r="D569" s="68">
        <v>-101.28819273191999</v>
      </c>
      <c r="E569" s="68">
        <v>139.76721007040001</v>
      </c>
      <c r="F569" s="66">
        <v>3.8705951030999999</v>
      </c>
      <c r="G569" s="67">
        <v>-554.5</v>
      </c>
      <c r="H569" s="62">
        <v>0</v>
      </c>
      <c r="I569" s="67">
        <v>-1356.9587354429202</v>
      </c>
      <c r="J569" s="62"/>
    </row>
    <row r="570" spans="1:10">
      <c r="A570" s="37">
        <v>44645</v>
      </c>
      <c r="B570" s="67">
        <v>-2337.31</v>
      </c>
      <c r="C570" s="68">
        <v>-513.35</v>
      </c>
      <c r="D570" s="68">
        <v>-149.84399999999999</v>
      </c>
      <c r="E570" s="68">
        <v>138.06649999999999</v>
      </c>
      <c r="F570" s="66">
        <v>0</v>
      </c>
      <c r="G570" s="67">
        <v>-521.5</v>
      </c>
      <c r="H570" s="62">
        <v>0</v>
      </c>
      <c r="I570" s="67">
        <v>-1290.68</v>
      </c>
      <c r="J570" s="62"/>
    </row>
    <row r="571" spans="1:10">
      <c r="A571" s="37">
        <v>44648</v>
      </c>
      <c r="B571" s="67">
        <v>-2303.2883585537202</v>
      </c>
      <c r="C571" s="68">
        <v>-426.1</v>
      </c>
      <c r="D571" s="68">
        <v>-145.07274018508002</v>
      </c>
      <c r="E571" s="68">
        <v>138.06650486280003</v>
      </c>
      <c r="F571" s="66">
        <v>0</v>
      </c>
      <c r="G571" s="67">
        <v>-579.5</v>
      </c>
      <c r="H571" s="62">
        <v>0</v>
      </c>
      <c r="I571" s="67">
        <v>-1290.6821232314398</v>
      </c>
      <c r="J571" s="62"/>
    </row>
    <row r="572" spans="1:10">
      <c r="A572" s="37">
        <v>44649</v>
      </c>
      <c r="B572" s="67">
        <v>-2342.3419430188196</v>
      </c>
      <c r="C572" s="68">
        <v>-419.2</v>
      </c>
      <c r="D572" s="68">
        <v>-130.62797444018</v>
      </c>
      <c r="E572" s="68">
        <v>138.06650486280003</v>
      </c>
      <c r="F572" s="66">
        <v>6.6016497899999997</v>
      </c>
      <c r="G572" s="67">
        <v>-646.5</v>
      </c>
      <c r="H572" s="62">
        <v>0</v>
      </c>
      <c r="I572" s="67">
        <v>-1290.6821232314398</v>
      </c>
      <c r="J572" s="62"/>
    </row>
    <row r="573" spans="1:10">
      <c r="A573" s="37">
        <v>44650</v>
      </c>
      <c r="B573" s="67">
        <v>-2555.8402011613298</v>
      </c>
      <c r="C573" s="68">
        <v>-376.85</v>
      </c>
      <c r="D573" s="68">
        <v>-150.00862958279001</v>
      </c>
      <c r="E573" s="68">
        <v>138.06650486280003</v>
      </c>
      <c r="F573" s="66">
        <v>-4.5876000000000001</v>
      </c>
      <c r="G573" s="67">
        <v>-729.60500000000002</v>
      </c>
      <c r="H573" s="62">
        <v>0</v>
      </c>
      <c r="I573" s="67">
        <v>-1432.8554764413398</v>
      </c>
      <c r="J573" s="62"/>
    </row>
    <row r="574" spans="1:10">
      <c r="A574" s="37">
        <v>44651</v>
      </c>
      <c r="B574" s="67">
        <v>-2570.8325572535296</v>
      </c>
      <c r="C574" s="68">
        <v>-376.65</v>
      </c>
      <c r="D574" s="68">
        <v>-173.88032632511002</v>
      </c>
      <c r="E574" s="68">
        <v>205.89258180998004</v>
      </c>
      <c r="F574" s="66">
        <v>-13.734336297059999</v>
      </c>
      <c r="G574" s="67">
        <v>-779.60500000000002</v>
      </c>
      <c r="H574" s="62">
        <v>0</v>
      </c>
      <c r="I574" s="67">
        <v>-1432.8554764413398</v>
      </c>
      <c r="J574" s="62"/>
    </row>
    <row r="575" spans="1:10">
      <c r="A575" s="37">
        <v>44652</v>
      </c>
      <c r="B575" s="67">
        <v>-2635.1668864400799</v>
      </c>
      <c r="C575" s="68">
        <v>-344.45</v>
      </c>
      <c r="D575" s="68">
        <v>-168.32291486153997</v>
      </c>
      <c r="E575" s="68">
        <v>138.06650486280003</v>
      </c>
      <c r="F575" s="66">
        <v>0</v>
      </c>
      <c r="G575" s="67">
        <v>-827.60500000000002</v>
      </c>
      <c r="H575" s="62">
        <v>0</v>
      </c>
      <c r="I575" s="67">
        <v>-1432.8554764413398</v>
      </c>
      <c r="J575" s="62"/>
    </row>
    <row r="576" spans="1:10">
      <c r="A576" s="37">
        <v>44655</v>
      </c>
      <c r="B576" s="67">
        <v>-2682.0481514808998</v>
      </c>
      <c r="C576" s="68">
        <v>-267.7</v>
      </c>
      <c r="D576" s="68">
        <v>-222.35818050235997</v>
      </c>
      <c r="E576" s="68">
        <v>138.06650486280003</v>
      </c>
      <c r="F576" s="66">
        <v>14.4040006</v>
      </c>
      <c r="G576" s="67">
        <v>-911.60500000000002</v>
      </c>
      <c r="H576" s="62">
        <v>0</v>
      </c>
      <c r="I576" s="67">
        <v>-1432.8554764413398</v>
      </c>
      <c r="J576" s="62"/>
    </row>
    <row r="577" spans="1:10">
      <c r="A577" s="37">
        <v>44656</v>
      </c>
      <c r="B577" s="67">
        <v>-2673.7786363675195</v>
      </c>
      <c r="C577" s="68">
        <v>-223</v>
      </c>
      <c r="D577" s="68">
        <v>-212.02391478897999</v>
      </c>
      <c r="E577" s="68">
        <v>138.06650486280003</v>
      </c>
      <c r="F577" s="66">
        <v>11.639250000000001</v>
      </c>
      <c r="G577" s="67">
        <v>-955.60500000000002</v>
      </c>
      <c r="H577" s="62">
        <v>0</v>
      </c>
      <c r="I577" s="67">
        <v>-1432.8554764413398</v>
      </c>
      <c r="J577" s="62"/>
    </row>
    <row r="578" spans="1:10">
      <c r="A578" s="37">
        <v>44657</v>
      </c>
      <c r="B578" s="67">
        <v>-2741.0284220673298</v>
      </c>
      <c r="C578" s="68">
        <v>-192.65</v>
      </c>
      <c r="D578" s="68">
        <v>-192.64471709730003</v>
      </c>
      <c r="E578" s="68">
        <v>138.06650486280003</v>
      </c>
      <c r="F578" s="66">
        <v>0</v>
      </c>
      <c r="G578" s="67">
        <v>-1010.61</v>
      </c>
      <c r="H578" s="62">
        <v>0</v>
      </c>
      <c r="I578" s="67">
        <v>-1483.1902098328299</v>
      </c>
      <c r="J578" s="62"/>
    </row>
    <row r="579" spans="1:10">
      <c r="A579" s="37">
        <v>44658</v>
      </c>
      <c r="B579" s="67">
        <v>-2634.0628670688598</v>
      </c>
      <c r="C579" s="68">
        <v>-228.1</v>
      </c>
      <c r="D579" s="68">
        <v>-151.52916209883003</v>
      </c>
      <c r="E579" s="68">
        <v>138.06650486280003</v>
      </c>
      <c r="F579" s="66">
        <v>0</v>
      </c>
      <c r="G579" s="67">
        <v>-909.31</v>
      </c>
      <c r="H579" s="62">
        <v>0</v>
      </c>
      <c r="I579" s="67">
        <v>-1483.1902098328299</v>
      </c>
      <c r="J579" s="62"/>
    </row>
    <row r="580" spans="1:10">
      <c r="A580" s="37">
        <v>44659</v>
      </c>
      <c r="B580" s="67">
        <v>-2534.40699462047</v>
      </c>
      <c r="C580" s="68">
        <v>-205.2</v>
      </c>
      <c r="D580" s="68">
        <v>-147.43464808350004</v>
      </c>
      <c r="E580" s="68">
        <v>123.72786329586</v>
      </c>
      <c r="F580" s="66">
        <v>0</v>
      </c>
      <c r="G580" s="67">
        <v>-822.31</v>
      </c>
      <c r="H580" s="62">
        <v>0</v>
      </c>
      <c r="I580" s="67">
        <v>-1483.1902098328299</v>
      </c>
      <c r="J580" s="62"/>
    </row>
    <row r="581" spans="1:10">
      <c r="A581" s="37">
        <v>44662</v>
      </c>
      <c r="B581" s="67">
        <v>-2273.3324452749998</v>
      </c>
      <c r="C581" s="68">
        <v>-184.75</v>
      </c>
      <c r="D581" s="68">
        <v>-290.41755384292003</v>
      </c>
      <c r="E581" s="68">
        <v>502.91754640074998</v>
      </c>
      <c r="F581" s="66">
        <v>23.417771999999999</v>
      </c>
      <c r="G581" s="67">
        <v>-841.31</v>
      </c>
      <c r="H581" s="62">
        <v>0</v>
      </c>
      <c r="I581" s="67">
        <v>-1483.1902098328299</v>
      </c>
      <c r="J581" s="62"/>
    </row>
    <row r="582" spans="1:10">
      <c r="A582" s="37">
        <v>44663</v>
      </c>
      <c r="B582" s="67">
        <v>-1935.7500972010498</v>
      </c>
      <c r="C582" s="68">
        <v>-203.75</v>
      </c>
      <c r="D582" s="68">
        <v>-57.509100179999997</v>
      </c>
      <c r="E582" s="68">
        <v>595.67767761177993</v>
      </c>
      <c r="F582" s="66">
        <v>102.3315352</v>
      </c>
      <c r="G582" s="67">
        <v>-889.31</v>
      </c>
      <c r="H582" s="62">
        <v>0</v>
      </c>
      <c r="I582" s="67">
        <v>-1483.1902098328299</v>
      </c>
      <c r="J582" s="62"/>
    </row>
    <row r="583" spans="1:10">
      <c r="A583" s="37">
        <v>44664</v>
      </c>
      <c r="B583" s="67">
        <v>-2341.4524909320098</v>
      </c>
      <c r="C583" s="68">
        <v>-199.2</v>
      </c>
      <c r="D583" s="68">
        <v>-160.56398370126001</v>
      </c>
      <c r="E583" s="68">
        <v>345.22454464954023</v>
      </c>
      <c r="F583" s="66">
        <v>99.326719075</v>
      </c>
      <c r="G583" s="67">
        <v>-846.2</v>
      </c>
      <c r="H583" s="62">
        <v>0</v>
      </c>
      <c r="I583" s="67">
        <v>-1580.0397709552901</v>
      </c>
      <c r="J583" s="62"/>
    </row>
    <row r="584" spans="1:10">
      <c r="A584" s="37">
        <v>44665</v>
      </c>
      <c r="B584" s="67">
        <v>-2331.8838201707104</v>
      </c>
      <c r="C584" s="68">
        <v>-244.8</v>
      </c>
      <c r="D584" s="68">
        <v>-146.59157646516005</v>
      </c>
      <c r="E584" s="68">
        <v>305.22912724973997</v>
      </c>
      <c r="F584" s="66">
        <v>107.0184</v>
      </c>
      <c r="G584" s="67">
        <v>-772.7</v>
      </c>
      <c r="H584" s="62">
        <v>0</v>
      </c>
      <c r="I584" s="67">
        <v>-1580.0397709552901</v>
      </c>
      <c r="J584" s="62"/>
    </row>
    <row r="585" spans="1:10">
      <c r="A585" s="37">
        <v>44666</v>
      </c>
      <c r="B585" s="67">
        <v>-2452.7574616566799</v>
      </c>
      <c r="C585" s="68">
        <v>-263.8</v>
      </c>
      <c r="D585" s="68">
        <v>-140.56621254269001</v>
      </c>
      <c r="E585" s="68">
        <v>192.54915688195996</v>
      </c>
      <c r="F585" s="66">
        <v>93.62700074</v>
      </c>
      <c r="G585" s="67">
        <v>-792.7</v>
      </c>
      <c r="H585" s="62">
        <v>0</v>
      </c>
      <c r="I585" s="67">
        <v>-1541.86740673595</v>
      </c>
      <c r="J585" s="62"/>
    </row>
    <row r="586" spans="1:10">
      <c r="A586" s="37">
        <v>44669</v>
      </c>
      <c r="B586" s="67">
        <v>-2528.2969523086699</v>
      </c>
      <c r="C586" s="68">
        <v>-281.05</v>
      </c>
      <c r="D586" s="68">
        <v>-137.33294466679999</v>
      </c>
      <c r="E586" s="68">
        <v>104.22815429408</v>
      </c>
      <c r="F586" s="66">
        <v>63.425244800000002</v>
      </c>
      <c r="G586" s="67">
        <v>-735.7</v>
      </c>
      <c r="H586" s="62">
        <v>0</v>
      </c>
      <c r="I586" s="67">
        <v>-1541.86740673595</v>
      </c>
      <c r="J586" s="62"/>
    </row>
    <row r="587" spans="1:10">
      <c r="A587" s="37">
        <v>44670</v>
      </c>
      <c r="B587" s="67">
        <v>-2494.9362396054703</v>
      </c>
      <c r="C587" s="68">
        <v>-285.95</v>
      </c>
      <c r="D587" s="68">
        <v>-147.52115586266001</v>
      </c>
      <c r="E587" s="68">
        <v>154.32673348314</v>
      </c>
      <c r="F587" s="66">
        <v>31.77558951</v>
      </c>
      <c r="G587" s="67">
        <v>-705.7</v>
      </c>
      <c r="H587" s="62">
        <v>0</v>
      </c>
      <c r="I587" s="67">
        <v>-1541.86740673595</v>
      </c>
      <c r="J587" s="62"/>
    </row>
    <row r="588" spans="1:10">
      <c r="A588" s="37">
        <v>44671</v>
      </c>
      <c r="B588" s="67">
        <v>-2459.2471869746</v>
      </c>
      <c r="C588" s="68">
        <v>-265.64999999999998</v>
      </c>
      <c r="D588" s="68">
        <v>-114.18272854416</v>
      </c>
      <c r="E588" s="68">
        <v>263.48487678035997</v>
      </c>
      <c r="F588" s="66">
        <v>69.912681800000001</v>
      </c>
      <c r="G588" s="67">
        <v>-686.7</v>
      </c>
      <c r="H588" s="62">
        <v>0</v>
      </c>
      <c r="I588" s="67">
        <v>-1726.1120170107999</v>
      </c>
      <c r="J588" s="62"/>
    </row>
    <row r="589" spans="1:10">
      <c r="A589" s="37">
        <v>44672</v>
      </c>
      <c r="B589" s="67">
        <v>-2377.6920014125499</v>
      </c>
      <c r="C589" s="68">
        <v>-279.8</v>
      </c>
      <c r="D589" s="68">
        <v>-139.43364923080003</v>
      </c>
      <c r="E589" s="68">
        <v>309.25518762904994</v>
      </c>
      <c r="F589" s="66">
        <v>81.598477200000005</v>
      </c>
      <c r="G589" s="67">
        <v>-623.20000000000005</v>
      </c>
      <c r="H589" s="62">
        <v>0</v>
      </c>
      <c r="I589" s="67">
        <v>-1726.1120170107999</v>
      </c>
      <c r="J589" s="62"/>
    </row>
    <row r="590" spans="1:10">
      <c r="A590" s="37">
        <v>44673</v>
      </c>
      <c r="B590" s="67">
        <v>-2277.6194941120998</v>
      </c>
      <c r="C590" s="68">
        <v>-328.75</v>
      </c>
      <c r="D590" s="68">
        <v>-103.60171319222</v>
      </c>
      <c r="E590" s="68">
        <v>293.17369025980997</v>
      </c>
      <c r="F590" s="66">
        <v>66.116816360000001</v>
      </c>
      <c r="G590" s="67">
        <v>-527.20000000000005</v>
      </c>
      <c r="H590" s="62">
        <v>0</v>
      </c>
      <c r="I590" s="67">
        <v>-1677.3582875396899</v>
      </c>
      <c r="J590" s="62"/>
    </row>
    <row r="591" spans="1:10">
      <c r="A591" s="37">
        <v>44676</v>
      </c>
      <c r="B591" s="67">
        <v>-2268.8903669909296</v>
      </c>
      <c r="C591" s="68">
        <v>-341.6</v>
      </c>
      <c r="D591" s="68">
        <v>-95.744052954600008</v>
      </c>
      <c r="E591" s="68">
        <v>285.50197350336009</v>
      </c>
      <c r="F591" s="66">
        <v>62.51</v>
      </c>
      <c r="G591" s="67">
        <v>-502.2</v>
      </c>
      <c r="H591" s="62">
        <v>0</v>
      </c>
      <c r="I591" s="67">
        <v>-1677.3582875396899</v>
      </c>
      <c r="J591" s="62"/>
    </row>
    <row r="592" spans="1:10">
      <c r="A592" s="37">
        <v>44677</v>
      </c>
      <c r="B592" s="67">
        <v>-2249.3313713440598</v>
      </c>
      <c r="C592" s="68">
        <v>-348.1</v>
      </c>
      <c r="D592" s="68">
        <v>-116.27144874961999</v>
      </c>
      <c r="E592" s="68">
        <v>280.79359494524999</v>
      </c>
      <c r="F592" s="66">
        <v>73.804770000000005</v>
      </c>
      <c r="G592" s="67">
        <v>-462.2</v>
      </c>
      <c r="H592" s="62">
        <v>0</v>
      </c>
      <c r="I592" s="67">
        <v>-1677.3582875396899</v>
      </c>
      <c r="J592" s="62"/>
    </row>
    <row r="593" spans="1:10">
      <c r="A593" s="37">
        <v>44678</v>
      </c>
      <c r="B593" s="67">
        <v>-2311.5526529334902</v>
      </c>
      <c r="C593" s="68">
        <v>-290.89999999999998</v>
      </c>
      <c r="D593" s="68">
        <v>-132.38714319387998</v>
      </c>
      <c r="E593" s="68">
        <v>235.27488203413</v>
      </c>
      <c r="F593" s="66">
        <v>92.578000000000003</v>
      </c>
      <c r="G593" s="67">
        <v>-481.2</v>
      </c>
      <c r="H593" s="62">
        <v>0</v>
      </c>
      <c r="I593" s="67">
        <v>-1734.91839177374</v>
      </c>
      <c r="J593" s="62"/>
    </row>
    <row r="594" spans="1:10">
      <c r="A594" s="37">
        <v>44679</v>
      </c>
      <c r="B594" s="67">
        <v>-2221.97404079019</v>
      </c>
      <c r="C594" s="68">
        <v>-237</v>
      </c>
      <c r="D594" s="68">
        <v>-124.27459447491999</v>
      </c>
      <c r="E594" s="68">
        <v>257.60315545846998</v>
      </c>
      <c r="F594" s="66">
        <v>97.915790000000001</v>
      </c>
      <c r="G594" s="67">
        <v>-481.3</v>
      </c>
      <c r="H594" s="62">
        <v>0</v>
      </c>
      <c r="I594" s="67">
        <v>-1734.91839177374</v>
      </c>
      <c r="J594" s="62"/>
    </row>
    <row r="595" spans="1:10">
      <c r="A595" s="37">
        <v>44680</v>
      </c>
      <c r="B595" s="67">
        <v>-2252.67843875579</v>
      </c>
      <c r="C595" s="68">
        <v>-257.85000000000002</v>
      </c>
      <c r="D595" s="68">
        <v>-70.583444303999997</v>
      </c>
      <c r="E595" s="68">
        <v>237.75972454194999</v>
      </c>
      <c r="F595" s="66">
        <v>107.21367278</v>
      </c>
      <c r="G595" s="67">
        <v>-534.29999999999995</v>
      </c>
      <c r="H595" s="62">
        <v>0</v>
      </c>
      <c r="I595" s="67">
        <v>-1734.91839177374</v>
      </c>
      <c r="J595" s="62"/>
    </row>
    <row r="596" spans="1:10">
      <c r="A596" s="37">
        <v>44684</v>
      </c>
      <c r="B596" s="67">
        <v>-2316.2147774554501</v>
      </c>
      <c r="C596" s="68">
        <v>-294.75</v>
      </c>
      <c r="D596" s="68">
        <v>-128.65225900851999</v>
      </c>
      <c r="E596" s="68">
        <v>232.70138332681003</v>
      </c>
      <c r="F596" s="66">
        <v>82.704490000000007</v>
      </c>
      <c r="G596" s="67">
        <v>-473.3</v>
      </c>
      <c r="H596" s="62">
        <v>0</v>
      </c>
      <c r="I596" s="67">
        <v>-1734.91839177374</v>
      </c>
      <c r="J596" s="62"/>
    </row>
    <row r="597" spans="1:10">
      <c r="A597" s="37">
        <v>44685</v>
      </c>
      <c r="B597" s="67">
        <v>-2355.6937093934202</v>
      </c>
      <c r="C597" s="68">
        <v>-265.95</v>
      </c>
      <c r="D597" s="68">
        <v>-139.07870772631998</v>
      </c>
      <c r="E597" s="68">
        <v>156.96356668306998</v>
      </c>
      <c r="F597" s="66">
        <v>127.82299999999999</v>
      </c>
      <c r="G597" s="67">
        <v>-460.3</v>
      </c>
      <c r="H597" s="62">
        <v>0</v>
      </c>
      <c r="I597" s="67">
        <v>-1775.15156835017</v>
      </c>
      <c r="J597" s="62"/>
    </row>
    <row r="598" spans="1:10">
      <c r="A598" s="37">
        <v>44686</v>
      </c>
      <c r="B598" s="67">
        <v>-2662.9069345213602</v>
      </c>
      <c r="C598" s="68">
        <v>-454.35</v>
      </c>
      <c r="D598" s="68">
        <v>-103.26207765604998</v>
      </c>
      <c r="E598" s="68">
        <v>73.36640798485999</v>
      </c>
      <c r="F598" s="66">
        <v>94.990303499999996</v>
      </c>
      <c r="G598" s="67">
        <v>-498.5</v>
      </c>
      <c r="H598" s="62">
        <v>0</v>
      </c>
      <c r="I598" s="67">
        <v>-1775.15156835017</v>
      </c>
      <c r="J598" s="62"/>
    </row>
    <row r="599" spans="1:10">
      <c r="A599" s="37">
        <v>44687</v>
      </c>
      <c r="B599" s="67">
        <v>-2673.00024453884</v>
      </c>
      <c r="C599" s="68">
        <v>-400.85</v>
      </c>
      <c r="D599" s="68">
        <v>-118.82724218556</v>
      </c>
      <c r="E599" s="68">
        <v>80.823394879429998</v>
      </c>
      <c r="F599" s="66">
        <v>36.557257999999997</v>
      </c>
      <c r="G599" s="67">
        <v>-529.5</v>
      </c>
      <c r="H599" s="62">
        <v>0</v>
      </c>
      <c r="I599" s="67">
        <v>-1741.2036552327102</v>
      </c>
      <c r="J599" s="62"/>
    </row>
    <row r="600" spans="1:10">
      <c r="A600" s="37">
        <v>44692</v>
      </c>
      <c r="B600" s="67">
        <v>-2775.2390318624002</v>
      </c>
      <c r="C600" s="68">
        <v>-446.8</v>
      </c>
      <c r="D600" s="68">
        <v>-123.56826755917</v>
      </c>
      <c r="E600" s="68">
        <v>0</v>
      </c>
      <c r="F600" s="66">
        <v>43.528966250000003</v>
      </c>
      <c r="G600" s="67">
        <v>-523.5</v>
      </c>
      <c r="H600" s="62">
        <v>0</v>
      </c>
      <c r="I600" s="67">
        <v>-1724.8997305532303</v>
      </c>
      <c r="J600" s="62"/>
    </row>
    <row r="601" spans="1:10">
      <c r="A601" s="37">
        <v>44693</v>
      </c>
      <c r="B601" s="67">
        <v>-2888.7877320952002</v>
      </c>
      <c r="C601" s="68">
        <v>-411.6</v>
      </c>
      <c r="D601" s="68">
        <v>-158.94376754197</v>
      </c>
      <c r="E601" s="68">
        <v>0</v>
      </c>
      <c r="F601" s="66">
        <v>23.655766</v>
      </c>
      <c r="G601" s="67">
        <v>-617</v>
      </c>
      <c r="H601" s="62">
        <v>0</v>
      </c>
      <c r="I601" s="67">
        <v>-1724.8997305532303</v>
      </c>
      <c r="J601" s="62"/>
    </row>
    <row r="602" spans="1:10">
      <c r="A602" s="37">
        <v>44694</v>
      </c>
      <c r="B602" s="67">
        <v>-2895.4243971513802</v>
      </c>
      <c r="C602" s="68">
        <v>-413.4</v>
      </c>
      <c r="D602" s="68">
        <v>-78.12466659815</v>
      </c>
      <c r="E602" s="68">
        <v>0</v>
      </c>
      <c r="F602" s="66">
        <v>0</v>
      </c>
      <c r="G602" s="67">
        <v>-679</v>
      </c>
      <c r="H602" s="62">
        <v>0</v>
      </c>
      <c r="I602" s="67">
        <v>-1724.8997305532303</v>
      </c>
      <c r="J602" s="62"/>
    </row>
    <row r="603" spans="1:10">
      <c r="A603" s="37">
        <v>44697</v>
      </c>
      <c r="B603" s="67">
        <v>-2911.976754143112</v>
      </c>
      <c r="C603" s="68">
        <v>-402.5</v>
      </c>
      <c r="D603" s="68">
        <v>-28.408857278400003</v>
      </c>
      <c r="E603" s="68">
        <v>76.831833688518003</v>
      </c>
      <c r="F603" s="66">
        <v>0</v>
      </c>
      <c r="G603" s="67">
        <v>-833</v>
      </c>
      <c r="H603" s="62">
        <v>0</v>
      </c>
      <c r="I603" s="67">
        <v>-1724.8997305532303</v>
      </c>
      <c r="J603" s="62"/>
    </row>
    <row r="604" spans="1:10">
      <c r="A604" s="37">
        <v>44698</v>
      </c>
      <c r="B604" s="67">
        <v>-2968.8965792831605</v>
      </c>
      <c r="C604" s="68">
        <v>-210.85</v>
      </c>
      <c r="D604" s="68">
        <v>-119.01227641425999</v>
      </c>
      <c r="E604" s="68">
        <v>66.492704274330023</v>
      </c>
      <c r="F604" s="66">
        <v>9.3727234100000008</v>
      </c>
      <c r="G604" s="67">
        <v>-990</v>
      </c>
      <c r="H604" s="62">
        <v>0</v>
      </c>
      <c r="I604" s="67">
        <v>-1724.8997305532303</v>
      </c>
      <c r="J604" s="62"/>
    </row>
    <row r="605" spans="1:10">
      <c r="A605" s="37">
        <v>44699</v>
      </c>
      <c r="B605" s="67">
        <v>-3058.3042289503801</v>
      </c>
      <c r="C605" s="68">
        <v>-269.75</v>
      </c>
      <c r="D605" s="68">
        <v>-74.343863895649989</v>
      </c>
      <c r="E605" s="68">
        <v>51.723575094899999</v>
      </c>
      <c r="F605" s="66">
        <v>13.421760000000001</v>
      </c>
      <c r="G605" s="67">
        <v>-975</v>
      </c>
      <c r="H605" s="62">
        <v>0</v>
      </c>
      <c r="I605" s="67">
        <v>-1804.3557001496301</v>
      </c>
      <c r="J605" s="62"/>
    </row>
    <row r="606" spans="1:10">
      <c r="A606" s="37">
        <v>44700</v>
      </c>
      <c r="B606" s="67">
        <v>-2951.1910385118299</v>
      </c>
      <c r="C606" s="68">
        <v>-319.64999999999998</v>
      </c>
      <c r="D606" s="68">
        <v>-13.003742856000001</v>
      </c>
      <c r="E606" s="68">
        <v>58.462686993799991</v>
      </c>
      <c r="F606" s="66">
        <v>19.355717500000001</v>
      </c>
      <c r="G606" s="67">
        <v>-892</v>
      </c>
      <c r="H606" s="62">
        <v>0</v>
      </c>
      <c r="I606" s="67">
        <v>-1804.3557001496301</v>
      </c>
      <c r="J606" s="62"/>
    </row>
    <row r="607" spans="1:10">
      <c r="A607" s="37">
        <v>44701</v>
      </c>
      <c r="B607" s="67">
        <v>-2970.9022921282703</v>
      </c>
      <c r="C607" s="68">
        <v>-330.5</v>
      </c>
      <c r="D607" s="68">
        <v>-72.531391920000019</v>
      </c>
      <c r="E607" s="68">
        <v>0</v>
      </c>
      <c r="F607" s="66">
        <v>8.4847999999999999</v>
      </c>
      <c r="G607" s="67">
        <v>-872</v>
      </c>
      <c r="H607" s="62">
        <v>0</v>
      </c>
      <c r="I607" s="67">
        <v>-1704.35570020827</v>
      </c>
      <c r="J607" s="62"/>
    </row>
    <row r="608" spans="1:10">
      <c r="A608" s="37">
        <v>44704</v>
      </c>
      <c r="B608" s="67">
        <v>-2753.9723482556801</v>
      </c>
      <c r="C608" s="68">
        <v>-289.75</v>
      </c>
      <c r="D608" s="68">
        <v>-20.009891840000002</v>
      </c>
      <c r="E608" s="68">
        <v>109.92548979259</v>
      </c>
      <c r="F608" s="66">
        <v>31.217753999999999</v>
      </c>
      <c r="G608" s="67">
        <v>-881</v>
      </c>
      <c r="H608" s="62">
        <v>0</v>
      </c>
      <c r="I608" s="67">
        <v>-1704.35570020827</v>
      </c>
      <c r="J608" s="62"/>
    </row>
    <row r="609" spans="1:10">
      <c r="A609" s="37">
        <v>44705</v>
      </c>
      <c r="B609" s="67">
        <v>-2436.9171080749402</v>
      </c>
      <c r="C609" s="68">
        <v>-197.3</v>
      </c>
      <c r="D609" s="68">
        <v>0</v>
      </c>
      <c r="E609" s="68">
        <v>303.59719213332994</v>
      </c>
      <c r="F609" s="66">
        <v>35.141399999999997</v>
      </c>
      <c r="G609" s="67">
        <v>-874</v>
      </c>
      <c r="H609" s="62">
        <v>0</v>
      </c>
      <c r="I609" s="67">
        <v>-1704.35570020827</v>
      </c>
      <c r="J609" s="62"/>
    </row>
    <row r="610" spans="1:10">
      <c r="A610" s="37">
        <v>44706</v>
      </c>
      <c r="B610" s="67">
        <v>-2328.4863287881599</v>
      </c>
      <c r="C610" s="68">
        <v>-217.35</v>
      </c>
      <c r="D610" s="68">
        <v>-12.194791412860001</v>
      </c>
      <c r="E610" s="68">
        <v>447.74668717339995</v>
      </c>
      <c r="F610" s="66">
        <v>23.669250000000002</v>
      </c>
      <c r="G610" s="67">
        <v>-869</v>
      </c>
      <c r="H610" s="62">
        <v>0</v>
      </c>
      <c r="I610" s="67">
        <v>-1701.3574745486999</v>
      </c>
      <c r="J610" s="62"/>
    </row>
    <row r="611" spans="1:10">
      <c r="A611" s="37">
        <v>44707</v>
      </c>
      <c r="B611" s="67">
        <v>-2459.46431319664</v>
      </c>
      <c r="C611" s="68">
        <v>-355.2</v>
      </c>
      <c r="D611" s="68">
        <v>-10.506319424999999</v>
      </c>
      <c r="E611" s="68">
        <v>410.59948077705991</v>
      </c>
      <c r="F611" s="66">
        <v>0</v>
      </c>
      <c r="G611" s="67">
        <v>-803</v>
      </c>
      <c r="H611" s="62">
        <v>0</v>
      </c>
      <c r="I611" s="67">
        <v>-1701.3574745486999</v>
      </c>
      <c r="J611" s="62"/>
    </row>
    <row r="612" spans="1:10">
      <c r="A612" s="37">
        <v>44708</v>
      </c>
      <c r="B612" s="67">
        <v>-2295.5854356383097</v>
      </c>
      <c r="C612" s="68">
        <v>-322.7</v>
      </c>
      <c r="D612" s="68">
        <v>-27.475828796279998</v>
      </c>
      <c r="E612" s="68">
        <v>432.42946770666993</v>
      </c>
      <c r="F612" s="66">
        <v>34.5184</v>
      </c>
      <c r="G612" s="67">
        <v>-711</v>
      </c>
      <c r="H612" s="62">
        <v>0</v>
      </c>
      <c r="I612" s="67">
        <v>-1701.3574745486999</v>
      </c>
      <c r="J612" s="62"/>
    </row>
    <row r="613" spans="1:10">
      <c r="A613" s="37">
        <v>44711</v>
      </c>
      <c r="B613" s="67">
        <v>-2419.03666122492</v>
      </c>
      <c r="C613" s="68">
        <v>-289.75</v>
      </c>
      <c r="D613" s="68">
        <v>0</v>
      </c>
      <c r="E613" s="68">
        <v>237.55241332378</v>
      </c>
      <c r="F613" s="66">
        <v>34.5184</v>
      </c>
      <c r="G613" s="67">
        <v>-700</v>
      </c>
      <c r="H613" s="62">
        <v>0</v>
      </c>
      <c r="I613" s="67">
        <v>-1701.3574745486999</v>
      </c>
      <c r="J613" s="62"/>
    </row>
    <row r="614" spans="1:10">
      <c r="A614" s="37">
        <v>44712</v>
      </c>
      <c r="B614" s="67">
        <v>-2522.1752210044597</v>
      </c>
      <c r="C614" s="68">
        <v>-403.45</v>
      </c>
      <c r="D614" s="68">
        <v>-16.326356150399999</v>
      </c>
      <c r="E614" s="68">
        <v>270.50325969464001</v>
      </c>
      <c r="F614" s="66">
        <v>14.455349999999999</v>
      </c>
      <c r="G614" s="67">
        <v>-686</v>
      </c>
      <c r="H614" s="62">
        <v>0</v>
      </c>
      <c r="I614" s="67">
        <v>-1701.3574745486999</v>
      </c>
      <c r="J614" s="62"/>
    </row>
    <row r="615" spans="1:10">
      <c r="A615" s="37">
        <v>44713</v>
      </c>
      <c r="B615" s="67">
        <v>-2636.29444800283</v>
      </c>
      <c r="C615" s="68">
        <v>-402</v>
      </c>
      <c r="D615" s="68">
        <v>-0.98652365079999982</v>
      </c>
      <c r="E615" s="68">
        <v>151.56812336227009</v>
      </c>
      <c r="F615" s="66">
        <v>34.080750000000002</v>
      </c>
      <c r="G615" s="67">
        <v>-673</v>
      </c>
      <c r="H615" s="62">
        <v>0</v>
      </c>
      <c r="I615" s="67">
        <v>-1745.9567977143001</v>
      </c>
      <c r="J615" s="62"/>
    </row>
    <row r="616" spans="1:10">
      <c r="A616" s="37">
        <v>44714</v>
      </c>
      <c r="B616" s="67">
        <v>-2819.96</v>
      </c>
      <c r="C616" s="68">
        <v>-404.3</v>
      </c>
      <c r="D616" s="68">
        <v>-9.82</v>
      </c>
      <c r="E616" s="68">
        <v>17.353000000000002</v>
      </c>
      <c r="F616" s="66">
        <v>-11.23</v>
      </c>
      <c r="G616" s="67">
        <v>-666</v>
      </c>
      <c r="H616" s="62" t="s">
        <v>58</v>
      </c>
      <c r="I616" s="67">
        <v>-1745.96</v>
      </c>
      <c r="J616" s="62"/>
    </row>
    <row r="617" spans="1:10">
      <c r="A617" s="37">
        <v>44715</v>
      </c>
      <c r="B617" s="67">
        <v>-3000.52</v>
      </c>
      <c r="C617" s="68">
        <v>-353</v>
      </c>
      <c r="D617" s="68">
        <v>-200.55</v>
      </c>
      <c r="E617" s="68">
        <v>129.98400000000001</v>
      </c>
      <c r="F617" s="66" t="s">
        <v>58</v>
      </c>
      <c r="G617" s="67">
        <v>-831</v>
      </c>
      <c r="H617" s="62" t="s">
        <v>58</v>
      </c>
      <c r="I617" s="67">
        <v>-1745.96</v>
      </c>
      <c r="J617" s="62"/>
    </row>
    <row r="618" spans="1:10">
      <c r="A618" s="37">
        <v>44718</v>
      </c>
      <c r="B618" s="67">
        <v>-2944.06</v>
      </c>
      <c r="C618" s="68">
        <v>-357.1</v>
      </c>
      <c r="D618" s="68">
        <v>-17.010000000000002</v>
      </c>
      <c r="E618" s="68" t="s">
        <v>58</v>
      </c>
      <c r="F618" s="66" t="s">
        <v>58</v>
      </c>
      <c r="G618" s="67">
        <v>-824</v>
      </c>
      <c r="H618" s="62" t="s">
        <v>58</v>
      </c>
      <c r="I618" s="67">
        <v>-1745.96</v>
      </c>
      <c r="J618" s="62"/>
    </row>
    <row r="619" spans="1:10">
      <c r="A619" s="37">
        <v>44719</v>
      </c>
      <c r="B619" s="67">
        <v>-3117.39</v>
      </c>
      <c r="C619" s="68">
        <v>-346.8</v>
      </c>
      <c r="D619" s="68">
        <v>-192.64</v>
      </c>
      <c r="E619" s="68" t="s">
        <v>58</v>
      </c>
      <c r="F619" s="66" t="s">
        <v>58</v>
      </c>
      <c r="G619" s="67">
        <v>-832</v>
      </c>
      <c r="H619" s="62" t="s">
        <v>58</v>
      </c>
      <c r="I619" s="67">
        <v>-1745.96</v>
      </c>
      <c r="J619" s="62"/>
    </row>
    <row r="620" spans="1:10">
      <c r="A620" s="37">
        <v>44720</v>
      </c>
      <c r="B620" s="67">
        <v>-3153.83</v>
      </c>
      <c r="C620" s="68">
        <v>-356.55</v>
      </c>
      <c r="D620" s="68">
        <v>-188.07</v>
      </c>
      <c r="E620" s="68" t="s">
        <v>58</v>
      </c>
      <c r="F620" s="66" t="s">
        <v>58</v>
      </c>
      <c r="G620" s="67">
        <v>-840</v>
      </c>
      <c r="H620" s="62" t="s">
        <v>58</v>
      </c>
      <c r="I620" s="67">
        <v>-1769.21</v>
      </c>
      <c r="J620" s="62"/>
    </row>
    <row r="621" spans="1:10">
      <c r="A621" s="37">
        <v>44721</v>
      </c>
      <c r="B621" s="67">
        <v>-3096.94</v>
      </c>
      <c r="C621" s="68">
        <v>-307.75</v>
      </c>
      <c r="D621" s="68">
        <v>-142.97</v>
      </c>
      <c r="E621" s="68" t="s">
        <v>58</v>
      </c>
      <c r="F621" s="66" t="s">
        <v>58</v>
      </c>
      <c r="G621" s="67">
        <v>-877</v>
      </c>
      <c r="H621" s="62" t="s">
        <v>58</v>
      </c>
      <c r="I621" s="67">
        <v>-1769.21</v>
      </c>
      <c r="J621" s="62"/>
    </row>
    <row r="622" spans="1:10">
      <c r="A622" s="37">
        <v>44722</v>
      </c>
      <c r="B622" s="67">
        <v>-2979.97</v>
      </c>
      <c r="C622" s="68">
        <v>-284.64999999999998</v>
      </c>
      <c r="D622" s="68">
        <v>-161.76</v>
      </c>
      <c r="E622" s="68">
        <v>8.0009999999999994</v>
      </c>
      <c r="F622" s="66" t="s">
        <v>58</v>
      </c>
      <c r="G622" s="67">
        <v>-786</v>
      </c>
      <c r="H622" s="62" t="s">
        <v>58</v>
      </c>
      <c r="I622" s="67">
        <v>-1755.57</v>
      </c>
      <c r="J622" s="62"/>
    </row>
    <row r="623" spans="1:10">
      <c r="A623" s="37">
        <v>44725</v>
      </c>
      <c r="B623" s="67">
        <v>-3105.7</v>
      </c>
      <c r="C623" s="68">
        <v>-302.2</v>
      </c>
      <c r="D623" s="68">
        <v>-152.93</v>
      </c>
      <c r="E623" s="68" t="s">
        <v>58</v>
      </c>
      <c r="F623" s="66" t="s">
        <v>58</v>
      </c>
      <c r="G623" s="67">
        <v>-895</v>
      </c>
      <c r="H623" s="62" t="s">
        <v>58</v>
      </c>
      <c r="I623" s="67">
        <v>-1755.57</v>
      </c>
      <c r="J623" s="62"/>
    </row>
    <row r="624" spans="1:10">
      <c r="A624" s="37">
        <v>44726</v>
      </c>
      <c r="B624" s="67">
        <v>-3115.88</v>
      </c>
      <c r="C624" s="68">
        <v>-246.1</v>
      </c>
      <c r="D624" s="68">
        <v>-177.22</v>
      </c>
      <c r="E624" s="68" t="s">
        <v>58</v>
      </c>
      <c r="F624" s="66" t="s">
        <v>58</v>
      </c>
      <c r="G624" s="67">
        <v>-937</v>
      </c>
      <c r="H624" s="62" t="s">
        <v>58</v>
      </c>
      <c r="I624" s="67">
        <v>-1755.57</v>
      </c>
      <c r="J624" s="62"/>
    </row>
    <row r="625" spans="1:10">
      <c r="A625" s="37">
        <v>44727</v>
      </c>
      <c r="B625" s="67">
        <v>-3210.36</v>
      </c>
      <c r="C625" s="68">
        <v>-383.4</v>
      </c>
      <c r="D625" s="68">
        <v>-133.61000000000001</v>
      </c>
      <c r="E625" s="68">
        <v>0.502</v>
      </c>
      <c r="F625" s="66">
        <v>-46.811</v>
      </c>
      <c r="G625" s="67">
        <v>-934</v>
      </c>
      <c r="H625" s="62" t="s">
        <v>58</v>
      </c>
      <c r="I625" s="67">
        <v>-1713.05</v>
      </c>
      <c r="J625" s="62"/>
    </row>
    <row r="626" spans="1:10">
      <c r="A626" s="37">
        <v>44728</v>
      </c>
      <c r="B626" s="67">
        <v>-3313.92</v>
      </c>
      <c r="C626" s="68">
        <v>-412.55</v>
      </c>
      <c r="D626" s="68">
        <v>-218.32</v>
      </c>
      <c r="E626" s="68" t="s">
        <v>58</v>
      </c>
      <c r="F626" s="66">
        <v>-21.998999999999999</v>
      </c>
      <c r="G626" s="67">
        <v>-948</v>
      </c>
      <c r="H626" s="62" t="s">
        <v>58</v>
      </c>
      <c r="I626" s="67">
        <v>-1713.05</v>
      </c>
      <c r="J626" s="62"/>
    </row>
    <row r="627" spans="1:10">
      <c r="A627" s="37">
        <v>44729</v>
      </c>
      <c r="B627" s="67">
        <v>-3173.93</v>
      </c>
      <c r="C627" s="68">
        <v>-264.95</v>
      </c>
      <c r="D627" s="68">
        <v>-208.55</v>
      </c>
      <c r="E627" s="68" t="s">
        <v>58</v>
      </c>
      <c r="F627" s="66">
        <v>-13.375999999999999</v>
      </c>
      <c r="G627" s="67">
        <v>-974</v>
      </c>
      <c r="H627" s="62" t="s">
        <v>58</v>
      </c>
      <c r="I627" s="67">
        <v>-1713.05</v>
      </c>
      <c r="J627" s="62"/>
    </row>
    <row r="628" spans="1:10">
      <c r="A628" s="37">
        <v>44732</v>
      </c>
      <c r="B628" s="67">
        <v>-2991.56</v>
      </c>
      <c r="C628" s="68">
        <v>-251.7</v>
      </c>
      <c r="D628" s="68">
        <v>-215.51</v>
      </c>
      <c r="E628" s="68">
        <v>147.07499999999999</v>
      </c>
      <c r="F628" s="66">
        <v>-13.375999999999999</v>
      </c>
      <c r="G628" s="67">
        <v>-945</v>
      </c>
      <c r="H628" s="62" t="s">
        <v>58</v>
      </c>
      <c r="I628" s="67">
        <v>-1713.05</v>
      </c>
      <c r="J628" s="62"/>
    </row>
    <row r="629" spans="1:10">
      <c r="A629" s="37">
        <v>44733</v>
      </c>
      <c r="B629" s="67">
        <v>-2971.48</v>
      </c>
      <c r="C629" s="68">
        <v>-281.5</v>
      </c>
      <c r="D629" s="68">
        <v>-78.930000000000007</v>
      </c>
      <c r="E629" s="68" t="s">
        <v>58</v>
      </c>
      <c r="F629" s="66" t="s">
        <v>58</v>
      </c>
      <c r="G629" s="67">
        <v>-898</v>
      </c>
      <c r="H629" s="62" t="s">
        <v>58</v>
      </c>
      <c r="I629" s="67">
        <v>-1713.05</v>
      </c>
      <c r="J629" s="62"/>
    </row>
    <row r="630" spans="1:10">
      <c r="A630" s="37">
        <v>44734</v>
      </c>
      <c r="B630" s="67">
        <v>-3164.32</v>
      </c>
      <c r="C630" s="68">
        <v>-295.45</v>
      </c>
      <c r="D630" s="68">
        <v>-185.18</v>
      </c>
      <c r="E630" s="68" t="s">
        <v>58</v>
      </c>
      <c r="F630" s="66" t="s">
        <v>58</v>
      </c>
      <c r="G630" s="67">
        <v>-905</v>
      </c>
      <c r="H630" s="62" t="s">
        <v>58</v>
      </c>
      <c r="I630" s="67">
        <v>-1778.7</v>
      </c>
      <c r="J630" s="62"/>
    </row>
    <row r="631" spans="1:10">
      <c r="A631" s="37">
        <v>44735</v>
      </c>
      <c r="B631" s="67">
        <v>-3015.18</v>
      </c>
      <c r="C631" s="68">
        <v>-381.25</v>
      </c>
      <c r="D631" s="68">
        <v>-37.229999999999997</v>
      </c>
      <c r="E631" s="68" t="s">
        <v>58</v>
      </c>
      <c r="F631" s="66" t="s">
        <v>58</v>
      </c>
      <c r="G631" s="67">
        <v>-818</v>
      </c>
      <c r="H631" s="62" t="s">
        <v>58</v>
      </c>
      <c r="I631" s="67">
        <v>-1778.7</v>
      </c>
      <c r="J631" s="62"/>
    </row>
    <row r="632" spans="1:10">
      <c r="A632" s="37">
        <v>44736</v>
      </c>
      <c r="B632" s="67">
        <v>-2966.82</v>
      </c>
      <c r="C632" s="68">
        <v>-366.7</v>
      </c>
      <c r="D632" s="68">
        <v>-92.62</v>
      </c>
      <c r="E632" s="68" t="s">
        <v>58</v>
      </c>
      <c r="F632" s="66">
        <v>11</v>
      </c>
      <c r="G632" s="67">
        <v>-795</v>
      </c>
      <c r="H632" s="62" t="s">
        <v>58</v>
      </c>
      <c r="I632" s="67">
        <v>-1723.5</v>
      </c>
      <c r="J632" s="62"/>
    </row>
    <row r="633" spans="1:10">
      <c r="A633" s="37">
        <v>44739</v>
      </c>
      <c r="B633" s="67">
        <v>-2901.71</v>
      </c>
      <c r="C633" s="68">
        <v>-313.7</v>
      </c>
      <c r="D633" s="68">
        <v>-126.5</v>
      </c>
      <c r="E633" s="68" t="s">
        <v>58</v>
      </c>
      <c r="F633" s="66" t="s">
        <v>58</v>
      </c>
      <c r="G633" s="67">
        <v>-738</v>
      </c>
      <c r="H633" s="62" t="s">
        <v>58</v>
      </c>
      <c r="I633" s="67">
        <v>-1723.5</v>
      </c>
      <c r="J633" s="62"/>
    </row>
    <row r="634" spans="1:10">
      <c r="A634" s="37">
        <v>44740</v>
      </c>
      <c r="B634" s="67">
        <v>-2842.27</v>
      </c>
      <c r="C634" s="68">
        <v>-398.7</v>
      </c>
      <c r="D634" s="68">
        <v>-31.97</v>
      </c>
      <c r="E634" s="68">
        <v>16.126000000000001</v>
      </c>
      <c r="F634" s="66">
        <v>31.779</v>
      </c>
      <c r="G634" s="67">
        <v>-736</v>
      </c>
      <c r="H634" s="62" t="s">
        <v>58</v>
      </c>
      <c r="I634" s="67">
        <v>-1723.5</v>
      </c>
      <c r="J634" s="62"/>
    </row>
    <row r="635" spans="1:10">
      <c r="A635" s="37">
        <v>44741</v>
      </c>
      <c r="B635" s="67">
        <v>-3036.66</v>
      </c>
      <c r="C635" s="68">
        <v>-472.15</v>
      </c>
      <c r="D635" s="68">
        <v>-80.39</v>
      </c>
      <c r="E635" s="68" t="s">
        <v>58</v>
      </c>
      <c r="F635" s="66">
        <v>43.783999999999999</v>
      </c>
      <c r="G635" s="67">
        <v>-731.7</v>
      </c>
      <c r="H635" s="62" t="s">
        <v>58</v>
      </c>
      <c r="I635" s="67">
        <v>-1796.2</v>
      </c>
      <c r="J635" s="62"/>
    </row>
    <row r="636" spans="1:10">
      <c r="A636" s="37">
        <v>44742</v>
      </c>
      <c r="B636" s="67">
        <v>-3110.81</v>
      </c>
      <c r="C636" s="68">
        <v>-520.5</v>
      </c>
      <c r="D636" s="68">
        <v>-66.400000000000006</v>
      </c>
      <c r="E636" s="68" t="s">
        <v>58</v>
      </c>
      <c r="F636" s="66" t="s">
        <v>58</v>
      </c>
      <c r="G636" s="67">
        <v>-727.7</v>
      </c>
      <c r="H636" s="62" t="s">
        <v>58</v>
      </c>
      <c r="I636" s="67">
        <v>-1796.2</v>
      </c>
      <c r="J636" s="62"/>
    </row>
    <row r="637" spans="1:10">
      <c r="A637" s="37">
        <v>44743</v>
      </c>
      <c r="B637" s="67">
        <v>-3219.18</v>
      </c>
      <c r="C637" s="68">
        <v>-424.5</v>
      </c>
      <c r="D637" s="68">
        <v>-265.77999999999997</v>
      </c>
      <c r="E637" s="68" t="s">
        <v>58</v>
      </c>
      <c r="F637" s="66" t="s">
        <v>58</v>
      </c>
      <c r="G637" s="67">
        <v>-732.7</v>
      </c>
      <c r="H637" s="62" t="s">
        <v>58</v>
      </c>
      <c r="I637" s="67">
        <v>-1796.2</v>
      </c>
      <c r="J637" s="62"/>
    </row>
    <row r="638" spans="1:10">
      <c r="A638" s="37">
        <v>44746</v>
      </c>
      <c r="B638" s="67">
        <v>-3545.3</v>
      </c>
      <c r="C638" s="68">
        <v>-710.25</v>
      </c>
      <c r="D638" s="68">
        <v>-282.14999999999998</v>
      </c>
      <c r="E638" s="68" t="s">
        <v>58</v>
      </c>
      <c r="F638" s="66" t="s">
        <v>58</v>
      </c>
      <c r="G638" s="67">
        <v>-756.7</v>
      </c>
      <c r="H638" s="62" t="s">
        <v>58</v>
      </c>
      <c r="I638" s="67">
        <v>-1796.2</v>
      </c>
      <c r="J638" s="62"/>
    </row>
    <row r="639" spans="1:10">
      <c r="A639" s="37">
        <v>44747</v>
      </c>
      <c r="B639" s="67">
        <v>-3674.32</v>
      </c>
      <c r="C639" s="68">
        <v>-817.55</v>
      </c>
      <c r="D639" s="68">
        <v>-281.86</v>
      </c>
      <c r="E639" s="68" t="s">
        <v>58</v>
      </c>
      <c r="F639" s="66" t="s">
        <v>58</v>
      </c>
      <c r="G639" s="67">
        <v>-778.7</v>
      </c>
      <c r="H639" s="62" t="s">
        <v>58</v>
      </c>
      <c r="I639" s="67">
        <v>-1796.2</v>
      </c>
      <c r="J639" s="62"/>
    </row>
    <row r="640" spans="1:10">
      <c r="A640" s="37">
        <v>44749</v>
      </c>
      <c r="B640" s="67">
        <v>-3445.67</v>
      </c>
      <c r="C640" s="68">
        <v>-782.2</v>
      </c>
      <c r="D640" s="68">
        <v>-282.38</v>
      </c>
      <c r="E640" s="68" t="s">
        <v>58</v>
      </c>
      <c r="F640" s="66" t="s">
        <v>58</v>
      </c>
      <c r="G640" s="67">
        <v>-696</v>
      </c>
      <c r="H640" s="62" t="s">
        <v>58</v>
      </c>
      <c r="I640" s="67">
        <v>-1685.09</v>
      </c>
      <c r="J640" s="62"/>
    </row>
    <row r="641" spans="1:10">
      <c r="A641" s="37">
        <v>44750</v>
      </c>
      <c r="B641" s="67">
        <v>-3575.9</v>
      </c>
      <c r="C641" s="68">
        <v>-787.75</v>
      </c>
      <c r="D641" s="68">
        <v>-283.06</v>
      </c>
      <c r="E641" s="68" t="s">
        <v>58</v>
      </c>
      <c r="F641" s="66" t="s">
        <v>58</v>
      </c>
      <c r="G641" s="67">
        <v>-820</v>
      </c>
      <c r="H641" s="62" t="s">
        <v>58</v>
      </c>
      <c r="I641" s="67">
        <v>-1685.09</v>
      </c>
      <c r="J641" s="62"/>
    </row>
    <row r="642" spans="1:10">
      <c r="A642" s="37">
        <v>44753</v>
      </c>
      <c r="B642" s="67">
        <v>-3626.98</v>
      </c>
      <c r="C642" s="68">
        <v>-740.2</v>
      </c>
      <c r="D642" s="68">
        <v>-282.69</v>
      </c>
      <c r="E642" s="68" t="s">
        <v>58</v>
      </c>
      <c r="F642" s="66" t="s">
        <v>58</v>
      </c>
      <c r="G642" s="67">
        <v>-919</v>
      </c>
      <c r="H642" s="62" t="s">
        <v>58</v>
      </c>
      <c r="I642" s="67">
        <v>-1685.09</v>
      </c>
      <c r="J642" s="62"/>
    </row>
    <row r="643" spans="1:10">
      <c r="A643" s="37">
        <v>44754</v>
      </c>
      <c r="B643" s="67">
        <v>-3644.15</v>
      </c>
      <c r="C643" s="68">
        <v>-790.95</v>
      </c>
      <c r="D643" s="68">
        <v>-191.71</v>
      </c>
      <c r="E643" s="68">
        <v>1.595</v>
      </c>
      <c r="F643" s="66" t="s">
        <v>58</v>
      </c>
      <c r="G643" s="67">
        <v>-978</v>
      </c>
      <c r="H643" s="62" t="s">
        <v>58</v>
      </c>
      <c r="I643" s="67">
        <v>-1685.09</v>
      </c>
      <c r="J643" s="62"/>
    </row>
    <row r="644" spans="1:10">
      <c r="A644" s="37">
        <v>44755</v>
      </c>
      <c r="B644" s="67">
        <v>-3858.61</v>
      </c>
      <c r="C644" s="68">
        <v>-677.05</v>
      </c>
      <c r="D644" s="68">
        <v>-224.39</v>
      </c>
      <c r="E644" s="68" t="s">
        <v>58</v>
      </c>
      <c r="F644" s="66" t="s">
        <v>58</v>
      </c>
      <c r="G644" s="67">
        <v>-1171.2</v>
      </c>
      <c r="H644" s="62" t="s">
        <v>58</v>
      </c>
      <c r="I644" s="67">
        <v>-1785.98</v>
      </c>
      <c r="J644" s="62"/>
    </row>
    <row r="645" spans="1:10">
      <c r="A645" s="37">
        <v>44756</v>
      </c>
      <c r="B645" s="67">
        <v>-3864.99</v>
      </c>
      <c r="C645" s="68">
        <v>-670.1</v>
      </c>
      <c r="D645" s="68">
        <v>-204.71</v>
      </c>
      <c r="E645" s="68" t="s">
        <v>58</v>
      </c>
      <c r="F645" s="66" t="s">
        <v>58</v>
      </c>
      <c r="G645" s="67">
        <v>-1204.2</v>
      </c>
      <c r="H645" s="62" t="s">
        <v>58</v>
      </c>
      <c r="I645" s="67">
        <v>-1785.98</v>
      </c>
      <c r="J645" s="62"/>
    </row>
    <row r="646" spans="1:10">
      <c r="A646" s="37">
        <v>44757</v>
      </c>
      <c r="B646" s="67">
        <v>-3629.58</v>
      </c>
      <c r="C646" s="68">
        <v>-627.25</v>
      </c>
      <c r="D646" s="68">
        <v>-208.2</v>
      </c>
      <c r="E646" s="68" t="s">
        <v>58</v>
      </c>
      <c r="F646" s="66" t="s">
        <v>58</v>
      </c>
      <c r="G646" s="67">
        <v>-1068.2</v>
      </c>
      <c r="H646" s="62" t="s">
        <v>58</v>
      </c>
      <c r="I646" s="67">
        <v>-1725.93</v>
      </c>
      <c r="J646" s="62"/>
    </row>
    <row r="647" spans="1:10">
      <c r="A647" s="37">
        <v>44760</v>
      </c>
      <c r="B647" s="67">
        <v>-3603.7</v>
      </c>
      <c r="C647" s="68">
        <v>-694.8</v>
      </c>
      <c r="D647" s="68">
        <v>-201.77</v>
      </c>
      <c r="E647" s="68" t="s">
        <v>58</v>
      </c>
      <c r="F647" s="66" t="s">
        <v>58</v>
      </c>
      <c r="G647" s="67">
        <v>-981.2</v>
      </c>
      <c r="H647" s="62" t="s">
        <v>58</v>
      </c>
      <c r="I647" s="67">
        <v>-1725.93</v>
      </c>
      <c r="J647" s="62"/>
    </row>
    <row r="648" spans="1:10">
      <c r="A648" s="37">
        <v>44761</v>
      </c>
      <c r="B648" s="67">
        <v>-3589.57</v>
      </c>
      <c r="C648" s="68">
        <v>-597.4</v>
      </c>
      <c r="D648" s="68">
        <v>-277.04000000000002</v>
      </c>
      <c r="E648" s="68" t="s">
        <v>58</v>
      </c>
      <c r="F648" s="66" t="s">
        <v>58</v>
      </c>
      <c r="G648" s="67">
        <v>-989.2</v>
      </c>
      <c r="H648" s="62" t="s">
        <v>58</v>
      </c>
      <c r="I648" s="67">
        <v>-1725.93</v>
      </c>
      <c r="J648" s="62"/>
    </row>
    <row r="649" spans="1:10">
      <c r="A649" s="37">
        <v>44762</v>
      </c>
      <c r="B649" s="67">
        <v>-3459.26</v>
      </c>
      <c r="C649" s="68">
        <v>-532.9</v>
      </c>
      <c r="D649" s="68">
        <v>-281.02999999999997</v>
      </c>
      <c r="E649" s="68" t="s">
        <v>58</v>
      </c>
      <c r="F649" s="66" t="s">
        <v>58</v>
      </c>
      <c r="G649" s="67">
        <v>-924.2</v>
      </c>
      <c r="H649" s="62" t="s">
        <v>58</v>
      </c>
      <c r="I649" s="67">
        <v>-1721.13</v>
      </c>
      <c r="J649" s="62"/>
    </row>
    <row r="650" spans="1:10">
      <c r="A650" s="37">
        <v>44763</v>
      </c>
      <c r="B650" s="67">
        <v>-3419.31</v>
      </c>
      <c r="C650" s="68">
        <v>-473.1</v>
      </c>
      <c r="D650" s="68">
        <v>-231.89</v>
      </c>
      <c r="E650" s="68" t="s">
        <v>58</v>
      </c>
      <c r="F650" s="66" t="s">
        <v>58</v>
      </c>
      <c r="G650" s="67">
        <v>-993.2</v>
      </c>
      <c r="H650" s="62" t="s">
        <v>58</v>
      </c>
      <c r="I650" s="67">
        <v>-1721.13</v>
      </c>
      <c r="J650" s="62"/>
    </row>
    <row r="651" spans="1:10">
      <c r="A651" s="37">
        <v>44764</v>
      </c>
      <c r="B651" s="67">
        <v>-3375.83</v>
      </c>
      <c r="C651" s="68">
        <v>-537.04999999999995</v>
      </c>
      <c r="D651" s="68">
        <v>-202.94</v>
      </c>
      <c r="E651" s="68" t="s">
        <v>58</v>
      </c>
      <c r="F651" s="66" t="s">
        <v>58</v>
      </c>
      <c r="G651" s="67">
        <v>-956.2</v>
      </c>
      <c r="H651" s="62" t="s">
        <v>58</v>
      </c>
      <c r="I651" s="67">
        <v>-1679.63</v>
      </c>
      <c r="J651" s="62"/>
    </row>
    <row r="652" spans="1:10">
      <c r="A652" s="37">
        <v>44767</v>
      </c>
      <c r="B652" s="67">
        <v>-3319.81</v>
      </c>
      <c r="C652" s="68">
        <v>-484.9</v>
      </c>
      <c r="D652" s="68">
        <v>-186.08</v>
      </c>
      <c r="E652" s="68" t="s">
        <v>58</v>
      </c>
      <c r="F652" s="66" t="s">
        <v>58</v>
      </c>
      <c r="G652" s="67">
        <v>-969.2</v>
      </c>
      <c r="H652" s="62" t="s">
        <v>58</v>
      </c>
      <c r="I652" s="67">
        <v>-1679.63</v>
      </c>
      <c r="J652" s="62"/>
    </row>
    <row r="653" spans="1:10">
      <c r="A653" s="37">
        <v>44768</v>
      </c>
      <c r="B653" s="67">
        <v>-3351.99</v>
      </c>
      <c r="C653" s="68">
        <v>-602.45000000000005</v>
      </c>
      <c r="D653" s="68">
        <v>-179.7</v>
      </c>
      <c r="E653" s="68" t="s">
        <v>58</v>
      </c>
      <c r="F653" s="66" t="s">
        <v>58</v>
      </c>
      <c r="G653" s="67">
        <v>-890.2</v>
      </c>
      <c r="H653" s="62" t="s">
        <v>58</v>
      </c>
      <c r="I653" s="67">
        <v>-1679.63</v>
      </c>
      <c r="J653" s="62"/>
    </row>
    <row r="654" spans="1:10">
      <c r="A654" s="37">
        <v>44769</v>
      </c>
      <c r="B654" s="67">
        <v>-3346.92</v>
      </c>
      <c r="C654" s="68">
        <v>-606.5</v>
      </c>
      <c r="D654" s="68">
        <v>-100.98</v>
      </c>
      <c r="E654" s="68" t="s">
        <v>58</v>
      </c>
      <c r="F654" s="66" t="s">
        <v>58</v>
      </c>
      <c r="G654" s="67">
        <v>-851.2</v>
      </c>
      <c r="H654" s="62" t="s">
        <v>58</v>
      </c>
      <c r="I654" s="67">
        <v>-1788.24</v>
      </c>
      <c r="J654" s="62"/>
    </row>
    <row r="655" spans="1:10">
      <c r="A655" s="37">
        <v>44770</v>
      </c>
      <c r="B655" s="67">
        <v>-3368.18</v>
      </c>
      <c r="C655" s="68">
        <v>-573.70000000000005</v>
      </c>
      <c r="D655" s="68">
        <v>-219.04</v>
      </c>
      <c r="E655" s="68" t="s">
        <v>58</v>
      </c>
      <c r="F655" s="66" t="s">
        <v>58</v>
      </c>
      <c r="G655" s="67">
        <v>-787.2</v>
      </c>
      <c r="H655" s="62" t="s">
        <v>58</v>
      </c>
      <c r="I655" s="67">
        <v>-1788.24</v>
      </c>
      <c r="J655" s="62"/>
    </row>
    <row r="656" spans="1:10">
      <c r="A656" s="37">
        <v>44771</v>
      </c>
      <c r="B656" s="67">
        <v>-3315.17</v>
      </c>
      <c r="C656" s="68">
        <v>-500.65</v>
      </c>
      <c r="D656" s="68">
        <v>-255.08</v>
      </c>
      <c r="E656" s="68">
        <v>30.007000000000001</v>
      </c>
      <c r="F656" s="66" t="s">
        <v>58</v>
      </c>
      <c r="G656" s="67">
        <v>-801.2</v>
      </c>
      <c r="H656" s="62" t="s">
        <v>58</v>
      </c>
      <c r="I656" s="67">
        <v>-1788.24</v>
      </c>
      <c r="J656" s="62"/>
    </row>
    <row r="657" spans="1:10">
      <c r="A657" s="37">
        <v>44774</v>
      </c>
      <c r="B657" s="67">
        <v>-3540.88</v>
      </c>
      <c r="C657" s="68">
        <v>-653.6</v>
      </c>
      <c r="D657" s="68">
        <v>-231.16</v>
      </c>
      <c r="E657" s="68">
        <v>0.32800000000000001</v>
      </c>
      <c r="F657" s="66" t="s">
        <v>58</v>
      </c>
      <c r="G657" s="67">
        <v>-868.2</v>
      </c>
      <c r="H657" s="62" t="s">
        <v>58</v>
      </c>
      <c r="I657" s="67">
        <v>-1788.24</v>
      </c>
      <c r="J657" s="62"/>
    </row>
    <row r="658" spans="1:10">
      <c r="A658" s="37">
        <v>44775</v>
      </c>
      <c r="B658" s="67">
        <v>-3577.28</v>
      </c>
      <c r="C658" s="68">
        <v>-642.25</v>
      </c>
      <c r="D658" s="68">
        <v>-216.68</v>
      </c>
      <c r="E658" s="68" t="s">
        <v>58</v>
      </c>
      <c r="F658" s="66">
        <v>-1.901</v>
      </c>
      <c r="G658" s="67">
        <v>-928.2</v>
      </c>
      <c r="H658" s="62" t="s">
        <v>58</v>
      </c>
      <c r="I658" s="67">
        <v>-1788.24</v>
      </c>
      <c r="J658" s="62"/>
    </row>
    <row r="659" spans="1:10">
      <c r="A659" s="37">
        <v>44776</v>
      </c>
      <c r="B659" s="67">
        <v>-3619.44</v>
      </c>
      <c r="C659" s="68">
        <v>-581.54999999999995</v>
      </c>
      <c r="D659" s="68">
        <v>-215.32</v>
      </c>
      <c r="E659" s="68">
        <v>3.8769999999999998</v>
      </c>
      <c r="F659" s="66">
        <v>7.4420000000000002</v>
      </c>
      <c r="G659" s="67">
        <v>-1060.1400000000001</v>
      </c>
      <c r="H659" s="62" t="s">
        <v>58</v>
      </c>
      <c r="I659" s="67">
        <v>-1773.75</v>
      </c>
      <c r="J659" s="62"/>
    </row>
    <row r="660" spans="1:10">
      <c r="A660" s="37">
        <v>44777</v>
      </c>
      <c r="B660" s="67">
        <v>-3643.08</v>
      </c>
      <c r="C660" s="68">
        <v>-639.85</v>
      </c>
      <c r="D660" s="68">
        <v>-195.35</v>
      </c>
      <c r="E660" s="68" t="s">
        <v>58</v>
      </c>
      <c r="F660" s="66" t="s">
        <v>58</v>
      </c>
      <c r="G660" s="67">
        <v>-1034.1400000000001</v>
      </c>
      <c r="H660" s="62" t="s">
        <v>58</v>
      </c>
      <c r="I660" s="67">
        <v>-1773.75</v>
      </c>
      <c r="J660" s="62"/>
    </row>
    <row r="661" spans="1:10">
      <c r="A661" s="37">
        <v>44778</v>
      </c>
      <c r="B661" s="67">
        <v>-3694.31</v>
      </c>
      <c r="C661" s="68">
        <v>-661.45</v>
      </c>
      <c r="D661" s="68">
        <v>-220.97</v>
      </c>
      <c r="E661" s="68" t="s">
        <v>58</v>
      </c>
      <c r="F661" s="66" t="s">
        <v>58</v>
      </c>
      <c r="G661" s="67">
        <v>-1138.1400000000001</v>
      </c>
      <c r="H661" s="62" t="s">
        <v>58</v>
      </c>
      <c r="I661" s="67">
        <v>-1673.75</v>
      </c>
      <c r="J661" s="62"/>
    </row>
    <row r="662" spans="1:10">
      <c r="A662" s="37">
        <v>44781</v>
      </c>
      <c r="B662" s="67">
        <v>-3756.62</v>
      </c>
      <c r="C662" s="68">
        <v>-670.6</v>
      </c>
      <c r="D662" s="68">
        <v>-243.13</v>
      </c>
      <c r="E662" s="68" t="s">
        <v>58</v>
      </c>
      <c r="F662" s="66" t="s">
        <v>58</v>
      </c>
      <c r="G662" s="67">
        <v>-1169.1400000000001</v>
      </c>
      <c r="H662" s="62" t="s">
        <v>58</v>
      </c>
      <c r="I662" s="67">
        <v>-1673.75</v>
      </c>
      <c r="J662" s="62"/>
    </row>
    <row r="663" spans="1:10">
      <c r="A663" s="37">
        <v>44782</v>
      </c>
      <c r="B663" s="67">
        <v>-3770.71</v>
      </c>
      <c r="C663" s="68">
        <v>-761.3</v>
      </c>
      <c r="D663" s="68">
        <v>-229.52</v>
      </c>
      <c r="E663" s="68" t="s">
        <v>58</v>
      </c>
      <c r="F663" s="66" t="s">
        <v>58</v>
      </c>
      <c r="G663" s="67">
        <v>-1106.1400000000001</v>
      </c>
      <c r="H663" s="62" t="s">
        <v>58</v>
      </c>
      <c r="I663" s="67">
        <v>-1673.75</v>
      </c>
      <c r="J663" s="62"/>
    </row>
    <row r="664" spans="1:10">
      <c r="A664" s="37">
        <v>44783</v>
      </c>
      <c r="B664" s="67">
        <v>-3762.79</v>
      </c>
      <c r="C664" s="68">
        <v>-557.79999999999995</v>
      </c>
      <c r="D664" s="68">
        <v>-159.78</v>
      </c>
      <c r="E664" s="68" t="s">
        <v>58</v>
      </c>
      <c r="F664" s="66" t="s">
        <v>58</v>
      </c>
      <c r="G664" s="67">
        <v>-1164</v>
      </c>
      <c r="H664" s="62" t="s">
        <v>58</v>
      </c>
      <c r="I664" s="67">
        <v>-1881.22</v>
      </c>
      <c r="J664" s="62"/>
    </row>
    <row r="665" spans="1:10">
      <c r="A665" s="37">
        <v>44784</v>
      </c>
      <c r="B665" s="67">
        <v>-3745.42</v>
      </c>
      <c r="C665" s="68">
        <v>-340.3</v>
      </c>
      <c r="D665" s="68">
        <v>-302.89999999999998</v>
      </c>
      <c r="E665" s="68" t="s">
        <v>58</v>
      </c>
      <c r="F665" s="66" t="s">
        <v>58</v>
      </c>
      <c r="G665" s="67">
        <v>-1221</v>
      </c>
      <c r="H665" s="62" t="s">
        <v>58</v>
      </c>
      <c r="I665" s="67">
        <v>-1881.22</v>
      </c>
      <c r="J665" s="62"/>
    </row>
    <row r="666" spans="1:10">
      <c r="A666" s="37">
        <v>44785</v>
      </c>
      <c r="B666" s="67">
        <v>-3781.34</v>
      </c>
      <c r="C666" s="68">
        <v>-382.35</v>
      </c>
      <c r="D666" s="68">
        <v>-324.77999999999997</v>
      </c>
      <c r="E666" s="68" t="s">
        <v>58</v>
      </c>
      <c r="F666" s="66" t="s">
        <v>58</v>
      </c>
      <c r="G666" s="67">
        <v>-1193</v>
      </c>
      <c r="H666" s="62" t="s">
        <v>58</v>
      </c>
      <c r="I666" s="67">
        <v>-1881.22</v>
      </c>
      <c r="J666" s="62"/>
    </row>
    <row r="667" spans="1:10">
      <c r="A667" s="37">
        <v>44788</v>
      </c>
      <c r="B667" s="67">
        <v>-3849.4</v>
      </c>
      <c r="C667" s="68">
        <v>-452.3</v>
      </c>
      <c r="D667" s="68">
        <v>-329.88</v>
      </c>
      <c r="E667" s="68" t="s">
        <v>58</v>
      </c>
      <c r="F667" s="66" t="s">
        <v>58</v>
      </c>
      <c r="G667" s="67">
        <v>-1186</v>
      </c>
      <c r="H667" s="62" t="s">
        <v>58</v>
      </c>
      <c r="I667" s="67">
        <v>-1881.22</v>
      </c>
      <c r="J667" s="62"/>
    </row>
    <row r="668" spans="1:10">
      <c r="A668" s="37">
        <v>44789</v>
      </c>
      <c r="B668" s="67">
        <v>-3866.57</v>
      </c>
      <c r="C668" s="68">
        <v>-487.11</v>
      </c>
      <c r="D668" s="68">
        <v>-307.24</v>
      </c>
      <c r="E668" s="68" t="s">
        <v>58</v>
      </c>
      <c r="F668" s="66" t="s">
        <v>58</v>
      </c>
      <c r="G668" s="67">
        <v>-1191</v>
      </c>
      <c r="H668" s="62" t="s">
        <v>58</v>
      </c>
      <c r="I668" s="67">
        <v>-1881.22</v>
      </c>
      <c r="J668" s="62"/>
    </row>
    <row r="669" spans="1:10">
      <c r="A669" s="37">
        <v>44790</v>
      </c>
      <c r="B669" s="67">
        <v>-3897.34</v>
      </c>
      <c r="C669" s="68">
        <v>-519.1</v>
      </c>
      <c r="D669" s="68">
        <v>-324.19</v>
      </c>
      <c r="E669" s="68" t="s">
        <v>58</v>
      </c>
      <c r="F669" s="66" t="s">
        <v>58</v>
      </c>
      <c r="G669" s="67">
        <v>-1157</v>
      </c>
      <c r="H669" s="62" t="s">
        <v>58</v>
      </c>
      <c r="I669" s="67">
        <v>-1897.04</v>
      </c>
      <c r="J669" s="62"/>
    </row>
    <row r="670" spans="1:10">
      <c r="A670" s="37">
        <v>44791</v>
      </c>
      <c r="B670" s="67">
        <v>-3875.17</v>
      </c>
      <c r="C670" s="68">
        <v>-580.95000000000005</v>
      </c>
      <c r="D670" s="68">
        <v>-317.25</v>
      </c>
      <c r="E670" s="68" t="s">
        <v>58</v>
      </c>
      <c r="F670" s="66">
        <v>18.077999999999999</v>
      </c>
      <c r="G670" s="67">
        <v>-1098</v>
      </c>
      <c r="H670" s="62" t="s">
        <v>58</v>
      </c>
      <c r="I670" s="67">
        <v>-1897.04</v>
      </c>
      <c r="J670" s="62"/>
    </row>
    <row r="671" spans="1:10">
      <c r="A671" s="37">
        <v>44792</v>
      </c>
      <c r="B671" s="67">
        <v>-3799.82</v>
      </c>
      <c r="C671" s="68">
        <v>-626.9</v>
      </c>
      <c r="D671" s="68">
        <v>-338.88</v>
      </c>
      <c r="E671" s="68" t="s">
        <v>58</v>
      </c>
      <c r="F671" s="66" t="s">
        <v>58</v>
      </c>
      <c r="G671" s="67">
        <v>-1037</v>
      </c>
      <c r="H671" s="62" t="s">
        <v>58</v>
      </c>
      <c r="I671" s="67">
        <v>-1797.04</v>
      </c>
      <c r="J671" s="62"/>
    </row>
    <row r="672" spans="1:10">
      <c r="A672" s="37">
        <v>44795</v>
      </c>
      <c r="B672" s="67">
        <v>-3641.93</v>
      </c>
      <c r="C672" s="68">
        <v>-576.15</v>
      </c>
      <c r="D672" s="68">
        <v>-336.74</v>
      </c>
      <c r="E672" s="68" t="s">
        <v>58</v>
      </c>
      <c r="F672" s="66" t="s">
        <v>58</v>
      </c>
      <c r="G672" s="67">
        <v>-932</v>
      </c>
      <c r="H672" s="62" t="s">
        <v>58</v>
      </c>
      <c r="I672" s="67">
        <v>-1797.04</v>
      </c>
      <c r="J672" s="62"/>
    </row>
    <row r="673" spans="1:10">
      <c r="A673" s="37">
        <v>44796</v>
      </c>
      <c r="B673" s="67">
        <v>-3138.06</v>
      </c>
      <c r="C673" s="68">
        <v>-339.25</v>
      </c>
      <c r="D673" s="68">
        <v>-111.08</v>
      </c>
      <c r="E673" s="68">
        <v>14.307</v>
      </c>
      <c r="F673" s="66" t="s">
        <v>58</v>
      </c>
      <c r="G673" s="67">
        <v>-905</v>
      </c>
      <c r="H673" s="62" t="s">
        <v>58</v>
      </c>
      <c r="I673" s="67">
        <v>-1797.04</v>
      </c>
      <c r="J673" s="62"/>
    </row>
    <row r="674" spans="1:10">
      <c r="A674" s="37">
        <v>44797</v>
      </c>
      <c r="B674" s="67">
        <v>-2669.96</v>
      </c>
      <c r="C674" s="68">
        <v>-253.2</v>
      </c>
      <c r="D674" s="68">
        <v>-69.03</v>
      </c>
      <c r="E674" s="68">
        <v>398.30200000000002</v>
      </c>
      <c r="F674" s="66" t="s">
        <v>58</v>
      </c>
      <c r="G674" s="67">
        <v>-873</v>
      </c>
      <c r="H674" s="62" t="s">
        <v>58</v>
      </c>
      <c r="I674" s="67">
        <v>-1873.03</v>
      </c>
      <c r="J674" s="62"/>
    </row>
    <row r="675" spans="1:10">
      <c r="A675" s="37">
        <v>44798</v>
      </c>
      <c r="B675" s="67">
        <v>-2593.56</v>
      </c>
      <c r="C675" s="68">
        <v>-289.05</v>
      </c>
      <c r="D675" s="68">
        <v>-85.84</v>
      </c>
      <c r="E675" s="68">
        <v>426.69499999999999</v>
      </c>
      <c r="F675" s="66">
        <v>41.670999999999999</v>
      </c>
      <c r="G675" s="67">
        <v>-814</v>
      </c>
      <c r="H675" s="62" t="s">
        <v>58</v>
      </c>
      <c r="I675" s="67">
        <v>-1873.03</v>
      </c>
      <c r="J675" s="62"/>
    </row>
    <row r="676" spans="1:10">
      <c r="A676" s="37">
        <v>44799</v>
      </c>
      <c r="B676" s="67">
        <v>-2637.5</v>
      </c>
      <c r="C676" s="68">
        <v>-500.1</v>
      </c>
      <c r="D676" s="68">
        <v>-21.65</v>
      </c>
      <c r="E676" s="68">
        <v>414.56400000000002</v>
      </c>
      <c r="F676" s="66">
        <v>88.721999999999994</v>
      </c>
      <c r="G676" s="67">
        <v>-746</v>
      </c>
      <c r="H676" s="62" t="s">
        <v>58</v>
      </c>
      <c r="I676" s="67">
        <v>-1873.03</v>
      </c>
      <c r="J676" s="62"/>
    </row>
    <row r="677" spans="1:10">
      <c r="A677" s="37">
        <v>44800</v>
      </c>
      <c r="B677" s="67">
        <v>-2732.59</v>
      </c>
      <c r="C677" s="68">
        <v>-374.65</v>
      </c>
      <c r="D677" s="68">
        <v>-56.41</v>
      </c>
      <c r="E677" s="68">
        <v>234.77699999999999</v>
      </c>
      <c r="F677" s="66">
        <v>88.721999999999994</v>
      </c>
      <c r="G677" s="67">
        <v>-752</v>
      </c>
      <c r="H677" s="62" t="s">
        <v>58</v>
      </c>
      <c r="I677" s="67">
        <v>-1873.03</v>
      </c>
      <c r="J677" s="62"/>
    </row>
    <row r="678" spans="1:10">
      <c r="A678" s="37">
        <v>44804</v>
      </c>
      <c r="B678" s="67">
        <v>-2657.27</v>
      </c>
      <c r="C678" s="68">
        <v>-586.70000000000005</v>
      </c>
      <c r="D678" s="68">
        <v>-20</v>
      </c>
      <c r="E678" s="68">
        <v>186.333</v>
      </c>
      <c r="F678" s="66">
        <v>97.655000000000001</v>
      </c>
      <c r="G678" s="67">
        <v>-442</v>
      </c>
      <c r="H678" s="62" t="s">
        <v>58</v>
      </c>
      <c r="I678" s="67">
        <v>-1892.55</v>
      </c>
      <c r="J678" s="62"/>
    </row>
    <row r="679" spans="1:10">
      <c r="A679" s="37">
        <v>44805</v>
      </c>
      <c r="B679" s="67">
        <v>-2770.25</v>
      </c>
      <c r="C679" s="68">
        <v>-582.5</v>
      </c>
      <c r="D679" s="68">
        <v>-1.1399999999999999</v>
      </c>
      <c r="E679" s="68">
        <v>114.313</v>
      </c>
      <c r="F679" s="66">
        <v>30.625</v>
      </c>
      <c r="G679" s="67">
        <v>-439</v>
      </c>
      <c r="H679" s="62" t="s">
        <v>58</v>
      </c>
      <c r="I679" s="67">
        <v>-1892.55</v>
      </c>
      <c r="J679" s="62"/>
    </row>
    <row r="680" spans="1:10">
      <c r="A680" s="37">
        <v>44806</v>
      </c>
      <c r="B680" s="67">
        <v>-2884.75</v>
      </c>
      <c r="C680" s="68">
        <v>-609.4</v>
      </c>
      <c r="D680" s="68">
        <v>-0.2</v>
      </c>
      <c r="E680" s="68">
        <v>67.429000000000002</v>
      </c>
      <c r="F680" s="66">
        <v>8.9689999999999994</v>
      </c>
      <c r="G680" s="67">
        <v>-459</v>
      </c>
      <c r="H680" s="62" t="s">
        <v>58</v>
      </c>
      <c r="I680" s="67">
        <v>-1892.55</v>
      </c>
      <c r="J680" s="62"/>
    </row>
    <row r="681" spans="1:10">
      <c r="A681" s="37">
        <v>44809</v>
      </c>
      <c r="B681" s="67">
        <v>-3000.09</v>
      </c>
      <c r="C681" s="68">
        <v>-497.15</v>
      </c>
      <c r="D681" s="68">
        <v>-86.01</v>
      </c>
      <c r="E681" s="68">
        <v>49.654000000000003</v>
      </c>
      <c r="F681" s="66">
        <v>8.9689999999999994</v>
      </c>
      <c r="G681" s="67">
        <v>-583</v>
      </c>
      <c r="H681" s="62" t="s">
        <v>58</v>
      </c>
      <c r="I681" s="67">
        <v>-1892.55</v>
      </c>
      <c r="J681" s="62"/>
    </row>
    <row r="682" spans="1:10">
      <c r="A682" s="37">
        <v>44810</v>
      </c>
      <c r="B682" s="67">
        <v>-2983.69</v>
      </c>
      <c r="C682" s="68">
        <v>-412.45</v>
      </c>
      <c r="D682" s="68">
        <v>-7.64</v>
      </c>
      <c r="E682" s="68">
        <v>4.9610000000000003</v>
      </c>
      <c r="F682" s="66" t="s">
        <v>58</v>
      </c>
      <c r="G682" s="67">
        <v>-676</v>
      </c>
      <c r="H682" s="62" t="s">
        <v>58</v>
      </c>
      <c r="I682" s="67">
        <v>-1892.55</v>
      </c>
      <c r="J682" s="62"/>
    </row>
    <row r="683" spans="1:10">
      <c r="A683" s="37">
        <v>44811</v>
      </c>
      <c r="B683" s="67">
        <v>-3077.53</v>
      </c>
      <c r="C683" s="68">
        <v>-606.9</v>
      </c>
      <c r="D683" s="68">
        <v>-128.05000000000001</v>
      </c>
      <c r="E683" s="68" t="s">
        <v>58</v>
      </c>
      <c r="F683" s="66" t="s">
        <v>58</v>
      </c>
      <c r="G683" s="67">
        <v>-767.3</v>
      </c>
      <c r="H683" s="62" t="s">
        <v>58</v>
      </c>
      <c r="I683" s="67">
        <v>-1575.29</v>
      </c>
      <c r="J683" s="62"/>
    </row>
    <row r="684" spans="1:10">
      <c r="A684" s="37">
        <v>44812</v>
      </c>
      <c r="B684" s="67">
        <v>-3103.69</v>
      </c>
      <c r="C684" s="68">
        <v>-504.25</v>
      </c>
      <c r="D684" s="68">
        <v>-88.85</v>
      </c>
      <c r="E684" s="68" t="s">
        <v>58</v>
      </c>
      <c r="F684" s="66" t="s">
        <v>58</v>
      </c>
      <c r="G684" s="67">
        <v>-935.3</v>
      </c>
      <c r="H684" s="62" t="s">
        <v>58</v>
      </c>
      <c r="I684" s="67">
        <v>-1575.29</v>
      </c>
      <c r="J684" s="62"/>
    </row>
    <row r="685" spans="1:10">
      <c r="A685" s="37">
        <v>44813</v>
      </c>
      <c r="B685" s="67">
        <v>-3199.03</v>
      </c>
      <c r="C685" s="68">
        <v>-477.1</v>
      </c>
      <c r="D685" s="68">
        <v>-248.35</v>
      </c>
      <c r="E685" s="68" t="s">
        <v>58</v>
      </c>
      <c r="F685" s="66" t="s">
        <v>58</v>
      </c>
      <c r="G685" s="67">
        <v>-998.3</v>
      </c>
      <c r="H685" s="62" t="s">
        <v>58</v>
      </c>
      <c r="I685" s="67">
        <v>-1475.29</v>
      </c>
      <c r="J685" s="62"/>
    </row>
    <row r="686" spans="1:10">
      <c r="A686" s="37">
        <v>44816</v>
      </c>
      <c r="B686" s="67">
        <v>-3288.55</v>
      </c>
      <c r="C686" s="68">
        <v>-458.1</v>
      </c>
      <c r="D686" s="68">
        <v>-255.87</v>
      </c>
      <c r="E686" s="68" t="s">
        <v>58</v>
      </c>
      <c r="F686" s="66" t="s">
        <v>58</v>
      </c>
      <c r="G686" s="67">
        <v>-1099.3</v>
      </c>
      <c r="H686" s="62" t="s">
        <v>58</v>
      </c>
      <c r="I686" s="67">
        <v>-1475.29</v>
      </c>
      <c r="J686" s="62"/>
    </row>
    <row r="687" spans="1:10">
      <c r="A687" s="37">
        <v>44817</v>
      </c>
      <c r="B687" s="67">
        <v>-3269.59</v>
      </c>
      <c r="C687" s="68">
        <v>-589.15</v>
      </c>
      <c r="D687" s="68">
        <v>-41.86</v>
      </c>
      <c r="E687" s="68" t="s">
        <v>58</v>
      </c>
      <c r="F687" s="66" t="s">
        <v>58</v>
      </c>
      <c r="G687" s="67">
        <v>-1163.3</v>
      </c>
      <c r="H687" s="62" t="s">
        <v>58</v>
      </c>
      <c r="I687" s="67">
        <v>-1475.29</v>
      </c>
      <c r="J687" s="62"/>
    </row>
    <row r="688" spans="1:10">
      <c r="A688" s="37">
        <v>44818</v>
      </c>
      <c r="B688" s="67">
        <v>-3260.39</v>
      </c>
      <c r="C688" s="68">
        <v>-421.55</v>
      </c>
      <c r="D688" s="68">
        <v>-4.4800000000000004</v>
      </c>
      <c r="E688" s="68">
        <v>12.965999999999999</v>
      </c>
      <c r="F688" s="66" t="s">
        <v>58</v>
      </c>
      <c r="G688" s="67">
        <v>-1103</v>
      </c>
      <c r="H688" s="62" t="s">
        <v>58</v>
      </c>
      <c r="I688" s="67">
        <v>-1744.32</v>
      </c>
      <c r="J688" s="62"/>
    </row>
    <row r="689" spans="1:10">
      <c r="A689" s="37">
        <v>44819</v>
      </c>
      <c r="B689" s="67">
        <v>-3245.47</v>
      </c>
      <c r="C689" s="68">
        <v>-342.4</v>
      </c>
      <c r="D689" s="68">
        <v>-45.74</v>
      </c>
      <c r="E689" s="68" t="s">
        <v>58</v>
      </c>
      <c r="F689" s="66" t="s">
        <v>58</v>
      </c>
      <c r="G689" s="67">
        <v>-1113</v>
      </c>
      <c r="H689" s="62" t="s">
        <v>58</v>
      </c>
      <c r="I689" s="67">
        <v>-1744.32</v>
      </c>
      <c r="J689" s="62"/>
    </row>
    <row r="690" spans="1:10">
      <c r="A690" s="37">
        <v>44820</v>
      </c>
      <c r="B690" s="67">
        <v>-3276.33</v>
      </c>
      <c r="C690" s="68">
        <v>-296.64999999999998</v>
      </c>
      <c r="D690" s="68">
        <v>-66.66</v>
      </c>
      <c r="E690" s="68" t="s">
        <v>58</v>
      </c>
      <c r="F690" s="66">
        <v>4.3</v>
      </c>
      <c r="G690" s="67">
        <v>-1173</v>
      </c>
      <c r="H690" s="62" t="s">
        <v>58</v>
      </c>
      <c r="I690" s="67">
        <v>-1744.32</v>
      </c>
      <c r="J690" s="62"/>
    </row>
    <row r="691" spans="1:10">
      <c r="A691" s="37">
        <v>44823</v>
      </c>
      <c r="B691" s="67">
        <v>-3277.71</v>
      </c>
      <c r="C691" s="68">
        <v>-307</v>
      </c>
      <c r="D691" s="68">
        <v>-99.61</v>
      </c>
      <c r="E691" s="68" t="s">
        <v>58</v>
      </c>
      <c r="F691" s="66">
        <v>16.22</v>
      </c>
      <c r="G691" s="67">
        <v>-1143</v>
      </c>
      <c r="H691" s="62" t="s">
        <v>58</v>
      </c>
      <c r="I691" s="67">
        <v>-1744.32</v>
      </c>
      <c r="J691" s="62"/>
    </row>
    <row r="692" spans="1:10">
      <c r="A692" s="37">
        <v>44824</v>
      </c>
      <c r="B692" s="67">
        <v>-3228.29</v>
      </c>
      <c r="C692" s="68">
        <v>-318.14999999999998</v>
      </c>
      <c r="D692" s="68">
        <v>-5.58</v>
      </c>
      <c r="E692" s="68" t="s">
        <v>58</v>
      </c>
      <c r="F692" s="66">
        <v>12.763999999999999</v>
      </c>
      <c r="G692" s="67">
        <v>-1173</v>
      </c>
      <c r="H692" s="62" t="s">
        <v>58</v>
      </c>
      <c r="I692" s="67">
        <v>-1744.32</v>
      </c>
      <c r="J692" s="62"/>
    </row>
    <row r="693" spans="1:10">
      <c r="A693" s="37">
        <v>44825</v>
      </c>
      <c r="B693" s="67">
        <v>-3272.41</v>
      </c>
      <c r="C693" s="68">
        <v>-393.9</v>
      </c>
      <c r="D693" s="68">
        <v>-52.03</v>
      </c>
      <c r="E693" s="68" t="s">
        <v>58</v>
      </c>
      <c r="F693" s="66">
        <v>3.3330000000000002</v>
      </c>
      <c r="G693" s="67">
        <v>-1149</v>
      </c>
      <c r="H693" s="62" t="s">
        <v>58</v>
      </c>
      <c r="I693" s="67">
        <v>-1680.81</v>
      </c>
      <c r="J693" s="62"/>
    </row>
    <row r="694" spans="1:10">
      <c r="A694" s="37">
        <v>44826</v>
      </c>
      <c r="B694" s="67">
        <v>-3118.81</v>
      </c>
      <c r="C694" s="68">
        <v>-372.05</v>
      </c>
      <c r="D694" s="68" t="s">
        <v>58</v>
      </c>
      <c r="E694" s="68">
        <v>40.034999999999997</v>
      </c>
      <c r="F694" s="66">
        <v>6.0119999999999996</v>
      </c>
      <c r="G694" s="67">
        <v>-1112</v>
      </c>
      <c r="H694" s="62" t="s">
        <v>58</v>
      </c>
      <c r="I694" s="67">
        <v>-1680.81</v>
      </c>
      <c r="J694" s="62"/>
    </row>
    <row r="695" spans="1:10">
      <c r="A695" s="37">
        <v>44827</v>
      </c>
      <c r="B695" s="67">
        <v>-3119.4</v>
      </c>
      <c r="C695" s="68">
        <v>-418.5</v>
      </c>
      <c r="D695" s="68">
        <v>-64.819999999999993</v>
      </c>
      <c r="E695" s="68" t="s">
        <v>58</v>
      </c>
      <c r="F695" s="66" t="s">
        <v>58</v>
      </c>
      <c r="G695" s="67">
        <v>-989</v>
      </c>
      <c r="H695" s="62" t="s">
        <v>58</v>
      </c>
      <c r="I695" s="67">
        <v>-1647.08</v>
      </c>
      <c r="J695" s="62"/>
    </row>
    <row r="696" spans="1:10">
      <c r="A696" s="37">
        <v>44830</v>
      </c>
      <c r="B696" s="67">
        <v>-2954.29</v>
      </c>
      <c r="C696" s="68">
        <v>-342.2</v>
      </c>
      <c r="D696" s="68">
        <v>-8.77</v>
      </c>
      <c r="E696" s="68" t="s">
        <v>58</v>
      </c>
      <c r="F696" s="66">
        <v>3.7639999999999998</v>
      </c>
      <c r="G696" s="67">
        <v>-960</v>
      </c>
      <c r="H696" s="62" t="s">
        <v>58</v>
      </c>
      <c r="I696" s="67">
        <v>-1647.08</v>
      </c>
      <c r="J696" s="62"/>
    </row>
    <row r="697" spans="1:10">
      <c r="A697" s="37">
        <v>44831</v>
      </c>
      <c r="B697" s="67">
        <v>-3130.22</v>
      </c>
      <c r="C697" s="68">
        <v>-480.8</v>
      </c>
      <c r="D697" s="68">
        <v>-62.34</v>
      </c>
      <c r="E697" s="68" t="s">
        <v>58</v>
      </c>
      <c r="F697" s="66" t="s">
        <v>58</v>
      </c>
      <c r="G697" s="67">
        <v>-940</v>
      </c>
      <c r="H697" s="62" t="s">
        <v>58</v>
      </c>
      <c r="I697" s="67">
        <v>-1647.08</v>
      </c>
      <c r="J697" s="62"/>
    </row>
    <row r="698" spans="1:10">
      <c r="A698" s="37">
        <v>44832</v>
      </c>
      <c r="B698" s="67">
        <v>-3115.89</v>
      </c>
      <c r="C698" s="68">
        <v>-452.25</v>
      </c>
      <c r="D698" s="68">
        <v>-85.82</v>
      </c>
      <c r="E698" s="68" t="s">
        <v>58</v>
      </c>
      <c r="F698" s="66">
        <v>21.361999999999998</v>
      </c>
      <c r="G698" s="67">
        <v>-877</v>
      </c>
      <c r="H698" s="62" t="s">
        <v>58</v>
      </c>
      <c r="I698" s="67">
        <v>-1722.18</v>
      </c>
      <c r="J698" s="62"/>
    </row>
    <row r="699" spans="1:10">
      <c r="A699" s="37">
        <v>44833</v>
      </c>
      <c r="B699" s="67">
        <v>-3085.49</v>
      </c>
      <c r="C699" s="68">
        <v>-495.3</v>
      </c>
      <c r="D699" s="68">
        <v>-20.010000000000002</v>
      </c>
      <c r="E699" s="68" t="s">
        <v>58</v>
      </c>
      <c r="F699" s="66" t="s">
        <v>58</v>
      </c>
      <c r="G699" s="67">
        <v>-848</v>
      </c>
      <c r="H699" s="62" t="s">
        <v>58</v>
      </c>
      <c r="I699" s="67">
        <v>-1722.18</v>
      </c>
      <c r="J699" s="62"/>
    </row>
    <row r="700" spans="1:10">
      <c r="A700" s="37">
        <v>44834</v>
      </c>
      <c r="B700" s="67">
        <v>-3173.47</v>
      </c>
      <c r="C700" s="68">
        <v>-611.6</v>
      </c>
      <c r="D700" s="68">
        <v>-57</v>
      </c>
      <c r="E700" s="68">
        <v>52.411999999999999</v>
      </c>
      <c r="F700" s="66">
        <v>27.905000000000001</v>
      </c>
      <c r="G700" s="67">
        <v>-863</v>
      </c>
      <c r="H700" s="62" t="s">
        <v>58</v>
      </c>
      <c r="I700" s="67">
        <v>-1722.18</v>
      </c>
      <c r="J700" s="62"/>
    </row>
    <row r="701" spans="1:10">
      <c r="A701" s="37">
        <v>44837</v>
      </c>
      <c r="B701" s="67">
        <v>-3240.18</v>
      </c>
      <c r="C701" s="68">
        <v>-637</v>
      </c>
      <c r="D701" s="68" t="s">
        <v>58</v>
      </c>
      <c r="E701" s="68" t="s">
        <v>58</v>
      </c>
      <c r="F701" s="66" t="s">
        <v>58</v>
      </c>
      <c r="G701" s="67">
        <v>-881</v>
      </c>
      <c r="H701" s="62" t="s">
        <v>58</v>
      </c>
      <c r="I701" s="67">
        <v>-1722.18</v>
      </c>
      <c r="J701" s="62"/>
    </row>
    <row r="702" spans="1:10">
      <c r="A702" s="37">
        <v>44838</v>
      </c>
      <c r="B702" s="67">
        <v>-3097.3</v>
      </c>
      <c r="C702" s="68">
        <v>-529.5</v>
      </c>
      <c r="D702" s="68" t="s">
        <v>58</v>
      </c>
      <c r="E702" s="68">
        <v>44.375999999999998</v>
      </c>
      <c r="F702" s="66" t="s">
        <v>58</v>
      </c>
      <c r="G702" s="67">
        <v>-890</v>
      </c>
      <c r="H702" s="62" t="s">
        <v>58</v>
      </c>
      <c r="I702" s="67">
        <v>-1722.18</v>
      </c>
      <c r="J702" s="62"/>
    </row>
    <row r="703" spans="1:10">
      <c r="A703" s="37">
        <v>44839</v>
      </c>
      <c r="B703" s="67">
        <v>-3324.32</v>
      </c>
      <c r="C703" s="68">
        <v>-500.6</v>
      </c>
      <c r="D703" s="68">
        <v>-16.61</v>
      </c>
      <c r="E703" s="68" t="s">
        <v>58</v>
      </c>
      <c r="F703" s="66">
        <v>13.667999999999999</v>
      </c>
      <c r="G703" s="67">
        <v>-886</v>
      </c>
      <c r="H703" s="62" t="s">
        <v>58</v>
      </c>
      <c r="I703" s="67">
        <v>-1934.78</v>
      </c>
      <c r="J703" s="62"/>
    </row>
    <row r="704" spans="1:10">
      <c r="A704" s="37">
        <v>44840</v>
      </c>
      <c r="B704" s="67">
        <v>-3312.26</v>
      </c>
      <c r="C704" s="68">
        <v>-454.45</v>
      </c>
      <c r="D704" s="68">
        <v>-35.03</v>
      </c>
      <c r="E704" s="68" t="s">
        <v>58</v>
      </c>
      <c r="F704" s="66" t="s">
        <v>58</v>
      </c>
      <c r="G704" s="67">
        <v>-888</v>
      </c>
      <c r="H704" s="62" t="s">
        <v>58</v>
      </c>
      <c r="I704" s="67">
        <v>-1934.78</v>
      </c>
      <c r="J704" s="62"/>
    </row>
    <row r="705" spans="1:10">
      <c r="A705" s="37">
        <v>44841</v>
      </c>
      <c r="B705" s="67">
        <v>-3285.63</v>
      </c>
      <c r="C705" s="68">
        <v>-403.85</v>
      </c>
      <c r="D705" s="68" t="s">
        <v>58</v>
      </c>
      <c r="E705" s="68">
        <v>10.002000000000001</v>
      </c>
      <c r="F705" s="66" t="s">
        <v>58</v>
      </c>
      <c r="G705" s="67">
        <v>-957</v>
      </c>
      <c r="H705" s="62" t="s">
        <v>58</v>
      </c>
      <c r="I705" s="67">
        <v>-1934.78</v>
      </c>
      <c r="J705" s="62"/>
    </row>
    <row r="706" spans="1:10">
      <c r="A706" s="37">
        <v>44844</v>
      </c>
      <c r="B706" s="67">
        <v>-3328.2</v>
      </c>
      <c r="C706" s="68">
        <v>-405.15</v>
      </c>
      <c r="D706" s="68" t="s">
        <v>58</v>
      </c>
      <c r="E706" s="68">
        <v>10.737</v>
      </c>
      <c r="F706" s="66" t="s">
        <v>58</v>
      </c>
      <c r="G706" s="67">
        <v>-999</v>
      </c>
      <c r="H706" s="62" t="s">
        <v>58</v>
      </c>
      <c r="I706" s="67">
        <v>-1934.78</v>
      </c>
      <c r="J706" s="62"/>
    </row>
    <row r="707" spans="1:10">
      <c r="A707" s="37">
        <v>44845</v>
      </c>
      <c r="B707" s="67">
        <v>-3376.89</v>
      </c>
      <c r="C707" s="68">
        <v>-394.1</v>
      </c>
      <c r="D707" s="68">
        <v>-22</v>
      </c>
      <c r="E707" s="68" t="s">
        <v>58</v>
      </c>
      <c r="F707" s="66" t="s">
        <v>58</v>
      </c>
      <c r="G707" s="67">
        <v>-1026</v>
      </c>
      <c r="H707" s="62" t="s">
        <v>58</v>
      </c>
      <c r="I707" s="67">
        <v>-1934.78</v>
      </c>
      <c r="J707" s="62"/>
    </row>
    <row r="708" spans="1:10">
      <c r="A708" s="37">
        <v>44846</v>
      </c>
      <c r="B708" s="67">
        <v>-3478.61</v>
      </c>
      <c r="C708" s="68">
        <v>-544.75</v>
      </c>
      <c r="D708" s="68">
        <v>-232.62</v>
      </c>
      <c r="E708" s="68" t="s">
        <v>58</v>
      </c>
      <c r="F708" s="66" t="s">
        <v>58</v>
      </c>
      <c r="G708" s="67">
        <v>-1378.39</v>
      </c>
      <c r="H708" s="62" t="s">
        <v>58</v>
      </c>
      <c r="I708" s="67">
        <v>-1322.85</v>
      </c>
      <c r="J708" s="62"/>
    </row>
    <row r="709" spans="1:10">
      <c r="A709" s="37">
        <v>44847</v>
      </c>
      <c r="B709" s="67">
        <v>-3200.5</v>
      </c>
      <c r="C709" s="68">
        <v>-537.25</v>
      </c>
      <c r="D709" s="68">
        <v>-6</v>
      </c>
      <c r="E709" s="68" t="s">
        <v>58</v>
      </c>
      <c r="F709" s="66" t="s">
        <v>58</v>
      </c>
      <c r="G709" s="67">
        <v>-1334.39</v>
      </c>
      <c r="H709" s="62" t="s">
        <v>58</v>
      </c>
      <c r="I709" s="67">
        <v>-1322.85</v>
      </c>
      <c r="J709" s="62"/>
    </row>
    <row r="710" spans="1:10">
      <c r="A710" s="37">
        <v>44848</v>
      </c>
      <c r="B710" s="67">
        <v>-3326.79</v>
      </c>
      <c r="C710" s="68">
        <v>-552.54999999999995</v>
      </c>
      <c r="D710" s="68">
        <v>-77</v>
      </c>
      <c r="E710" s="68" t="s">
        <v>58</v>
      </c>
      <c r="F710" s="66" t="s">
        <v>58</v>
      </c>
      <c r="G710" s="67">
        <v>-1374.39</v>
      </c>
      <c r="H710" s="62" t="s">
        <v>58</v>
      </c>
      <c r="I710" s="67">
        <v>-1322.85</v>
      </c>
      <c r="J710" s="62"/>
    </row>
    <row r="711" spans="1:10">
      <c r="A711" s="37">
        <v>44851</v>
      </c>
      <c r="B711" s="67">
        <v>-3385.72</v>
      </c>
      <c r="C711" s="68">
        <v>-551.79999999999995</v>
      </c>
      <c r="D711" s="68">
        <v>-140.68</v>
      </c>
      <c r="E711" s="68" t="s">
        <v>58</v>
      </c>
      <c r="F711" s="66" t="s">
        <v>58</v>
      </c>
      <c r="G711" s="67">
        <v>-1370.39</v>
      </c>
      <c r="H711" s="62" t="s">
        <v>58</v>
      </c>
      <c r="I711" s="67">
        <v>-1322.85</v>
      </c>
      <c r="J711" s="62"/>
    </row>
    <row r="712" spans="1:10">
      <c r="A712" s="37">
        <v>44852</v>
      </c>
      <c r="B712" s="67">
        <v>-3385.37</v>
      </c>
      <c r="C712" s="68">
        <v>-639.95000000000005</v>
      </c>
      <c r="D712" s="68">
        <v>-33.18</v>
      </c>
      <c r="E712" s="68" t="s">
        <v>58</v>
      </c>
      <c r="F712" s="66" t="s">
        <v>58</v>
      </c>
      <c r="G712" s="67">
        <v>-1389.39</v>
      </c>
      <c r="H712" s="62" t="s">
        <v>58</v>
      </c>
      <c r="I712" s="67">
        <v>-1322.85</v>
      </c>
      <c r="J712" s="62"/>
    </row>
    <row r="713" spans="1:10">
      <c r="A713" s="37">
        <v>44853</v>
      </c>
      <c r="B713" s="67">
        <v>-3380</v>
      </c>
      <c r="C713" s="68">
        <v>-538.04999999999995</v>
      </c>
      <c r="D713" s="68">
        <v>-22.08</v>
      </c>
      <c r="E713" s="68" t="s">
        <v>58</v>
      </c>
      <c r="F713" s="66">
        <v>3.911</v>
      </c>
      <c r="G713" s="67">
        <v>-1220.4000000000001</v>
      </c>
      <c r="H713" s="62" t="s">
        <v>58</v>
      </c>
      <c r="I713" s="67">
        <v>-1603.38</v>
      </c>
      <c r="J713" s="62"/>
    </row>
    <row r="714" spans="1:10">
      <c r="A714" s="37">
        <v>44854</v>
      </c>
      <c r="B714" s="67">
        <v>-3322.14</v>
      </c>
      <c r="C714" s="68">
        <v>-508.85</v>
      </c>
      <c r="D714" s="68">
        <v>-6.49</v>
      </c>
      <c r="E714" s="68">
        <v>37.982999999999997</v>
      </c>
      <c r="F714" s="66" t="s">
        <v>58</v>
      </c>
      <c r="G714" s="67">
        <v>-1241.4000000000001</v>
      </c>
      <c r="H714" s="62" t="s">
        <v>58</v>
      </c>
      <c r="I714" s="67">
        <v>-1603.38</v>
      </c>
      <c r="J714" s="62"/>
    </row>
    <row r="715" spans="1:10">
      <c r="A715" s="37">
        <v>44855</v>
      </c>
      <c r="B715" s="67">
        <v>-3322.57</v>
      </c>
      <c r="C715" s="68">
        <v>-511.75</v>
      </c>
      <c r="D715" s="68">
        <v>-34.78</v>
      </c>
      <c r="E715" s="68">
        <v>16.117000000000001</v>
      </c>
      <c r="F715" s="66">
        <v>23.617000000000001</v>
      </c>
      <c r="G715" s="67">
        <v>-1212.4000000000001</v>
      </c>
      <c r="H715" s="62" t="s">
        <v>58</v>
      </c>
      <c r="I715" s="67">
        <v>-1603.38</v>
      </c>
      <c r="J715" s="62"/>
    </row>
    <row r="716" spans="1:10">
      <c r="A716" s="37">
        <v>44856</v>
      </c>
      <c r="B716" s="67">
        <v>-3313.84</v>
      </c>
      <c r="C716" s="68">
        <v>-420.1</v>
      </c>
      <c r="D716" s="68">
        <v>-30.97</v>
      </c>
      <c r="E716" s="68">
        <v>26.388999999999999</v>
      </c>
      <c r="F716" s="66">
        <v>23.617000000000001</v>
      </c>
      <c r="G716" s="67">
        <v>-1309.4000000000001</v>
      </c>
      <c r="H716" s="62" t="s">
        <v>58</v>
      </c>
      <c r="I716" s="67">
        <v>-1603.38</v>
      </c>
      <c r="J716" s="62" t="s">
        <v>58</v>
      </c>
    </row>
    <row r="717" spans="1:10">
      <c r="A717" s="37">
        <v>44860</v>
      </c>
      <c r="B717" s="67">
        <v>-2921.78</v>
      </c>
      <c r="C717" s="68">
        <v>-907.35</v>
      </c>
      <c r="D717" s="68">
        <v>-91.06</v>
      </c>
      <c r="E717" s="68">
        <v>85.703999999999994</v>
      </c>
      <c r="F717" s="66">
        <v>16.497</v>
      </c>
      <c r="G717" s="67">
        <v>-876</v>
      </c>
      <c r="H717" s="62" t="s">
        <v>58</v>
      </c>
      <c r="I717" s="67">
        <v>-1149.57</v>
      </c>
      <c r="J717" s="62" t="s">
        <v>58</v>
      </c>
    </row>
    <row r="718" spans="1:10">
      <c r="A718" s="37">
        <v>44861</v>
      </c>
      <c r="B718" s="67">
        <v>-2840.27</v>
      </c>
      <c r="C718" s="68">
        <v>-680.15</v>
      </c>
      <c r="D718" s="68">
        <v>-104.55</v>
      </c>
      <c r="E718" s="68" t="s">
        <v>58</v>
      </c>
      <c r="F718" s="66" t="s">
        <v>58</v>
      </c>
      <c r="G718" s="67">
        <v>-906</v>
      </c>
      <c r="H718" s="62" t="s">
        <v>58</v>
      </c>
      <c r="I718" s="67">
        <v>-1149.57</v>
      </c>
      <c r="J718" s="62" t="s">
        <v>58</v>
      </c>
    </row>
    <row r="719" spans="1:10">
      <c r="A719" s="37">
        <v>44862</v>
      </c>
      <c r="B719" s="67">
        <v>-2879.77</v>
      </c>
      <c r="C719" s="68">
        <v>-683.55</v>
      </c>
      <c r="D719" s="68">
        <v>-125.58</v>
      </c>
      <c r="E719" s="68" t="s">
        <v>58</v>
      </c>
      <c r="F719" s="66">
        <v>2.9329999999999998</v>
      </c>
      <c r="G719" s="67">
        <v>-924</v>
      </c>
      <c r="H719" s="62" t="s">
        <v>58</v>
      </c>
      <c r="I719" s="67">
        <v>-1149.57</v>
      </c>
      <c r="J719" s="62" t="s">
        <v>58</v>
      </c>
    </row>
    <row r="720" spans="1:10">
      <c r="A720" s="37">
        <v>44865</v>
      </c>
      <c r="B720" s="67">
        <v>-2964.33</v>
      </c>
      <c r="C720" s="68">
        <v>-763.2</v>
      </c>
      <c r="D720" s="68">
        <v>-63.62</v>
      </c>
      <c r="E720" s="68">
        <v>80.058000000000007</v>
      </c>
      <c r="F720" s="66" t="s">
        <v>58</v>
      </c>
      <c r="G720" s="67">
        <v>-1068</v>
      </c>
      <c r="H720" s="62" t="s">
        <v>58</v>
      </c>
      <c r="I720" s="67">
        <v>-1149.57</v>
      </c>
      <c r="J720" s="62" t="s">
        <v>58</v>
      </c>
    </row>
    <row r="721" spans="1:10">
      <c r="A721" s="37">
        <v>44866</v>
      </c>
      <c r="B721" s="67">
        <v>-3117.66</v>
      </c>
      <c r="C721" s="68">
        <v>-708.15</v>
      </c>
      <c r="D721" s="68">
        <v>-103.94</v>
      </c>
      <c r="E721" s="68" t="s">
        <v>58</v>
      </c>
      <c r="F721" s="66" t="s">
        <v>58</v>
      </c>
      <c r="G721" s="67">
        <v>-1156</v>
      </c>
      <c r="H721" s="62" t="s">
        <v>58</v>
      </c>
      <c r="I721" s="67">
        <v>-1149.57</v>
      </c>
      <c r="J721" s="62" t="s">
        <v>58</v>
      </c>
    </row>
    <row r="722" spans="1:10">
      <c r="A722" s="37">
        <v>44867</v>
      </c>
      <c r="B722" s="67">
        <v>-3403.83</v>
      </c>
      <c r="C722" s="68">
        <v>-689.85</v>
      </c>
      <c r="D722" s="68">
        <v>-230.44</v>
      </c>
      <c r="E722" s="68" t="s">
        <v>58</v>
      </c>
      <c r="F722" s="66">
        <v>-5.8540000000000001</v>
      </c>
      <c r="G722" s="67">
        <v>-1165.31</v>
      </c>
      <c r="H722" s="62" t="s">
        <v>58</v>
      </c>
      <c r="I722" s="67">
        <v>-1312.38</v>
      </c>
      <c r="J722" s="62" t="s">
        <v>58</v>
      </c>
    </row>
    <row r="723" spans="1:10">
      <c r="A723" s="37">
        <v>44868</v>
      </c>
      <c r="B723" s="67">
        <v>-3492.7</v>
      </c>
      <c r="C723" s="68">
        <v>-718.8</v>
      </c>
      <c r="D723" s="68">
        <v>-276.20999999999998</v>
      </c>
      <c r="E723" s="68" t="s">
        <v>58</v>
      </c>
      <c r="F723" s="66" t="s">
        <v>58</v>
      </c>
      <c r="G723" s="67">
        <v>-1185.31</v>
      </c>
      <c r="H723" s="62" t="s">
        <v>58</v>
      </c>
      <c r="I723" s="67">
        <v>-1312.38</v>
      </c>
      <c r="J723" s="62" t="s">
        <v>58</v>
      </c>
    </row>
    <row r="724" spans="1:10">
      <c r="A724" s="37">
        <v>44869</v>
      </c>
      <c r="B724" s="67">
        <v>-3687.29</v>
      </c>
      <c r="C724" s="68">
        <v>-697.65</v>
      </c>
      <c r="D724" s="68">
        <v>-424.95</v>
      </c>
      <c r="E724" s="68" t="s">
        <v>58</v>
      </c>
      <c r="F724" s="66" t="s">
        <v>58</v>
      </c>
      <c r="G724" s="67">
        <v>-1252.31</v>
      </c>
      <c r="H724" s="62" t="s">
        <v>58</v>
      </c>
      <c r="I724" s="67">
        <v>-1312.38</v>
      </c>
      <c r="J724" s="62" t="s">
        <v>58</v>
      </c>
    </row>
    <row r="725" spans="1:10">
      <c r="A725" s="37">
        <v>44872</v>
      </c>
      <c r="B725" s="67">
        <v>-3840.71</v>
      </c>
      <c r="C725" s="68">
        <v>-810.45</v>
      </c>
      <c r="D725" s="68">
        <v>-417.58</v>
      </c>
      <c r="E725" s="68" t="s">
        <v>58</v>
      </c>
      <c r="F725" s="66" t="s">
        <v>58</v>
      </c>
      <c r="G725" s="67">
        <v>-1300.31</v>
      </c>
      <c r="H725" s="62" t="s">
        <v>58</v>
      </c>
      <c r="I725" s="67">
        <v>-1312.38</v>
      </c>
      <c r="J725" s="62" t="s">
        <v>58</v>
      </c>
    </row>
    <row r="726" spans="1:10">
      <c r="A726" s="37">
        <v>44873</v>
      </c>
      <c r="B726" s="67">
        <v>-3847.99</v>
      </c>
      <c r="C726" s="68">
        <v>-796.85</v>
      </c>
      <c r="D726" s="68">
        <v>-392.46</v>
      </c>
      <c r="E726" s="68" t="s">
        <v>58</v>
      </c>
      <c r="F726" s="66" t="s">
        <v>58</v>
      </c>
      <c r="G726" s="67">
        <v>-1346.31</v>
      </c>
      <c r="H726" s="62" t="s">
        <v>58</v>
      </c>
      <c r="I726" s="67">
        <v>-1312.38</v>
      </c>
      <c r="J726" s="62" t="s">
        <v>58</v>
      </c>
    </row>
    <row r="727" spans="1:10">
      <c r="A727" s="37">
        <v>44874</v>
      </c>
      <c r="B727" s="67">
        <v>-3997.87</v>
      </c>
      <c r="C727" s="68">
        <v>-755.5</v>
      </c>
      <c r="D727" s="68">
        <v>-417.68</v>
      </c>
      <c r="E727" s="68" t="s">
        <v>58</v>
      </c>
      <c r="F727" s="66" t="s">
        <v>58</v>
      </c>
      <c r="G727" s="67">
        <v>-1512.32</v>
      </c>
      <c r="H727" s="62" t="s">
        <v>58</v>
      </c>
      <c r="I727" s="67">
        <v>-1312.38</v>
      </c>
      <c r="J727" s="62" t="s">
        <v>58</v>
      </c>
    </row>
    <row r="728" spans="1:10">
      <c r="A728" s="37">
        <v>44875</v>
      </c>
      <c r="B728" s="67">
        <v>-3934.34</v>
      </c>
      <c r="C728" s="68">
        <v>-692.45</v>
      </c>
      <c r="D728" s="68">
        <v>-306.19</v>
      </c>
      <c r="E728" s="68" t="s">
        <v>58</v>
      </c>
      <c r="F728" s="66" t="s">
        <v>58</v>
      </c>
      <c r="G728" s="67">
        <v>-1623.32</v>
      </c>
      <c r="H728" s="62" t="s">
        <v>58</v>
      </c>
      <c r="I728" s="67">
        <v>-1312.38</v>
      </c>
      <c r="J728" s="62" t="s">
        <v>58</v>
      </c>
    </row>
    <row r="729" spans="1:10">
      <c r="A729" s="37">
        <v>44876</v>
      </c>
      <c r="B729" s="67">
        <v>-3933.09</v>
      </c>
      <c r="C729" s="68">
        <v>-649.4</v>
      </c>
      <c r="D729" s="68">
        <v>-315</v>
      </c>
      <c r="E729" s="68" t="s">
        <v>58</v>
      </c>
      <c r="F729" s="66" t="s">
        <v>58</v>
      </c>
      <c r="G729" s="67">
        <v>-1656.32</v>
      </c>
      <c r="H729" s="62" t="s">
        <v>58</v>
      </c>
      <c r="I729" s="67">
        <v>-1312.38</v>
      </c>
      <c r="J729" s="62" t="s">
        <v>58</v>
      </c>
    </row>
    <row r="730" spans="1:10">
      <c r="A730" s="37">
        <v>44879</v>
      </c>
      <c r="B730" s="67">
        <v>-3912.59</v>
      </c>
      <c r="C730" s="68">
        <v>-678.25</v>
      </c>
      <c r="D730" s="68">
        <v>-263.69</v>
      </c>
      <c r="E730" s="68" t="s">
        <v>58</v>
      </c>
      <c r="F730" s="66">
        <v>-22.946000000000002</v>
      </c>
      <c r="G730" s="67">
        <v>-1635.32</v>
      </c>
      <c r="H730" s="62" t="s">
        <v>58</v>
      </c>
      <c r="I730" s="67">
        <v>-1312.38</v>
      </c>
      <c r="J730" s="62" t="s">
        <v>58</v>
      </c>
    </row>
    <row r="731" spans="1:10">
      <c r="A731" s="37">
        <v>44880</v>
      </c>
      <c r="B731" s="67">
        <v>-3897.86</v>
      </c>
      <c r="C731" s="68">
        <v>-689.1</v>
      </c>
      <c r="D731" s="68">
        <v>-251.07</v>
      </c>
      <c r="E731" s="68" t="s">
        <v>58</v>
      </c>
      <c r="F731" s="66" t="s">
        <v>58</v>
      </c>
      <c r="G731" s="67">
        <v>-1645.32</v>
      </c>
      <c r="H731" s="62" t="s">
        <v>58</v>
      </c>
      <c r="I731" s="67">
        <v>-1312.38</v>
      </c>
      <c r="J731" s="62" t="s">
        <v>58</v>
      </c>
    </row>
    <row r="732" spans="1:10">
      <c r="A732" s="37">
        <v>44881</v>
      </c>
      <c r="B732" s="67">
        <v>-3849.7</v>
      </c>
      <c r="C732" s="68">
        <v>-670.75</v>
      </c>
      <c r="D732" s="68">
        <v>-188.15</v>
      </c>
      <c r="E732" s="68" t="s">
        <v>58</v>
      </c>
      <c r="F732" s="66" t="s">
        <v>58</v>
      </c>
      <c r="G732" s="67">
        <v>-1446</v>
      </c>
      <c r="H732" s="62" t="s">
        <v>58</v>
      </c>
      <c r="I732" s="67">
        <v>-1544.8</v>
      </c>
      <c r="J732" s="62" t="s">
        <v>58</v>
      </c>
    </row>
    <row r="733" spans="1:10">
      <c r="A733" s="37">
        <v>44882</v>
      </c>
      <c r="B733" s="67">
        <v>-3936.61</v>
      </c>
      <c r="C733" s="68">
        <v>-749.8</v>
      </c>
      <c r="D733" s="68">
        <v>-169.01</v>
      </c>
      <c r="E733" s="68" t="s">
        <v>58</v>
      </c>
      <c r="F733" s="66" t="s">
        <v>58</v>
      </c>
      <c r="G733" s="67">
        <v>-1473</v>
      </c>
      <c r="H733" s="62" t="s">
        <v>58</v>
      </c>
      <c r="I733" s="67">
        <v>-1544.8</v>
      </c>
      <c r="J733" s="62" t="s">
        <v>58</v>
      </c>
    </row>
    <row r="734" spans="1:10">
      <c r="A734" s="37">
        <v>44883</v>
      </c>
      <c r="B734" s="67">
        <v>-4021.59</v>
      </c>
      <c r="C734" s="68">
        <v>-792.95</v>
      </c>
      <c r="D734" s="68">
        <v>-190.84</v>
      </c>
      <c r="E734" s="68" t="s">
        <v>58</v>
      </c>
      <c r="F734" s="66" t="s">
        <v>58</v>
      </c>
      <c r="G734" s="67">
        <v>-1493</v>
      </c>
      <c r="H734" s="62" t="s">
        <v>58</v>
      </c>
      <c r="I734" s="67">
        <v>-1544.8</v>
      </c>
      <c r="J734" s="62" t="s">
        <v>58</v>
      </c>
    </row>
    <row r="735" spans="1:10">
      <c r="A735" s="37">
        <v>44886</v>
      </c>
      <c r="B735" s="67">
        <v>-3957.77</v>
      </c>
      <c r="C735" s="68">
        <v>-779.8</v>
      </c>
      <c r="D735" s="68">
        <v>-158.16999999999999</v>
      </c>
      <c r="E735" s="68" t="s">
        <v>58</v>
      </c>
      <c r="F735" s="66" t="s">
        <v>58</v>
      </c>
      <c r="G735" s="67">
        <v>-1475</v>
      </c>
      <c r="H735" s="62" t="s">
        <v>58</v>
      </c>
      <c r="I735" s="67">
        <v>-1544.8</v>
      </c>
      <c r="J735" s="62" t="s">
        <v>58</v>
      </c>
    </row>
    <row r="736" spans="1:10">
      <c r="A736" s="37">
        <v>44887</v>
      </c>
      <c r="B736" s="67">
        <v>-3673.31</v>
      </c>
      <c r="C736" s="68">
        <v>-529.29999999999995</v>
      </c>
      <c r="D736" s="68">
        <v>-138.21</v>
      </c>
      <c r="E736" s="68" t="s">
        <v>58</v>
      </c>
      <c r="F736" s="66" t="s">
        <v>58</v>
      </c>
      <c r="G736" s="67">
        <v>-1461</v>
      </c>
      <c r="H736" s="62" t="s">
        <v>58</v>
      </c>
      <c r="I736" s="67">
        <v>-1544.8</v>
      </c>
      <c r="J736" s="62" t="s">
        <v>58</v>
      </c>
    </row>
    <row r="737" spans="1:10">
      <c r="A737" s="37">
        <v>44888</v>
      </c>
      <c r="B737" s="67">
        <v>-3556.26</v>
      </c>
      <c r="C737" s="68">
        <v>-652.35</v>
      </c>
      <c r="D737" s="68">
        <v>-132.53</v>
      </c>
      <c r="E737" s="68">
        <v>22.41</v>
      </c>
      <c r="F737" s="66" t="s">
        <v>58</v>
      </c>
      <c r="G737" s="67">
        <v>-1249</v>
      </c>
      <c r="H737" s="62" t="s">
        <v>58</v>
      </c>
      <c r="I737" s="67">
        <v>-1544.8</v>
      </c>
      <c r="J737" s="62" t="s">
        <v>58</v>
      </c>
    </row>
    <row r="738" spans="1:10">
      <c r="A738" s="37">
        <v>44889</v>
      </c>
      <c r="B738" s="67">
        <v>-3113.09</v>
      </c>
      <c r="C738" s="68">
        <v>-718.22</v>
      </c>
      <c r="D738" s="68" t="s">
        <v>58</v>
      </c>
      <c r="E738" s="68">
        <v>128.92500000000001</v>
      </c>
      <c r="F738" s="66" t="s">
        <v>58</v>
      </c>
      <c r="G738" s="67">
        <v>-979</v>
      </c>
      <c r="H738" s="62" t="s">
        <v>58</v>
      </c>
      <c r="I738" s="67">
        <v>-1544.8</v>
      </c>
      <c r="J738" s="62" t="s">
        <v>58</v>
      </c>
    </row>
    <row r="739" spans="1:10">
      <c r="A739" s="37">
        <v>44890</v>
      </c>
      <c r="B739" s="67">
        <v>-3092.24</v>
      </c>
      <c r="C739" s="68">
        <v>-859.1</v>
      </c>
      <c r="D739" s="68" t="s">
        <v>58</v>
      </c>
      <c r="E739" s="68">
        <v>148.78899999999999</v>
      </c>
      <c r="F739" s="66">
        <v>34.866999999999997</v>
      </c>
      <c r="G739" s="67">
        <v>-872</v>
      </c>
      <c r="H739" s="62" t="s">
        <v>58</v>
      </c>
      <c r="I739" s="67">
        <v>-1544.8</v>
      </c>
      <c r="J739" s="62" t="s">
        <v>58</v>
      </c>
    </row>
    <row r="740" spans="1:10">
      <c r="A740" s="37">
        <v>44893</v>
      </c>
      <c r="B740" s="67">
        <v>-2943.57</v>
      </c>
      <c r="C740" s="68">
        <v>-761.65</v>
      </c>
      <c r="D740" s="68" t="s">
        <v>58</v>
      </c>
      <c r="E740" s="68">
        <v>145.762</v>
      </c>
      <c r="F740" s="66">
        <v>34.113</v>
      </c>
      <c r="G740" s="67">
        <v>-817</v>
      </c>
      <c r="H740" s="62" t="s">
        <v>58</v>
      </c>
      <c r="I740" s="67">
        <v>-1544.8</v>
      </c>
      <c r="J740" s="62" t="s">
        <v>58</v>
      </c>
    </row>
    <row r="741" spans="1:10">
      <c r="A741" s="37">
        <v>44894</v>
      </c>
      <c r="B741" s="67">
        <v>-3084.14</v>
      </c>
      <c r="C741" s="68">
        <v>-780.1</v>
      </c>
      <c r="D741" s="68" t="s">
        <v>58</v>
      </c>
      <c r="E741" s="68">
        <v>86.753</v>
      </c>
      <c r="F741" s="66">
        <v>15.002000000000001</v>
      </c>
      <c r="G741" s="67">
        <v>-861</v>
      </c>
      <c r="H741" s="62" t="s">
        <v>58</v>
      </c>
      <c r="I741" s="67">
        <v>-1544.8</v>
      </c>
      <c r="J741" s="62" t="s">
        <v>58</v>
      </c>
    </row>
    <row r="742" spans="1:10">
      <c r="A742" s="37">
        <v>44895</v>
      </c>
      <c r="B742" s="67">
        <v>-3210.54</v>
      </c>
      <c r="C742" s="68">
        <v>-772.45</v>
      </c>
      <c r="D742" s="68" t="s">
        <v>58</v>
      </c>
      <c r="E742" s="68">
        <v>70.001999999999995</v>
      </c>
      <c r="F742" s="66" t="s">
        <v>58</v>
      </c>
      <c r="G742" s="67">
        <v>-914.8</v>
      </c>
      <c r="H742" s="62" t="s">
        <v>58</v>
      </c>
      <c r="I742" s="67">
        <v>-1593.29</v>
      </c>
      <c r="J742" s="62" t="s">
        <v>58</v>
      </c>
    </row>
    <row r="743" spans="1:10">
      <c r="A743" s="37">
        <v>44896</v>
      </c>
      <c r="B743" s="67">
        <v>-3092.65</v>
      </c>
      <c r="C743" s="68">
        <v>-470.1</v>
      </c>
      <c r="D743" s="68" t="s">
        <v>58</v>
      </c>
      <c r="E743" s="68">
        <v>72.548000000000002</v>
      </c>
      <c r="F743" s="66" t="s">
        <v>58</v>
      </c>
      <c r="G743" s="67">
        <v>-1101.8</v>
      </c>
      <c r="H743" s="62" t="s">
        <v>58</v>
      </c>
      <c r="I743" s="67">
        <v>-1593.29</v>
      </c>
      <c r="J743" s="62" t="s">
        <v>58</v>
      </c>
    </row>
    <row r="744" spans="1:10">
      <c r="A744" s="37">
        <v>44897</v>
      </c>
      <c r="B744" s="67">
        <v>-3219.75</v>
      </c>
      <c r="C744" s="68">
        <v>-448.35</v>
      </c>
      <c r="D744" s="68">
        <v>-152.30000000000001</v>
      </c>
      <c r="E744" s="68" t="s">
        <v>58</v>
      </c>
      <c r="F744" s="66" t="s">
        <v>58</v>
      </c>
      <c r="G744" s="67">
        <v>-1025.8</v>
      </c>
      <c r="H744" s="62" t="s">
        <v>58</v>
      </c>
      <c r="I744" s="67">
        <v>-1593.29</v>
      </c>
      <c r="J744" s="62" t="s">
        <v>58</v>
      </c>
    </row>
    <row r="745" spans="1:10">
      <c r="A745" s="37">
        <v>44900</v>
      </c>
      <c r="B745" s="67">
        <v>-3309.68</v>
      </c>
      <c r="C745" s="68">
        <v>-545.75</v>
      </c>
      <c r="D745" s="68">
        <v>-154.84</v>
      </c>
      <c r="E745" s="68" t="s">
        <v>58</v>
      </c>
      <c r="F745" s="66" t="s">
        <v>58</v>
      </c>
      <c r="G745" s="67">
        <v>-1015.8</v>
      </c>
      <c r="H745" s="62" t="s">
        <v>58</v>
      </c>
      <c r="I745" s="67">
        <v>-1593.29</v>
      </c>
      <c r="J745" s="62" t="s">
        <v>58</v>
      </c>
    </row>
    <row r="746" spans="1:10">
      <c r="A746" s="37">
        <v>44901</v>
      </c>
      <c r="B746" s="67">
        <v>-3444.92</v>
      </c>
      <c r="C746" s="68">
        <v>-665.5</v>
      </c>
      <c r="D746" s="68">
        <v>-268.33</v>
      </c>
      <c r="E746" s="68" t="s">
        <v>58</v>
      </c>
      <c r="F746" s="66" t="s">
        <v>58</v>
      </c>
      <c r="G746" s="67">
        <v>-917.8</v>
      </c>
      <c r="H746" s="62" t="s">
        <v>58</v>
      </c>
      <c r="I746" s="67">
        <v>-1593.29</v>
      </c>
      <c r="J746" s="62" t="s">
        <v>58</v>
      </c>
    </row>
    <row r="747" spans="1:10">
      <c r="A747" s="37">
        <v>44902</v>
      </c>
      <c r="B747" s="67">
        <v>-3463.22</v>
      </c>
      <c r="C747" s="68">
        <v>-845.9</v>
      </c>
      <c r="D747" s="68">
        <v>-156.22999999999999</v>
      </c>
      <c r="E747" s="68" t="s">
        <v>58</v>
      </c>
      <c r="F747" s="66" t="s">
        <v>58</v>
      </c>
      <c r="G747" s="67">
        <v>-867.8</v>
      </c>
      <c r="H747" s="62" t="s">
        <v>58</v>
      </c>
      <c r="I747" s="67">
        <v>-1593.29</v>
      </c>
      <c r="J747" s="62" t="s">
        <v>58</v>
      </c>
    </row>
    <row r="748" spans="1:10">
      <c r="A748" s="37">
        <v>44903</v>
      </c>
      <c r="B748" s="67">
        <v>-3472.95</v>
      </c>
      <c r="C748" s="68">
        <v>-737.65</v>
      </c>
      <c r="D748" s="68">
        <v>-223.21</v>
      </c>
      <c r="E748" s="68" t="s">
        <v>58</v>
      </c>
      <c r="F748" s="66" t="s">
        <v>58</v>
      </c>
      <c r="G748" s="67">
        <v>-918.8</v>
      </c>
      <c r="H748" s="62" t="s">
        <v>58</v>
      </c>
      <c r="I748" s="67">
        <v>-1593.29</v>
      </c>
      <c r="J748" s="62" t="s">
        <v>58</v>
      </c>
    </row>
    <row r="749" spans="1:10">
      <c r="A749" s="37">
        <v>44904</v>
      </c>
      <c r="B749" s="67">
        <v>-3646.69</v>
      </c>
      <c r="C749" s="68">
        <v>-681.45</v>
      </c>
      <c r="D749" s="68">
        <v>-306.14</v>
      </c>
      <c r="E749" s="68" t="s">
        <v>58</v>
      </c>
      <c r="F749" s="66" t="s">
        <v>58</v>
      </c>
      <c r="G749" s="67">
        <v>-1065.8</v>
      </c>
      <c r="H749" s="62" t="s">
        <v>58</v>
      </c>
      <c r="I749" s="67">
        <v>-1593.29</v>
      </c>
      <c r="J749" s="62" t="s">
        <v>58</v>
      </c>
    </row>
    <row r="750" spans="1:10">
      <c r="A750" s="37">
        <v>44907</v>
      </c>
      <c r="B750" s="67">
        <v>-3637.63</v>
      </c>
      <c r="C750" s="68">
        <v>-685.95</v>
      </c>
      <c r="D750" s="68">
        <v>-325.58</v>
      </c>
      <c r="E750" s="68" t="s">
        <v>58</v>
      </c>
      <c r="F750" s="66" t="s">
        <v>58</v>
      </c>
      <c r="G750" s="67">
        <v>-1032.8</v>
      </c>
      <c r="H750" s="62" t="s">
        <v>58</v>
      </c>
      <c r="I750" s="67">
        <v>-1593.29</v>
      </c>
      <c r="J750" s="62" t="s">
        <v>58</v>
      </c>
    </row>
    <row r="751" spans="1:10">
      <c r="A751" s="37">
        <v>44908</v>
      </c>
      <c r="B751" s="67">
        <v>-3480.69</v>
      </c>
      <c r="C751" s="68">
        <v>-584.15</v>
      </c>
      <c r="D751" s="68">
        <v>-194.45</v>
      </c>
      <c r="E751" s="68" t="s">
        <v>58</v>
      </c>
      <c r="F751" s="66" t="s">
        <v>58</v>
      </c>
      <c r="G751" s="67">
        <v>-1108.8</v>
      </c>
      <c r="H751" s="62" t="s">
        <v>58</v>
      </c>
      <c r="I751" s="67">
        <v>-1593.29</v>
      </c>
      <c r="J751" s="62" t="s">
        <v>58</v>
      </c>
    </row>
    <row r="752" spans="1:10">
      <c r="A752" s="37">
        <v>44909</v>
      </c>
      <c r="B752" s="67">
        <v>-3487.9</v>
      </c>
      <c r="C752" s="68">
        <v>-519.54999999999995</v>
      </c>
      <c r="D752" s="68">
        <v>-115.57</v>
      </c>
      <c r="E752" s="68">
        <v>40.018999999999998</v>
      </c>
      <c r="F752" s="66">
        <v>67.972999999999999</v>
      </c>
      <c r="G752" s="67">
        <v>-1253.29</v>
      </c>
      <c r="H752" s="62" t="s">
        <v>58</v>
      </c>
      <c r="I752" s="67">
        <v>-1707.49</v>
      </c>
      <c r="J752" s="62" t="s">
        <v>58</v>
      </c>
    </row>
    <row r="753" spans="1:10">
      <c r="A753" s="37">
        <v>44910</v>
      </c>
      <c r="B753" s="67">
        <v>-3531.57</v>
      </c>
      <c r="C753" s="68">
        <v>-617.1</v>
      </c>
      <c r="D753" s="68">
        <v>-176.69</v>
      </c>
      <c r="E753" s="68" t="s">
        <v>58</v>
      </c>
      <c r="F753" s="66" t="s">
        <v>58</v>
      </c>
      <c r="G753" s="67">
        <v>-1030.29</v>
      </c>
      <c r="H753" s="62" t="s">
        <v>58</v>
      </c>
      <c r="I753" s="67">
        <v>-1707.49</v>
      </c>
      <c r="J753" s="62" t="s">
        <v>58</v>
      </c>
    </row>
    <row r="754" spans="1:10">
      <c r="A754" s="37">
        <v>44914</v>
      </c>
      <c r="B754" s="67">
        <v>-3619.48</v>
      </c>
      <c r="C754" s="68">
        <v>-807.2</v>
      </c>
      <c r="D754" s="68">
        <v>-174.5</v>
      </c>
      <c r="E754" s="68" t="s">
        <v>72</v>
      </c>
      <c r="F754" s="66" t="s">
        <v>72</v>
      </c>
      <c r="G754" s="67">
        <v>-930.29</v>
      </c>
      <c r="H754" s="62" t="s">
        <v>58</v>
      </c>
      <c r="I754" s="67">
        <v>-1707.49</v>
      </c>
      <c r="J754" s="62" t="s">
        <v>58</v>
      </c>
    </row>
    <row r="755" spans="1:10">
      <c r="A755" s="37">
        <v>44915</v>
      </c>
      <c r="B755" s="67">
        <v>-3891.26</v>
      </c>
      <c r="C755" s="68">
        <v>-776.55</v>
      </c>
      <c r="D755" s="68">
        <v>-221.88</v>
      </c>
      <c r="E755" s="68" t="s">
        <v>72</v>
      </c>
      <c r="F755" s="66">
        <v>8.6210000000000004</v>
      </c>
      <c r="G755" s="67">
        <v>-1193.96</v>
      </c>
      <c r="H755" s="62" t="s">
        <v>58</v>
      </c>
      <c r="I755" s="67">
        <v>-1707.49</v>
      </c>
      <c r="J755" s="62" t="s">
        <v>58</v>
      </c>
    </row>
    <row r="756" spans="1:10">
      <c r="A756" s="37">
        <v>44916</v>
      </c>
      <c r="B756" s="67">
        <v>-3897.42</v>
      </c>
      <c r="C756" s="68">
        <v>-734</v>
      </c>
      <c r="D756" s="68">
        <v>-175.33</v>
      </c>
      <c r="E756" s="68" t="s">
        <v>72</v>
      </c>
      <c r="F756" s="66">
        <v>32.384999999999998</v>
      </c>
      <c r="G756" s="67">
        <v>-1312.99</v>
      </c>
      <c r="H756" s="62" t="s">
        <v>58</v>
      </c>
      <c r="I756" s="67">
        <v>-1707.49</v>
      </c>
      <c r="J756" s="62" t="s">
        <v>58</v>
      </c>
    </row>
    <row r="757" spans="1:10">
      <c r="A757" s="37">
        <v>44917</v>
      </c>
      <c r="B757" s="67">
        <v>-3789.13</v>
      </c>
      <c r="C757" s="68">
        <v>-692.35</v>
      </c>
      <c r="D757" s="68">
        <v>-173.16</v>
      </c>
      <c r="E757" s="68" t="s">
        <v>72</v>
      </c>
      <c r="F757" s="66">
        <v>58.853000000000002</v>
      </c>
      <c r="G757" s="67">
        <v>-1274.99</v>
      </c>
      <c r="H757" s="62" t="s">
        <v>58</v>
      </c>
      <c r="I757" s="67">
        <v>-1707.49</v>
      </c>
      <c r="J757" s="62" t="s">
        <v>58</v>
      </c>
    </row>
    <row r="758" spans="1:10">
      <c r="A758" s="37">
        <v>44918</v>
      </c>
      <c r="B758" s="67">
        <v>-3667.84</v>
      </c>
      <c r="C758" s="68">
        <v>-656.2</v>
      </c>
      <c r="D758" s="68">
        <v>-116.04</v>
      </c>
      <c r="E758" s="68" t="s">
        <v>58</v>
      </c>
      <c r="F758" s="66">
        <v>157.87100000000001</v>
      </c>
      <c r="G758" s="67">
        <v>-1345.99</v>
      </c>
      <c r="H758" s="62" t="s">
        <v>58</v>
      </c>
      <c r="I758" s="67">
        <v>-1707.49</v>
      </c>
      <c r="J758" s="62" t="s">
        <v>58</v>
      </c>
    </row>
    <row r="759" spans="1:10">
      <c r="A759" s="37">
        <v>44921</v>
      </c>
      <c r="B759" s="67">
        <v>-3518.59</v>
      </c>
      <c r="C759" s="68">
        <v>-662.1</v>
      </c>
      <c r="D759" s="68">
        <v>-130.88999999999999</v>
      </c>
      <c r="E759" s="68" t="s">
        <v>58</v>
      </c>
      <c r="F759" s="66">
        <v>157.87100000000001</v>
      </c>
      <c r="G759" s="67">
        <v>-1175.99</v>
      </c>
      <c r="H759" s="62" t="s">
        <v>58</v>
      </c>
      <c r="I759" s="67">
        <v>-1707.49</v>
      </c>
      <c r="J759" s="62" t="s">
        <v>58</v>
      </c>
    </row>
    <row r="760" spans="1:10">
      <c r="A760" s="37">
        <v>44922</v>
      </c>
      <c r="B760" s="67">
        <v>-3370.06</v>
      </c>
      <c r="C760" s="68">
        <v>-870.25</v>
      </c>
      <c r="D760" s="68">
        <v>-42.43</v>
      </c>
      <c r="E760" s="68" t="s">
        <v>58</v>
      </c>
      <c r="F760" s="66">
        <v>131.423</v>
      </c>
      <c r="G760" s="67">
        <v>-881.31</v>
      </c>
      <c r="H760" s="62" t="s">
        <v>58</v>
      </c>
      <c r="I760" s="67">
        <v>-1707.49</v>
      </c>
      <c r="J760" s="62" t="s">
        <v>58</v>
      </c>
    </row>
    <row r="761" spans="1:10">
      <c r="A761" s="37">
        <v>44923</v>
      </c>
      <c r="B761" s="67">
        <v>-3484.02</v>
      </c>
      <c r="C761" s="68">
        <v>-663.95</v>
      </c>
      <c r="D761" s="68" t="s">
        <v>58</v>
      </c>
      <c r="E761" s="68">
        <v>15.209</v>
      </c>
      <c r="F761" s="66">
        <v>201.30500000000001</v>
      </c>
      <c r="G761" s="67">
        <v>-800.33</v>
      </c>
      <c r="H761" s="62" t="s">
        <v>58</v>
      </c>
      <c r="I761" s="67">
        <v>-2236.25</v>
      </c>
      <c r="J761" s="62" t="s">
        <v>58</v>
      </c>
    </row>
    <row r="762" spans="1:10">
      <c r="A762" s="37">
        <v>44924</v>
      </c>
      <c r="B762" s="67">
        <v>-3526.5</v>
      </c>
      <c r="C762" s="68">
        <v>-689.2</v>
      </c>
      <c r="D762" s="68" t="s">
        <v>58</v>
      </c>
      <c r="E762" s="68">
        <v>230.78700000000001</v>
      </c>
      <c r="F762" s="66">
        <v>114.497</v>
      </c>
      <c r="G762" s="67">
        <v>-946.33</v>
      </c>
      <c r="H762" s="62" t="s">
        <v>58</v>
      </c>
      <c r="I762" s="67">
        <v>-2236.25</v>
      </c>
      <c r="J762" s="62" t="s">
        <v>58</v>
      </c>
    </row>
    <row r="763" spans="1:10">
      <c r="A763" s="37">
        <v>44925</v>
      </c>
      <c r="B763" s="67">
        <v>-3748.49</v>
      </c>
      <c r="C763" s="68">
        <v>-894.8</v>
      </c>
      <c r="D763" s="68">
        <v>-6.05</v>
      </c>
      <c r="E763" s="68">
        <v>272.755</v>
      </c>
      <c r="F763" s="66">
        <v>78.192999999999998</v>
      </c>
      <c r="G763" s="67">
        <v>-962.33</v>
      </c>
      <c r="H763" s="62" t="s">
        <v>58</v>
      </c>
      <c r="I763" s="67">
        <v>-2236.25</v>
      </c>
      <c r="J763" s="62" t="s">
        <v>58</v>
      </c>
    </row>
    <row r="764" spans="1:10">
      <c r="A764" s="37">
        <v>44930</v>
      </c>
      <c r="B764" s="67">
        <v>-3866.1</v>
      </c>
      <c r="C764" s="68">
        <v>-748.2</v>
      </c>
      <c r="D764" s="68">
        <v>-270.64999999999998</v>
      </c>
      <c r="E764" s="68" t="s">
        <v>58</v>
      </c>
      <c r="F764" s="66" t="s">
        <v>58</v>
      </c>
      <c r="G764" s="67">
        <v>-611</v>
      </c>
      <c r="H764" s="62" t="s">
        <v>58</v>
      </c>
      <c r="I764" s="67">
        <v>-2236.25</v>
      </c>
      <c r="J764" s="62" t="s">
        <v>58</v>
      </c>
    </row>
    <row r="765" spans="1:10">
      <c r="A765" s="37">
        <v>44931</v>
      </c>
      <c r="B765" s="67">
        <v>-3831.58</v>
      </c>
      <c r="C765" s="68">
        <v>-764.65</v>
      </c>
      <c r="D765" s="68">
        <v>-309.68</v>
      </c>
      <c r="E765" s="68" t="s">
        <v>58</v>
      </c>
      <c r="F765" s="66" t="s">
        <v>58</v>
      </c>
      <c r="G765" s="67">
        <v>-521</v>
      </c>
      <c r="H765" s="62" t="s">
        <v>58</v>
      </c>
      <c r="I765" s="67">
        <v>-2236.25</v>
      </c>
      <c r="J765" s="62" t="s">
        <v>58</v>
      </c>
    </row>
    <row r="766" spans="1:10">
      <c r="A766" s="37">
        <v>44932</v>
      </c>
      <c r="B766" s="67">
        <v>-3856.01</v>
      </c>
      <c r="C766" s="68">
        <v>-850.5</v>
      </c>
      <c r="D766" s="68">
        <v>-288.26</v>
      </c>
      <c r="E766" s="68" t="s">
        <v>58</v>
      </c>
      <c r="F766" s="66" t="s">
        <v>58</v>
      </c>
      <c r="G766" s="67">
        <v>-481</v>
      </c>
      <c r="H766" s="62" t="s">
        <v>58</v>
      </c>
      <c r="I766" s="67">
        <v>-2236.25</v>
      </c>
      <c r="J766" s="62" t="s">
        <v>58</v>
      </c>
    </row>
    <row r="767" spans="1:10">
      <c r="A767" s="37">
        <v>44935</v>
      </c>
      <c r="B767" s="67">
        <v>-3832.47</v>
      </c>
      <c r="C767" s="68">
        <v>-745.75</v>
      </c>
      <c r="D767" s="68">
        <v>-267.47000000000003</v>
      </c>
      <c r="E767" s="68" t="s">
        <v>58</v>
      </c>
      <c r="F767" s="66" t="s">
        <v>58</v>
      </c>
      <c r="G767" s="67">
        <v>-583</v>
      </c>
      <c r="H767" s="62" t="s">
        <v>58</v>
      </c>
      <c r="I767" s="67">
        <v>-2236.25</v>
      </c>
      <c r="J767" s="62" t="s">
        <v>58</v>
      </c>
    </row>
    <row r="768" spans="1:10">
      <c r="A768" s="37">
        <v>44936</v>
      </c>
      <c r="B768" s="67">
        <v>-3895.34</v>
      </c>
      <c r="C768" s="68">
        <v>-751.15</v>
      </c>
      <c r="D768" s="68">
        <v>-270.94</v>
      </c>
      <c r="E768" s="68" t="s">
        <v>58</v>
      </c>
      <c r="F768" s="66" t="s">
        <v>58</v>
      </c>
      <c r="G768" s="67">
        <v>-637</v>
      </c>
      <c r="H768" s="62" t="s">
        <v>58</v>
      </c>
      <c r="I768" s="67">
        <v>-2236.25</v>
      </c>
      <c r="J768" s="62" t="s">
        <v>58</v>
      </c>
    </row>
    <row r="769" spans="1:10">
      <c r="A769" s="37">
        <v>44937</v>
      </c>
      <c r="B769" s="67">
        <v>-3967.39</v>
      </c>
      <c r="C769" s="68">
        <v>-602.70000000000005</v>
      </c>
      <c r="D769" s="68">
        <v>-230.83</v>
      </c>
      <c r="E769" s="68" t="s">
        <v>58</v>
      </c>
      <c r="F769" s="66" t="s">
        <v>58</v>
      </c>
      <c r="G769" s="67">
        <v>-752</v>
      </c>
      <c r="H769" s="62" t="s">
        <v>58</v>
      </c>
      <c r="I769" s="67">
        <v>-2381.86</v>
      </c>
      <c r="J769" s="62" t="s">
        <v>58</v>
      </c>
    </row>
    <row r="770" spans="1:10">
      <c r="A770" s="37">
        <v>44938</v>
      </c>
      <c r="B770" s="67">
        <v>-4035.44</v>
      </c>
      <c r="C770" s="68">
        <v>-637.20000000000005</v>
      </c>
      <c r="D770" s="68">
        <v>-266.38</v>
      </c>
      <c r="E770" s="68" t="s">
        <v>58</v>
      </c>
      <c r="F770" s="66" t="s">
        <v>58</v>
      </c>
      <c r="G770" s="67">
        <v>-750</v>
      </c>
      <c r="H770" s="62" t="s">
        <v>58</v>
      </c>
      <c r="I770" s="67">
        <v>-2381.86</v>
      </c>
      <c r="J770" s="62" t="s">
        <v>58</v>
      </c>
    </row>
    <row r="771" spans="1:10">
      <c r="A771" s="37">
        <v>44939</v>
      </c>
      <c r="B771" s="67">
        <v>-3995.77</v>
      </c>
      <c r="C771" s="68">
        <v>-566.15</v>
      </c>
      <c r="D771" s="68">
        <v>-290.76</v>
      </c>
      <c r="E771" s="68" t="s">
        <v>58</v>
      </c>
      <c r="F771" s="66" t="s">
        <v>58</v>
      </c>
      <c r="G771" s="67">
        <v>-757</v>
      </c>
      <c r="H771" s="62" t="s">
        <v>58</v>
      </c>
      <c r="I771" s="67">
        <v>-2381.86</v>
      </c>
      <c r="J771" s="62" t="s">
        <v>58</v>
      </c>
    </row>
    <row r="772" spans="1:10">
      <c r="A772" s="37">
        <v>44942</v>
      </c>
      <c r="B772" s="67">
        <v>-4048.48</v>
      </c>
      <c r="C772" s="68">
        <v>-615.04999999999995</v>
      </c>
      <c r="D772" s="68">
        <v>-321.57</v>
      </c>
      <c r="E772" s="68" t="s">
        <v>58</v>
      </c>
      <c r="F772" s="66" t="s">
        <v>58</v>
      </c>
      <c r="G772" s="67">
        <v>-730</v>
      </c>
      <c r="H772" s="62" t="s">
        <v>58</v>
      </c>
      <c r="I772" s="67">
        <v>-2381.86</v>
      </c>
      <c r="J772" s="62" t="s">
        <v>58</v>
      </c>
    </row>
    <row r="773" spans="1:10">
      <c r="A773" s="37">
        <v>44943</v>
      </c>
      <c r="B773" s="67">
        <v>-4110.24</v>
      </c>
      <c r="C773" s="68">
        <v>-600.25</v>
      </c>
      <c r="D773" s="68">
        <v>-384.13</v>
      </c>
      <c r="E773" s="68" t="s">
        <v>58</v>
      </c>
      <c r="F773" s="66" t="s">
        <v>58</v>
      </c>
      <c r="G773" s="67">
        <v>-744</v>
      </c>
      <c r="H773" s="62" t="s">
        <v>58</v>
      </c>
      <c r="I773" s="67">
        <v>-2381.86</v>
      </c>
      <c r="J773" s="62" t="s">
        <v>58</v>
      </c>
    </row>
    <row r="774" spans="1:10">
      <c r="A774" s="37">
        <v>44944</v>
      </c>
      <c r="B774" s="67">
        <v>-4059.42</v>
      </c>
      <c r="C774" s="68">
        <v>-527.04999999999995</v>
      </c>
      <c r="D774" s="68">
        <v>-376.51</v>
      </c>
      <c r="E774" s="68" t="s">
        <v>58</v>
      </c>
      <c r="F774" s="66" t="s">
        <v>58</v>
      </c>
      <c r="G774" s="67">
        <v>-774</v>
      </c>
      <c r="H774" s="62" t="s">
        <v>58</v>
      </c>
      <c r="I774" s="67">
        <v>-2381.86</v>
      </c>
      <c r="J774" s="62" t="s">
        <v>58</v>
      </c>
    </row>
    <row r="775" spans="1:10">
      <c r="A775" s="37">
        <v>44945</v>
      </c>
      <c r="B775" s="67">
        <v>-3949.31</v>
      </c>
      <c r="C775" s="68">
        <v>-555.70000000000005</v>
      </c>
      <c r="D775" s="68">
        <v>-270.75</v>
      </c>
      <c r="E775" s="68" t="s">
        <v>58</v>
      </c>
      <c r="F775" s="66" t="s">
        <v>58</v>
      </c>
      <c r="G775" s="67">
        <v>-741</v>
      </c>
      <c r="H775" s="62" t="s">
        <v>58</v>
      </c>
      <c r="I775" s="67">
        <v>-2381.86</v>
      </c>
      <c r="J775" s="62" t="s">
        <v>58</v>
      </c>
    </row>
    <row r="776" spans="1:10">
      <c r="A776" s="37">
        <v>44946</v>
      </c>
      <c r="B776" s="67">
        <v>-3805.91</v>
      </c>
      <c r="C776" s="68">
        <v>-547.6</v>
      </c>
      <c r="D776" s="68">
        <v>-130.75</v>
      </c>
      <c r="E776" s="68">
        <v>0.30199999999999999</v>
      </c>
      <c r="F776" s="66" t="s">
        <v>58</v>
      </c>
      <c r="G776" s="67">
        <v>-746</v>
      </c>
      <c r="H776" s="62" t="s">
        <v>58</v>
      </c>
      <c r="I776" s="67">
        <v>-2381.86</v>
      </c>
      <c r="J776" s="62" t="s">
        <v>58</v>
      </c>
    </row>
    <row r="777" spans="1:10">
      <c r="A777" s="37">
        <v>44949</v>
      </c>
      <c r="B777" s="67">
        <v>-3807.71</v>
      </c>
      <c r="C777" s="68">
        <v>-529.25</v>
      </c>
      <c r="D777" s="68">
        <v>-146.6</v>
      </c>
      <c r="E777" s="68" t="s">
        <v>58</v>
      </c>
      <c r="F777" s="66" t="s">
        <v>58</v>
      </c>
      <c r="G777" s="67">
        <v>-750</v>
      </c>
      <c r="H777" s="62" t="s">
        <v>58</v>
      </c>
      <c r="I777" s="67">
        <v>-2381.86</v>
      </c>
      <c r="J777" s="62" t="s">
        <v>58</v>
      </c>
    </row>
    <row r="778" spans="1:10">
      <c r="A778" s="37">
        <v>44950</v>
      </c>
      <c r="B778" s="67">
        <v>-3846.97</v>
      </c>
      <c r="C778" s="68">
        <v>-501.45</v>
      </c>
      <c r="D778" s="68">
        <v>-161.66</v>
      </c>
      <c r="E778" s="68" t="s">
        <v>58</v>
      </c>
      <c r="F778" s="66" t="s">
        <v>58</v>
      </c>
      <c r="G778" s="67">
        <v>-802</v>
      </c>
      <c r="H778" s="62" t="s">
        <v>58</v>
      </c>
      <c r="I778" s="67">
        <v>-2381.86</v>
      </c>
      <c r="J778" s="62" t="s">
        <v>58</v>
      </c>
    </row>
    <row r="779" spans="1:10">
      <c r="A779" s="37">
        <v>44951</v>
      </c>
      <c r="B779" s="67">
        <v>-3860.67</v>
      </c>
      <c r="C779" s="68">
        <v>-549.5</v>
      </c>
      <c r="D779" s="68">
        <v>-252.73</v>
      </c>
      <c r="E779" s="68" t="s">
        <v>58</v>
      </c>
      <c r="F779" s="66" t="s">
        <v>58</v>
      </c>
      <c r="G779" s="67">
        <v>-691</v>
      </c>
      <c r="H779" s="62" t="s">
        <v>58</v>
      </c>
      <c r="I779" s="67">
        <v>-2367.4499999999998</v>
      </c>
      <c r="J779" s="62" t="s">
        <v>58</v>
      </c>
    </row>
    <row r="780" spans="1:10">
      <c r="A780" s="37">
        <v>44952</v>
      </c>
      <c r="B780" s="67">
        <v>-3787.46</v>
      </c>
      <c r="C780" s="68">
        <v>-513</v>
      </c>
      <c r="D780" s="68">
        <v>-214.01</v>
      </c>
      <c r="E780" s="68" t="s">
        <v>58</v>
      </c>
      <c r="F780" s="66" t="s">
        <v>58</v>
      </c>
      <c r="G780" s="67">
        <v>-693</v>
      </c>
      <c r="H780" s="62" t="s">
        <v>58</v>
      </c>
      <c r="I780" s="67">
        <v>-2367.4499999999998</v>
      </c>
      <c r="J780" s="62" t="s">
        <v>58</v>
      </c>
    </row>
    <row r="781" spans="1:10">
      <c r="A781" s="37">
        <v>44953</v>
      </c>
      <c r="B781" s="67">
        <v>-3738.13</v>
      </c>
      <c r="C781" s="68">
        <v>-454.8</v>
      </c>
      <c r="D781" s="68">
        <v>-202.39</v>
      </c>
      <c r="E781" s="68">
        <v>13.506</v>
      </c>
      <c r="F781" s="66" t="s">
        <v>58</v>
      </c>
      <c r="G781" s="67">
        <v>-727</v>
      </c>
      <c r="H781" s="62" t="s">
        <v>58</v>
      </c>
      <c r="I781" s="67">
        <v>-2367.4499999999998</v>
      </c>
      <c r="J781" s="62" t="s">
        <v>58</v>
      </c>
    </row>
    <row r="782" spans="1:10">
      <c r="A782" s="37">
        <v>44956</v>
      </c>
      <c r="B782" s="67">
        <v>-3774.34</v>
      </c>
      <c r="C782" s="68">
        <v>-467.85</v>
      </c>
      <c r="D782" s="68">
        <v>-203.12</v>
      </c>
      <c r="E782" s="68">
        <v>4.0709999999999997</v>
      </c>
      <c r="F782" s="66" t="s">
        <v>58</v>
      </c>
      <c r="G782" s="67">
        <v>-740</v>
      </c>
      <c r="H782" s="62" t="s">
        <v>58</v>
      </c>
      <c r="I782" s="67">
        <v>-2367.4499999999998</v>
      </c>
      <c r="J782" s="62" t="s">
        <v>58</v>
      </c>
    </row>
    <row r="783" spans="1:10">
      <c r="A783" s="37">
        <v>44957</v>
      </c>
      <c r="B783" s="67">
        <v>-3648.42</v>
      </c>
      <c r="C783" s="68">
        <v>-444.45</v>
      </c>
      <c r="D783" s="68">
        <v>-126.53</v>
      </c>
      <c r="E783" s="68" t="s">
        <v>58</v>
      </c>
      <c r="F783" s="66" t="s">
        <v>58</v>
      </c>
      <c r="G783" s="67">
        <v>-710</v>
      </c>
      <c r="H783" s="62" t="s">
        <v>58</v>
      </c>
      <c r="I783" s="67">
        <v>-2367.4499999999998</v>
      </c>
      <c r="J783" s="62" t="s">
        <v>58</v>
      </c>
    </row>
    <row r="784" spans="1:10">
      <c r="A784" s="37">
        <v>44958</v>
      </c>
      <c r="B784" s="67">
        <v>-3722.86</v>
      </c>
      <c r="C784" s="68">
        <v>-476.82</v>
      </c>
      <c r="D784" s="68">
        <v>-170.59</v>
      </c>
      <c r="E784" s="68" t="s">
        <v>58</v>
      </c>
      <c r="F784" s="66" t="s">
        <v>58</v>
      </c>
      <c r="G784" s="67">
        <v>-708</v>
      </c>
      <c r="H784" s="62"/>
      <c r="I784" s="67">
        <v>-2367.4499999999998</v>
      </c>
      <c r="J784" s="62"/>
    </row>
    <row r="785" spans="1:10">
      <c r="A785" s="37">
        <v>44959</v>
      </c>
      <c r="B785" s="67">
        <v>-3716.69</v>
      </c>
      <c r="C785" s="68">
        <v>-416.32</v>
      </c>
      <c r="D785" s="68">
        <v>-239.92</v>
      </c>
      <c r="E785" s="68" t="s">
        <v>58</v>
      </c>
      <c r="F785" s="66" t="s">
        <v>58</v>
      </c>
      <c r="G785" s="67">
        <v>-693</v>
      </c>
      <c r="H785" s="62"/>
      <c r="I785" s="67">
        <v>-2367.4499999999998</v>
      </c>
      <c r="J785" s="62"/>
    </row>
    <row r="786" spans="1:10">
      <c r="A786" s="37">
        <v>44960</v>
      </c>
      <c r="B786" s="67">
        <v>-3874.21</v>
      </c>
      <c r="C786" s="68">
        <v>-380.9</v>
      </c>
      <c r="D786" s="68">
        <v>-355.87</v>
      </c>
      <c r="E786" s="68" t="s">
        <v>58</v>
      </c>
      <c r="F786" s="66" t="s">
        <v>58</v>
      </c>
      <c r="G786" s="67">
        <v>-770</v>
      </c>
      <c r="H786" s="62"/>
      <c r="I786" s="67">
        <v>-2367.4499999999998</v>
      </c>
      <c r="J786" s="62"/>
    </row>
    <row r="787" spans="1:10">
      <c r="A787" s="37">
        <v>44963</v>
      </c>
      <c r="B787" s="67">
        <v>-3953.12</v>
      </c>
      <c r="C787" s="68">
        <v>-426.25</v>
      </c>
      <c r="D787" s="68">
        <v>-340.43</v>
      </c>
      <c r="E787" s="68" t="s">
        <v>58</v>
      </c>
      <c r="F787" s="66" t="s">
        <v>58</v>
      </c>
      <c r="G787" s="67">
        <v>-819</v>
      </c>
      <c r="H787" s="62"/>
      <c r="I787" s="67">
        <v>-2367.4499999999998</v>
      </c>
      <c r="J787" s="62"/>
    </row>
    <row r="788" spans="1:10">
      <c r="A788" s="37">
        <v>44964</v>
      </c>
      <c r="B788" s="67">
        <v>-3975.39</v>
      </c>
      <c r="C788" s="68">
        <v>-429.05</v>
      </c>
      <c r="D788" s="68">
        <v>-342.89</v>
      </c>
      <c r="E788" s="68" t="s">
        <v>58</v>
      </c>
      <c r="F788" s="66" t="s">
        <v>58</v>
      </c>
      <c r="G788" s="67">
        <v>-836</v>
      </c>
      <c r="H788" s="62"/>
      <c r="I788" s="67">
        <v>-2367.4499999999998</v>
      </c>
      <c r="J788" s="62"/>
    </row>
    <row r="789" spans="1:10">
      <c r="A789" s="37">
        <v>44965</v>
      </c>
      <c r="B789" s="67">
        <v>-4193.59</v>
      </c>
      <c r="C789" s="68">
        <v>-368.45</v>
      </c>
      <c r="D789" s="68">
        <v>-416.32</v>
      </c>
      <c r="E789" s="68" t="s">
        <v>58</v>
      </c>
      <c r="F789" s="66" t="s">
        <v>58</v>
      </c>
      <c r="G789" s="67">
        <v>-857</v>
      </c>
      <c r="H789" s="62"/>
      <c r="I789" s="67">
        <v>-2551.8200000000002</v>
      </c>
      <c r="J789" s="62"/>
    </row>
    <row r="790" spans="1:10">
      <c r="A790" s="37">
        <v>44966</v>
      </c>
      <c r="B790" s="67">
        <v>-4276.75</v>
      </c>
      <c r="C790" s="68">
        <v>-379.3</v>
      </c>
      <c r="D790" s="68">
        <v>-395.62</v>
      </c>
      <c r="E790" s="68" t="s">
        <v>58</v>
      </c>
      <c r="F790" s="66" t="s">
        <v>58</v>
      </c>
      <c r="G790" s="67">
        <v>-950</v>
      </c>
      <c r="H790" s="62"/>
      <c r="I790" s="67">
        <v>-2551.8200000000002</v>
      </c>
      <c r="J790" s="62"/>
    </row>
    <row r="791" spans="1:10">
      <c r="A791" s="37">
        <v>44967</v>
      </c>
      <c r="B791" s="67">
        <v>-4054.07</v>
      </c>
      <c r="C791" s="68">
        <v>-368.5</v>
      </c>
      <c r="D791" s="68">
        <v>-218.75</v>
      </c>
      <c r="E791" s="68" t="s">
        <v>58</v>
      </c>
      <c r="F791" s="66" t="s">
        <v>58</v>
      </c>
      <c r="G791" s="67">
        <v>-915</v>
      </c>
      <c r="H791" s="62"/>
      <c r="I791" s="67">
        <v>-2551.8200000000002</v>
      </c>
      <c r="J791" s="62"/>
    </row>
    <row r="792" spans="1:10">
      <c r="A792" s="37">
        <v>44970</v>
      </c>
      <c r="B792" s="67">
        <v>-4364.68</v>
      </c>
      <c r="C792" s="68">
        <v>-491.95</v>
      </c>
      <c r="D792" s="68">
        <v>-423.91</v>
      </c>
      <c r="E792" s="68" t="s">
        <v>58</v>
      </c>
      <c r="F792" s="66" t="s">
        <v>58</v>
      </c>
      <c r="G792" s="67">
        <v>-897</v>
      </c>
      <c r="H792" s="62"/>
      <c r="I792" s="67">
        <v>-2551.8200000000002</v>
      </c>
      <c r="J792" s="62"/>
    </row>
    <row r="793" spans="1:10">
      <c r="A793" s="37">
        <v>44971</v>
      </c>
      <c r="B793" s="67">
        <v>-4391.97</v>
      </c>
      <c r="C793" s="68">
        <v>-492.25</v>
      </c>
      <c r="D793" s="68">
        <v>-439.9</v>
      </c>
      <c r="E793" s="68" t="s">
        <v>58</v>
      </c>
      <c r="F793" s="66" t="s">
        <v>58</v>
      </c>
      <c r="G793" s="67">
        <v>-908</v>
      </c>
      <c r="H793" s="62"/>
      <c r="I793" s="67">
        <v>-2551.8200000000002</v>
      </c>
      <c r="J793" s="62"/>
    </row>
    <row r="794" spans="1:10">
      <c r="A794" s="37">
        <v>44972</v>
      </c>
      <c r="B794" s="67">
        <v>-4460.5200000000004</v>
      </c>
      <c r="C794" s="68">
        <v>-584.79999999999995</v>
      </c>
      <c r="D794" s="68">
        <v>-384.9</v>
      </c>
      <c r="E794" s="68" t="s">
        <v>58</v>
      </c>
      <c r="F794" s="66" t="s">
        <v>58</v>
      </c>
      <c r="G794" s="67">
        <v>-939</v>
      </c>
      <c r="H794" s="62"/>
      <c r="I794" s="67">
        <v>-2551.8200000000002</v>
      </c>
      <c r="J794" s="62"/>
    </row>
    <row r="795" spans="1:10">
      <c r="A795" s="37">
        <v>44973</v>
      </c>
      <c r="B795" s="67">
        <v>-4474.8500000000004</v>
      </c>
      <c r="C795" s="68">
        <v>-683.6</v>
      </c>
      <c r="D795" s="68">
        <v>-324.43</v>
      </c>
      <c r="E795" s="68" t="s">
        <v>58</v>
      </c>
      <c r="F795" s="66" t="s">
        <v>58</v>
      </c>
      <c r="G795" s="67">
        <v>-915</v>
      </c>
      <c r="H795" s="62"/>
      <c r="I795" s="67">
        <v>-2551.8200000000002</v>
      </c>
      <c r="J795" s="62"/>
    </row>
    <row r="796" spans="1:10">
      <c r="A796" s="37">
        <v>44974</v>
      </c>
      <c r="B796" s="67">
        <v>-4401.8100000000004</v>
      </c>
      <c r="C796" s="68">
        <v>-627.15</v>
      </c>
      <c r="D796" s="68">
        <v>-274.83999999999997</v>
      </c>
      <c r="E796" s="68" t="s">
        <v>58</v>
      </c>
      <c r="F796" s="66" t="s">
        <v>58</v>
      </c>
      <c r="G796" s="67">
        <v>-948</v>
      </c>
      <c r="H796" s="62"/>
      <c r="I796" s="67">
        <v>-2551.8200000000002</v>
      </c>
      <c r="J796" s="62"/>
    </row>
    <row r="797" spans="1:10">
      <c r="A797" s="37">
        <v>44977</v>
      </c>
      <c r="B797" s="67">
        <v>-4413.7</v>
      </c>
      <c r="C797" s="68">
        <v>-610.6</v>
      </c>
      <c r="D797" s="68">
        <v>-270.27</v>
      </c>
      <c r="E797" s="68" t="s">
        <v>58</v>
      </c>
      <c r="F797" s="66" t="s">
        <v>58</v>
      </c>
      <c r="G797" s="67">
        <v>-981</v>
      </c>
      <c r="H797" s="62"/>
      <c r="I797" s="67">
        <v>-2551.8200000000002</v>
      </c>
      <c r="J797" s="62"/>
    </row>
    <row r="798" spans="1:10">
      <c r="A798" s="37">
        <v>44978</v>
      </c>
      <c r="B798" s="67">
        <v>-4376.08</v>
      </c>
      <c r="C798" s="68">
        <v>-669.25</v>
      </c>
      <c r="D798" s="68">
        <v>-23.01</v>
      </c>
      <c r="E798" s="68" t="s">
        <v>58</v>
      </c>
      <c r="F798" s="66" t="s">
        <v>58</v>
      </c>
      <c r="G798" s="67">
        <v>-1132</v>
      </c>
      <c r="H798" s="62"/>
      <c r="I798" s="67">
        <v>-2551.8200000000002</v>
      </c>
      <c r="J798" s="62"/>
    </row>
    <row r="799" spans="1:10">
      <c r="A799" s="37">
        <v>44979</v>
      </c>
      <c r="B799" s="67">
        <v>-4260.04</v>
      </c>
      <c r="C799" s="68">
        <v>-437.3</v>
      </c>
      <c r="D799" s="68">
        <v>-41.46</v>
      </c>
      <c r="E799" s="68" t="s">
        <v>58</v>
      </c>
      <c r="F799" s="66" t="s">
        <v>58</v>
      </c>
      <c r="G799" s="67">
        <v>-1101</v>
      </c>
      <c r="H799" s="62"/>
      <c r="I799" s="67">
        <v>-2680.28</v>
      </c>
      <c r="J799" s="62"/>
    </row>
    <row r="800" spans="1:10">
      <c r="A800" s="37">
        <v>44980</v>
      </c>
      <c r="B800" s="67">
        <v>-3997.21</v>
      </c>
      <c r="C800" s="68">
        <v>-281.89999999999998</v>
      </c>
      <c r="D800" s="68" t="s">
        <v>58</v>
      </c>
      <c r="E800" s="68">
        <v>80.971000000000004</v>
      </c>
      <c r="F800" s="66" t="s">
        <v>58</v>
      </c>
      <c r="G800" s="67">
        <v>-1116</v>
      </c>
      <c r="H800" s="62"/>
      <c r="I800" s="67">
        <v>-2680.28</v>
      </c>
      <c r="J800" s="62"/>
    </row>
    <row r="801" spans="1:10">
      <c r="A801" s="37">
        <v>44981</v>
      </c>
      <c r="B801" s="67">
        <v>-3977.46</v>
      </c>
      <c r="C801" s="68">
        <v>-241.2</v>
      </c>
      <c r="D801" s="68" t="s">
        <v>58</v>
      </c>
      <c r="E801" s="68">
        <v>33.023000000000003</v>
      </c>
      <c r="F801" s="66" t="s">
        <v>58</v>
      </c>
      <c r="G801" s="67">
        <v>-1089</v>
      </c>
      <c r="H801" s="62"/>
      <c r="I801" s="67">
        <v>-2680.28</v>
      </c>
      <c r="J801" s="62"/>
    </row>
    <row r="802" spans="1:10">
      <c r="A802" s="37">
        <v>44984</v>
      </c>
      <c r="B802" s="67">
        <v>-3647.07</v>
      </c>
      <c r="C802" s="68">
        <v>-263.75</v>
      </c>
      <c r="D802" s="68" t="s">
        <v>58</v>
      </c>
      <c r="E802" s="68">
        <v>315.79599999999999</v>
      </c>
      <c r="F802" s="66">
        <v>39.165999999999997</v>
      </c>
      <c r="G802" s="67">
        <v>-1058</v>
      </c>
      <c r="H802" s="62"/>
      <c r="I802" s="67">
        <v>-2680.28</v>
      </c>
      <c r="J802" s="62"/>
    </row>
    <row r="803" spans="1:10">
      <c r="A803" s="37">
        <v>44985</v>
      </c>
      <c r="B803" s="67">
        <v>-3682.01</v>
      </c>
      <c r="C803" s="68">
        <v>-366.15</v>
      </c>
      <c r="D803" s="68">
        <v>-80.040000000000006</v>
      </c>
      <c r="E803" s="68">
        <v>374.32799999999997</v>
      </c>
      <c r="F803" s="66">
        <v>10.130000000000001</v>
      </c>
      <c r="G803" s="67">
        <v>-940</v>
      </c>
      <c r="H803" s="62"/>
      <c r="I803" s="67">
        <v>-2680.28</v>
      </c>
      <c r="J803" s="62"/>
    </row>
    <row r="804" spans="1:10">
      <c r="A804" s="37">
        <v>44986</v>
      </c>
      <c r="B804" s="67">
        <v>-3691.65</v>
      </c>
      <c r="C804" s="68">
        <v>-323</v>
      </c>
      <c r="D804" s="68">
        <v>-25.66</v>
      </c>
      <c r="E804" s="68">
        <v>140.28899999999999</v>
      </c>
      <c r="F804" s="66" t="s">
        <v>58</v>
      </c>
      <c r="G804" s="67">
        <v>-803</v>
      </c>
      <c r="H804" s="62"/>
      <c r="I804" s="67">
        <v>-2680.28</v>
      </c>
      <c r="J804" s="62"/>
    </row>
    <row r="805" spans="1:10">
      <c r="A805" s="37">
        <v>44987</v>
      </c>
      <c r="B805" s="67">
        <v>-3672.02</v>
      </c>
      <c r="C805" s="68">
        <v>-371.2</v>
      </c>
      <c r="D805" s="68">
        <v>-3.2</v>
      </c>
      <c r="E805" s="68">
        <v>111.66200000000001</v>
      </c>
      <c r="F805" s="66" t="s">
        <v>58</v>
      </c>
      <c r="G805" s="67">
        <v>-729</v>
      </c>
      <c r="H805" s="62"/>
      <c r="I805" s="67">
        <v>-2680.28</v>
      </c>
      <c r="J805" s="62"/>
    </row>
    <row r="806" spans="1:10">
      <c r="A806" s="37">
        <v>44988</v>
      </c>
      <c r="B806" s="67">
        <v>-3608.78</v>
      </c>
      <c r="C806" s="68">
        <v>-336.95</v>
      </c>
      <c r="D806" s="68">
        <v>-2.5</v>
      </c>
      <c r="E806" s="68">
        <v>157.952</v>
      </c>
      <c r="F806" s="66" t="s">
        <v>58</v>
      </c>
      <c r="G806" s="67">
        <v>-747</v>
      </c>
      <c r="H806" s="62"/>
      <c r="I806" s="67">
        <v>-2680.28</v>
      </c>
      <c r="J806" s="62"/>
    </row>
    <row r="807" spans="1:10">
      <c r="A807" s="37">
        <v>44991</v>
      </c>
      <c r="B807" s="67">
        <v>-3723.08</v>
      </c>
      <c r="C807" s="68">
        <v>-439.2</v>
      </c>
      <c r="D807" s="68">
        <v>-0.11</v>
      </c>
      <c r="E807" s="68">
        <v>138.506</v>
      </c>
      <c r="F807" s="66" t="s">
        <v>58</v>
      </c>
      <c r="G807" s="67">
        <v>-742</v>
      </c>
      <c r="H807" s="62"/>
      <c r="I807" s="67">
        <v>-2680.28</v>
      </c>
      <c r="J807" s="62"/>
    </row>
    <row r="808" spans="1:10">
      <c r="A808" s="37">
        <v>44992</v>
      </c>
      <c r="B808" s="67">
        <v>-3934.37</v>
      </c>
      <c r="C808" s="68">
        <v>-483.75</v>
      </c>
      <c r="D808" s="68">
        <v>-32.340000000000003</v>
      </c>
      <c r="E808" s="68" t="s">
        <v>58</v>
      </c>
      <c r="F808" s="66" t="s">
        <v>58</v>
      </c>
      <c r="G808" s="67">
        <v>-738</v>
      </c>
      <c r="H808" s="62"/>
      <c r="I808" s="67">
        <v>-2680.28</v>
      </c>
      <c r="J808" s="62"/>
    </row>
    <row r="809" spans="1:10">
      <c r="A809" s="37">
        <v>44994</v>
      </c>
      <c r="B809" s="67">
        <v>-3828.76</v>
      </c>
      <c r="C809" s="68">
        <v>-532.9</v>
      </c>
      <c r="D809" s="68">
        <v>-91.24</v>
      </c>
      <c r="E809" s="68" t="s">
        <v>58</v>
      </c>
      <c r="F809" s="66" t="s">
        <v>58</v>
      </c>
      <c r="G809" s="67">
        <v>-775</v>
      </c>
      <c r="H809" s="62"/>
      <c r="I809" s="67">
        <v>-2429.61</v>
      </c>
      <c r="J809" s="62"/>
    </row>
    <row r="810" spans="1:10">
      <c r="A810" s="37">
        <v>44995</v>
      </c>
      <c r="B810" s="67">
        <v>-3855.57</v>
      </c>
      <c r="C810" s="68">
        <v>-489.75</v>
      </c>
      <c r="D810" s="68">
        <v>-122.21</v>
      </c>
      <c r="E810" s="68" t="s">
        <v>58</v>
      </c>
      <c r="F810" s="66" t="s">
        <v>58</v>
      </c>
      <c r="G810" s="67">
        <v>-814</v>
      </c>
      <c r="H810" s="62"/>
      <c r="I810" s="67">
        <v>-2429.61</v>
      </c>
      <c r="J810" s="62"/>
    </row>
    <row r="811" spans="1:10">
      <c r="A811" s="37">
        <v>44998</v>
      </c>
      <c r="B811" s="67">
        <v>-3897.3</v>
      </c>
      <c r="C811" s="68">
        <v>-475.45</v>
      </c>
      <c r="D811" s="68">
        <v>-105.23</v>
      </c>
      <c r="E811" s="68" t="s">
        <v>58</v>
      </c>
      <c r="F811" s="66" t="s">
        <v>58</v>
      </c>
      <c r="G811" s="67">
        <v>-887</v>
      </c>
      <c r="H811" s="62"/>
      <c r="I811" s="67">
        <v>-2429.61</v>
      </c>
      <c r="J811" s="62"/>
    </row>
    <row r="812" spans="1:10">
      <c r="A812" s="37">
        <v>44999</v>
      </c>
      <c r="B812" s="67">
        <v>-3890.56</v>
      </c>
      <c r="C812" s="68">
        <v>-431.25</v>
      </c>
      <c r="D812" s="68">
        <v>-111.7</v>
      </c>
      <c r="E812" s="68" t="s">
        <v>58</v>
      </c>
      <c r="F812" s="66" t="s">
        <v>58</v>
      </c>
      <c r="G812" s="67">
        <v>-918</v>
      </c>
      <c r="H812" s="62"/>
      <c r="I812" s="67">
        <v>-2429.61</v>
      </c>
      <c r="J812" s="62"/>
    </row>
    <row r="813" spans="1:10">
      <c r="A813" s="37">
        <v>45000</v>
      </c>
      <c r="B813" s="67">
        <v>-4019.8</v>
      </c>
      <c r="C813" s="68">
        <v>-436.2</v>
      </c>
      <c r="D813" s="68">
        <v>-120.99</v>
      </c>
      <c r="E813" s="68" t="s">
        <v>58</v>
      </c>
      <c r="F813" s="66" t="s">
        <v>58</v>
      </c>
      <c r="G813" s="67">
        <v>-1033</v>
      </c>
      <c r="H813" s="62"/>
      <c r="I813" s="67">
        <v>-2429.61</v>
      </c>
      <c r="J813" s="62"/>
    </row>
    <row r="814" spans="1:10">
      <c r="A814" s="37">
        <v>45001</v>
      </c>
      <c r="B814" s="67">
        <v>-3953.77</v>
      </c>
      <c r="C814" s="68">
        <v>-410.45</v>
      </c>
      <c r="D814" s="68">
        <v>-35.71</v>
      </c>
      <c r="E814" s="68" t="s">
        <v>58</v>
      </c>
      <c r="F814" s="66" t="s">
        <v>58</v>
      </c>
      <c r="G814" s="67">
        <v>-1078</v>
      </c>
      <c r="H814" s="62"/>
      <c r="I814" s="67">
        <v>-2429.61</v>
      </c>
      <c r="J814" s="62"/>
    </row>
    <row r="815" spans="1:10">
      <c r="A815" s="37">
        <v>45002</v>
      </c>
      <c r="B815" s="67">
        <v>-4050.31</v>
      </c>
      <c r="C815" s="68">
        <v>-563.70000000000005</v>
      </c>
      <c r="D815" s="68">
        <v>-134</v>
      </c>
      <c r="E815" s="68" t="s">
        <v>58</v>
      </c>
      <c r="F815" s="66" t="s">
        <v>58</v>
      </c>
      <c r="G815" s="67">
        <v>-923</v>
      </c>
      <c r="H815" s="62"/>
      <c r="I815" s="67">
        <v>-2429.61</v>
      </c>
      <c r="J815" s="62"/>
    </row>
    <row r="816" spans="1:10">
      <c r="A816" s="37">
        <v>45005</v>
      </c>
      <c r="B816" s="67">
        <v>-3872.73</v>
      </c>
      <c r="C816" s="68">
        <v>-438.7</v>
      </c>
      <c r="D816" s="68">
        <v>-97.42</v>
      </c>
      <c r="E816" s="68" t="s">
        <v>58</v>
      </c>
      <c r="F816" s="66" t="s">
        <v>58</v>
      </c>
      <c r="G816" s="67">
        <v>-907</v>
      </c>
      <c r="H816" s="62"/>
      <c r="I816" s="67">
        <v>-2429.61</v>
      </c>
      <c r="J816" s="62"/>
    </row>
    <row r="817" spans="1:10">
      <c r="A817" s="37">
        <v>45009</v>
      </c>
      <c r="B817" s="67">
        <v>-3575.88</v>
      </c>
      <c r="C817" s="68">
        <v>-407.3</v>
      </c>
      <c r="D817" s="68" t="s">
        <v>58</v>
      </c>
      <c r="E817" s="68">
        <v>11.246</v>
      </c>
      <c r="F817" s="66" t="s">
        <v>58</v>
      </c>
      <c r="G817" s="67">
        <v>-548</v>
      </c>
      <c r="H817" s="62"/>
      <c r="I817" s="67">
        <v>-2631.83</v>
      </c>
      <c r="J817" s="62"/>
    </row>
    <row r="818" spans="1:10">
      <c r="A818" s="37">
        <v>45012</v>
      </c>
      <c r="B818" s="67">
        <v>-3865.98</v>
      </c>
      <c r="C818" s="68">
        <v>-604.79999999999995</v>
      </c>
      <c r="D818" s="68">
        <v>-119.95</v>
      </c>
      <c r="E818" s="68" t="s">
        <v>58</v>
      </c>
      <c r="F818" s="66">
        <v>4.5910000000000002</v>
      </c>
      <c r="G818" s="67">
        <v>-514</v>
      </c>
      <c r="H818" s="62"/>
      <c r="I818" s="67">
        <v>-2631.83</v>
      </c>
      <c r="J818" s="62"/>
    </row>
    <row r="819" spans="1:10">
      <c r="A819" s="37">
        <v>45013</v>
      </c>
      <c r="B819" s="67">
        <v>-3912.18</v>
      </c>
      <c r="C819" s="68">
        <v>-512.5</v>
      </c>
      <c r="D819" s="68">
        <v>-49.85</v>
      </c>
      <c r="E819" s="68" t="s">
        <v>58</v>
      </c>
      <c r="F819" s="66" t="s">
        <v>58</v>
      </c>
      <c r="G819" s="67">
        <v>-718</v>
      </c>
      <c r="H819" s="62"/>
      <c r="I819" s="67">
        <v>-2631.83</v>
      </c>
      <c r="J819" s="62"/>
    </row>
    <row r="820" spans="1:10">
      <c r="A820" s="37">
        <v>45014</v>
      </c>
      <c r="B820" s="67">
        <v>-3987.08</v>
      </c>
      <c r="C820" s="68">
        <v>-415.65</v>
      </c>
      <c r="D820" s="68">
        <v>-1.6</v>
      </c>
      <c r="E820" s="68">
        <v>8.0009999999999994</v>
      </c>
      <c r="F820" s="66" t="s">
        <v>58</v>
      </c>
      <c r="G820" s="67">
        <v>-946</v>
      </c>
      <c r="H820" s="62"/>
      <c r="I820" s="67">
        <v>-2631.83</v>
      </c>
      <c r="J820" s="62"/>
    </row>
    <row r="821" spans="1:10">
      <c r="A821" s="37">
        <v>45015</v>
      </c>
      <c r="B821" s="67">
        <v>-4223.76</v>
      </c>
      <c r="C821" s="68">
        <v>-360.2</v>
      </c>
      <c r="D821" s="68">
        <v>-93.74</v>
      </c>
      <c r="E821" s="68" t="s">
        <v>58</v>
      </c>
      <c r="F821" s="66" t="s">
        <v>58</v>
      </c>
      <c r="G821" s="67">
        <v>-1138</v>
      </c>
      <c r="H821" s="62"/>
      <c r="I821" s="67">
        <v>-2631.83</v>
      </c>
      <c r="J821" s="62"/>
    </row>
    <row r="822" spans="1:10">
      <c r="A822" s="37">
        <v>45016</v>
      </c>
      <c r="B822" s="67">
        <v>-4126.95</v>
      </c>
      <c r="C822" s="68">
        <v>-571.73</v>
      </c>
      <c r="D822" s="68" t="s">
        <v>58</v>
      </c>
      <c r="E822" s="68">
        <v>219.607</v>
      </c>
      <c r="F822" s="66" t="s">
        <v>58</v>
      </c>
      <c r="G822" s="67">
        <v>-1143</v>
      </c>
      <c r="H822" s="62"/>
      <c r="I822" s="67">
        <v>-2631.83</v>
      </c>
      <c r="J822" s="62"/>
    </row>
    <row r="823" spans="1:10">
      <c r="A823" s="37">
        <v>45019</v>
      </c>
      <c r="B823" s="67">
        <v>-4320.42</v>
      </c>
      <c r="C823" s="68">
        <v>-518.85</v>
      </c>
      <c r="D823" s="68">
        <v>-123.74</v>
      </c>
      <c r="E823" s="68" t="s">
        <v>58</v>
      </c>
      <c r="F823" s="66" t="s">
        <v>58</v>
      </c>
      <c r="G823" s="67">
        <v>-1046</v>
      </c>
      <c r="H823" s="62"/>
      <c r="I823" s="67">
        <v>-2631.83</v>
      </c>
      <c r="J823" s="62"/>
    </row>
    <row r="824" spans="1:10">
      <c r="A824" s="37">
        <v>45020</v>
      </c>
      <c r="B824" s="67">
        <v>-4143.3</v>
      </c>
      <c r="C824" s="68">
        <v>-493.3</v>
      </c>
      <c r="D824" s="68">
        <v>-52.17</v>
      </c>
      <c r="E824" s="68">
        <v>17.001000000000001</v>
      </c>
      <c r="F824" s="66" t="s">
        <v>58</v>
      </c>
      <c r="G824" s="67">
        <v>-983</v>
      </c>
      <c r="H824" s="62"/>
      <c r="I824" s="67">
        <v>-2631.83</v>
      </c>
      <c r="J824" s="62"/>
    </row>
    <row r="825" spans="1:10">
      <c r="A825" s="37">
        <v>45021</v>
      </c>
      <c r="B825" s="67">
        <v>-4148.68</v>
      </c>
      <c r="C825" s="68">
        <v>-547.25</v>
      </c>
      <c r="D825" s="68" t="s">
        <v>58</v>
      </c>
      <c r="E825" s="68" t="s">
        <v>58</v>
      </c>
      <c r="F825" s="66" t="s">
        <v>58</v>
      </c>
      <c r="G825" s="67">
        <v>-905</v>
      </c>
      <c r="H825" s="62"/>
      <c r="I825" s="67">
        <v>-2696.43</v>
      </c>
      <c r="J825" s="62"/>
    </row>
    <row r="826" spans="1:10">
      <c r="A826" s="37">
        <v>45022</v>
      </c>
      <c r="B826" s="67">
        <v>-4092.27</v>
      </c>
      <c r="C826" s="68">
        <v>-440.7</v>
      </c>
      <c r="D826" s="68">
        <v>-82.14</v>
      </c>
      <c r="E826" s="68" t="s">
        <v>58</v>
      </c>
      <c r="F826" s="66" t="s">
        <v>58</v>
      </c>
      <c r="G826" s="67">
        <v>-873</v>
      </c>
      <c r="H826" s="62"/>
      <c r="I826" s="67">
        <v>-2696.43</v>
      </c>
      <c r="J826" s="62"/>
    </row>
    <row r="827" spans="1:10">
      <c r="A827" s="37">
        <v>45023</v>
      </c>
      <c r="B827" s="67">
        <v>-3879.46</v>
      </c>
      <c r="C827" s="68">
        <v>-331.4</v>
      </c>
      <c r="D827" s="68">
        <v>-161.63</v>
      </c>
      <c r="E827" s="68" t="s">
        <v>58</v>
      </c>
      <c r="F827" s="66" t="s">
        <v>58</v>
      </c>
      <c r="G827" s="67">
        <v>-690</v>
      </c>
      <c r="H827" s="62"/>
      <c r="I827" s="67">
        <v>-2696.43</v>
      </c>
      <c r="J827" s="62"/>
    </row>
    <row r="828" spans="1:10">
      <c r="A828" s="37">
        <v>45026</v>
      </c>
      <c r="B828" s="67">
        <v>-3924.53</v>
      </c>
      <c r="C828" s="68">
        <v>-317.5</v>
      </c>
      <c r="D828" s="68">
        <v>-89.6</v>
      </c>
      <c r="E828" s="68" t="s">
        <v>58</v>
      </c>
      <c r="F828" s="66" t="s">
        <v>58</v>
      </c>
      <c r="G828" s="67">
        <v>-821</v>
      </c>
      <c r="H828" s="62"/>
      <c r="I828" s="67">
        <v>-2696.43</v>
      </c>
      <c r="J828" s="62"/>
    </row>
    <row r="829" spans="1:10">
      <c r="A829" s="37">
        <v>45027</v>
      </c>
      <c r="B829" s="67">
        <v>-3973.85</v>
      </c>
      <c r="C829" s="68">
        <v>-375.55</v>
      </c>
      <c r="D829" s="68">
        <v>-47.87</v>
      </c>
      <c r="E829" s="68" t="s">
        <v>58</v>
      </c>
      <c r="F829" s="66" t="s">
        <v>58</v>
      </c>
      <c r="G829" s="67">
        <v>-854</v>
      </c>
      <c r="H829" s="62"/>
      <c r="I829" s="67">
        <v>-2696.43</v>
      </c>
      <c r="J829" s="62"/>
    </row>
    <row r="830" spans="1:10">
      <c r="A830" s="37">
        <v>45028</v>
      </c>
      <c r="B830" s="67">
        <v>-4066.76</v>
      </c>
      <c r="C830" s="68">
        <v>-363.6</v>
      </c>
      <c r="D830" s="68">
        <v>-71.73</v>
      </c>
      <c r="E830" s="68" t="s">
        <v>58</v>
      </c>
      <c r="F830" s="66" t="s">
        <v>58</v>
      </c>
      <c r="G830" s="67">
        <v>-935</v>
      </c>
      <c r="H830" s="62"/>
      <c r="I830" s="67">
        <v>-2696.43</v>
      </c>
      <c r="J830" s="62"/>
    </row>
    <row r="831" spans="1:10">
      <c r="A831" s="37">
        <v>45029</v>
      </c>
      <c r="B831" s="67">
        <v>-4055.02</v>
      </c>
      <c r="C831" s="68">
        <v>-395.75</v>
      </c>
      <c r="D831" s="68">
        <v>-38.229999999999997</v>
      </c>
      <c r="E831" s="68">
        <v>0.38900000000000001</v>
      </c>
      <c r="F831" s="66" t="s">
        <v>58</v>
      </c>
      <c r="G831" s="67">
        <v>-925</v>
      </c>
      <c r="H831" s="62"/>
      <c r="I831" s="67">
        <v>-2696.43</v>
      </c>
      <c r="J831" s="62"/>
    </row>
    <row r="832" spans="1:10">
      <c r="A832" s="37">
        <v>45030</v>
      </c>
      <c r="B832" s="67">
        <v>-3940.62</v>
      </c>
      <c r="C832" s="68">
        <v>-395.95</v>
      </c>
      <c r="D832" s="68">
        <v>-48.24</v>
      </c>
      <c r="E832" s="68" t="s">
        <v>58</v>
      </c>
      <c r="F832" s="66" t="s">
        <v>58</v>
      </c>
      <c r="G832" s="67">
        <v>-800</v>
      </c>
      <c r="H832" s="62"/>
      <c r="I832" s="67">
        <v>-2696.43</v>
      </c>
      <c r="J832" s="62"/>
    </row>
    <row r="833" spans="1:10">
      <c r="A833" s="37">
        <v>45033</v>
      </c>
      <c r="B833" s="67">
        <v>-3943.15</v>
      </c>
      <c r="C833" s="68">
        <v>-454.15</v>
      </c>
      <c r="D833" s="68">
        <v>-20.66</v>
      </c>
      <c r="E833" s="68">
        <v>9.0960000000000001</v>
      </c>
      <c r="F833" s="66" t="s">
        <v>58</v>
      </c>
      <c r="G833" s="67">
        <v>-781</v>
      </c>
      <c r="H833" s="62"/>
      <c r="I833" s="67">
        <v>-2696.43</v>
      </c>
      <c r="J833" s="62"/>
    </row>
    <row r="834" spans="1:10">
      <c r="A834" s="37">
        <v>45034</v>
      </c>
      <c r="B834" s="67">
        <v>-3849.07</v>
      </c>
      <c r="C834" s="68">
        <v>-501.35</v>
      </c>
      <c r="D834" s="68">
        <v>0</v>
      </c>
      <c r="E834" s="68">
        <v>118.714</v>
      </c>
      <c r="F834" s="66" t="s">
        <v>58</v>
      </c>
      <c r="G834" s="67">
        <v>-770</v>
      </c>
      <c r="H834" s="62"/>
      <c r="I834" s="67">
        <v>-2696.43</v>
      </c>
      <c r="J834" s="62"/>
    </row>
    <row r="835" spans="1:10">
      <c r="A835" s="37">
        <v>45035</v>
      </c>
      <c r="B835" s="67">
        <v>-3867.48</v>
      </c>
      <c r="C835" s="68">
        <v>-360.85</v>
      </c>
      <c r="D835" s="68" t="s">
        <v>58</v>
      </c>
      <c r="E835" s="68">
        <v>19.004000000000001</v>
      </c>
      <c r="F835" s="66" t="s">
        <v>58</v>
      </c>
      <c r="G835" s="67">
        <v>-822</v>
      </c>
      <c r="H835" s="62"/>
      <c r="I835" s="67">
        <v>-2703.63</v>
      </c>
      <c r="J835" s="62"/>
    </row>
    <row r="836" spans="1:10">
      <c r="A836" s="37">
        <v>45036</v>
      </c>
      <c r="B836" s="67">
        <v>-3762.4</v>
      </c>
      <c r="C836" s="68">
        <v>-367.9</v>
      </c>
      <c r="D836" s="68" t="s">
        <v>58</v>
      </c>
      <c r="E836" s="68">
        <v>64.128</v>
      </c>
      <c r="F836" s="66" t="s">
        <v>58</v>
      </c>
      <c r="G836" s="67">
        <v>-755</v>
      </c>
      <c r="H836" s="62"/>
      <c r="I836" s="67">
        <v>-2703.63</v>
      </c>
      <c r="J836" s="62"/>
    </row>
    <row r="837" spans="1:10">
      <c r="A837" s="37">
        <v>45037</v>
      </c>
      <c r="B837" s="67">
        <v>-3694.11</v>
      </c>
      <c r="C837" s="68">
        <v>-273.25</v>
      </c>
      <c r="D837" s="68">
        <v>-2.2999999999999998</v>
      </c>
      <c r="E837" s="68">
        <v>32.075000000000003</v>
      </c>
      <c r="F837" s="66" t="s">
        <v>58</v>
      </c>
      <c r="G837" s="67">
        <v>-747</v>
      </c>
      <c r="H837" s="62"/>
      <c r="I837" s="67">
        <v>-2703.63</v>
      </c>
      <c r="J837" s="62"/>
    </row>
    <row r="838" spans="1:10">
      <c r="A838" s="37">
        <v>45040</v>
      </c>
      <c r="B838" s="67">
        <v>-3430.88</v>
      </c>
      <c r="C838" s="68">
        <v>-317.60000000000002</v>
      </c>
      <c r="D838" s="68">
        <v>-0.71</v>
      </c>
      <c r="E838" s="68">
        <v>193.059</v>
      </c>
      <c r="F838" s="66" t="s">
        <v>58</v>
      </c>
      <c r="G838" s="67">
        <v>-602</v>
      </c>
      <c r="H838" s="62"/>
      <c r="I838" s="67">
        <v>-2703.63</v>
      </c>
      <c r="J838" s="62"/>
    </row>
    <row r="839" spans="1:10">
      <c r="A839" s="37">
        <v>45041</v>
      </c>
      <c r="B839" s="67">
        <v>-3337.41</v>
      </c>
      <c r="C839" s="68">
        <v>-325.35000000000002</v>
      </c>
      <c r="D839" s="68" t="s">
        <v>58</v>
      </c>
      <c r="E839" s="68">
        <v>163.56700000000001</v>
      </c>
      <c r="F839" s="66" t="s">
        <v>58</v>
      </c>
      <c r="G839" s="67">
        <v>-472</v>
      </c>
      <c r="H839" s="62"/>
      <c r="I839" s="67">
        <v>-2703.63</v>
      </c>
      <c r="J839" s="62"/>
    </row>
    <row r="840" spans="1:10">
      <c r="A840" s="37">
        <v>45042</v>
      </c>
      <c r="B840" s="67">
        <v>-3476.7</v>
      </c>
      <c r="C840" s="68">
        <v>-482.6</v>
      </c>
      <c r="D840" s="68">
        <v>-51.87</v>
      </c>
      <c r="E840" s="68">
        <v>84.316000000000003</v>
      </c>
      <c r="F840" s="66">
        <v>9.0890000000000004</v>
      </c>
      <c r="G840" s="67">
        <v>-332</v>
      </c>
      <c r="H840" s="62"/>
      <c r="I840" s="67">
        <v>-2703.63</v>
      </c>
      <c r="J840" s="62"/>
    </row>
    <row r="841" spans="1:10">
      <c r="A841" s="37">
        <v>45043</v>
      </c>
      <c r="B841" s="67">
        <v>-3736.09</v>
      </c>
      <c r="C841" s="68">
        <v>-474.1</v>
      </c>
      <c r="D841" s="68">
        <v>-256.36</v>
      </c>
      <c r="E841" s="68" t="s">
        <v>58</v>
      </c>
      <c r="F841" s="66" t="s">
        <v>58</v>
      </c>
      <c r="G841" s="67">
        <v>-302</v>
      </c>
      <c r="H841" s="62"/>
      <c r="I841" s="67">
        <v>-2703.63</v>
      </c>
      <c r="J841" s="62"/>
    </row>
    <row r="842" spans="1:10">
      <c r="A842" s="37">
        <v>45044</v>
      </c>
      <c r="B842" s="67">
        <v>-3641.17</v>
      </c>
      <c r="C842" s="68">
        <v>-630.45000000000005</v>
      </c>
      <c r="D842" s="68">
        <v>-52.11</v>
      </c>
      <c r="E842" s="68">
        <v>35.015999999999998</v>
      </c>
      <c r="F842" s="66" t="s">
        <v>58</v>
      </c>
      <c r="G842" s="67">
        <v>-290</v>
      </c>
      <c r="H842" s="62"/>
      <c r="I842" s="67">
        <v>-2703.63</v>
      </c>
      <c r="J842" s="62"/>
    </row>
    <row r="843" spans="1:10">
      <c r="A843" s="37">
        <v>45048</v>
      </c>
      <c r="B843" s="67">
        <v>-3766.32</v>
      </c>
      <c r="C843" s="68">
        <v>-589.35</v>
      </c>
      <c r="D843" s="68">
        <v>-89.34</v>
      </c>
      <c r="E843" s="68" t="s">
        <v>58</v>
      </c>
      <c r="F843" s="66" t="s">
        <v>58</v>
      </c>
      <c r="G843" s="67">
        <v>-384</v>
      </c>
      <c r="H843" s="62" t="s">
        <v>58</v>
      </c>
      <c r="I843" s="67">
        <v>-2703.63</v>
      </c>
      <c r="J843" s="62"/>
    </row>
    <row r="844" spans="1:10">
      <c r="A844" s="37">
        <v>45049</v>
      </c>
      <c r="B844" s="67">
        <v>-3930.29</v>
      </c>
      <c r="C844" s="68">
        <v>-603.32000000000005</v>
      </c>
      <c r="D844" s="68">
        <v>-210.12</v>
      </c>
      <c r="E844" s="68" t="s">
        <v>58</v>
      </c>
      <c r="F844" s="66" t="s">
        <v>58</v>
      </c>
      <c r="G844" s="67">
        <v>-388</v>
      </c>
      <c r="H844" s="62" t="s">
        <v>58</v>
      </c>
      <c r="I844" s="67">
        <v>-2728.85</v>
      </c>
      <c r="J844" s="62"/>
    </row>
    <row r="845" spans="1:10">
      <c r="A845" s="37">
        <v>45050</v>
      </c>
      <c r="B845" s="67">
        <v>-4208.3599999999997</v>
      </c>
      <c r="C845" s="68">
        <v>-662.9</v>
      </c>
      <c r="D845" s="68">
        <v>-173.61</v>
      </c>
      <c r="E845" s="68" t="s">
        <v>58</v>
      </c>
      <c r="F845" s="66" t="s">
        <v>58</v>
      </c>
      <c r="G845" s="67">
        <v>-643</v>
      </c>
      <c r="H845" s="62" t="s">
        <v>58</v>
      </c>
      <c r="I845" s="67">
        <v>-2728.85</v>
      </c>
      <c r="J845" s="62"/>
    </row>
    <row r="846" spans="1:10">
      <c r="A846" s="37">
        <v>45051</v>
      </c>
      <c r="B846" s="67">
        <v>-4219.55</v>
      </c>
      <c r="C846" s="68">
        <v>-616.79999999999995</v>
      </c>
      <c r="D846" s="68">
        <v>-165.91</v>
      </c>
      <c r="E846" s="68" t="s">
        <v>58</v>
      </c>
      <c r="F846" s="66" t="s">
        <v>58</v>
      </c>
      <c r="G846" s="67">
        <v>-708</v>
      </c>
      <c r="H846" s="62" t="s">
        <v>58</v>
      </c>
      <c r="I846" s="67">
        <v>-2728.85</v>
      </c>
      <c r="J846" s="62"/>
    </row>
    <row r="847" spans="1:10">
      <c r="A847" s="37">
        <v>45056</v>
      </c>
      <c r="B847" s="67">
        <v>-4170.57</v>
      </c>
      <c r="C847" s="68">
        <v>-609</v>
      </c>
      <c r="D847" s="68">
        <v>-195.22</v>
      </c>
      <c r="E847" s="68" t="s">
        <v>58</v>
      </c>
      <c r="F847" s="66" t="s">
        <v>58</v>
      </c>
      <c r="G847" s="67">
        <v>-637.5</v>
      </c>
      <c r="H847" s="62" t="s">
        <v>58</v>
      </c>
      <c r="I847" s="67">
        <v>-2728.85</v>
      </c>
      <c r="J847" s="62"/>
    </row>
    <row r="848" spans="1:10">
      <c r="A848" s="37">
        <v>45057</v>
      </c>
      <c r="B848" s="67">
        <v>-4087.93</v>
      </c>
      <c r="C848" s="68">
        <v>-546.54999999999995</v>
      </c>
      <c r="D848" s="68">
        <v>-246.03</v>
      </c>
      <c r="E848" s="68" t="s">
        <v>58</v>
      </c>
      <c r="F848" s="66" t="s">
        <v>58</v>
      </c>
      <c r="G848" s="67">
        <v>-566.5</v>
      </c>
      <c r="H848" s="62" t="s">
        <v>58</v>
      </c>
      <c r="I848" s="67">
        <v>-2728.85</v>
      </c>
      <c r="J848" s="62"/>
    </row>
    <row r="849" spans="1:10">
      <c r="A849" s="37">
        <v>45058</v>
      </c>
      <c r="B849" s="67">
        <v>-4190.93</v>
      </c>
      <c r="C849" s="68">
        <v>-539.15</v>
      </c>
      <c r="D849" s="68">
        <v>-244.44</v>
      </c>
      <c r="E849" s="68" t="s">
        <v>58</v>
      </c>
      <c r="F849" s="66" t="s">
        <v>58</v>
      </c>
      <c r="G849" s="67">
        <v>-678.5</v>
      </c>
      <c r="H849" s="62" t="s">
        <v>58</v>
      </c>
      <c r="I849" s="67">
        <v>-2728.85</v>
      </c>
      <c r="J849" s="62"/>
    </row>
    <row r="850" spans="1:10">
      <c r="A850" s="37">
        <v>45061</v>
      </c>
      <c r="B850" s="67">
        <v>-4381.2299999999996</v>
      </c>
      <c r="C850" s="68">
        <v>-575.85</v>
      </c>
      <c r="D850" s="68">
        <v>-220.03</v>
      </c>
      <c r="E850" s="68" t="s">
        <v>58</v>
      </c>
      <c r="F850" s="66" t="s">
        <v>58</v>
      </c>
      <c r="G850" s="67">
        <v>-856.5</v>
      </c>
      <c r="H850" s="62" t="s">
        <v>58</v>
      </c>
      <c r="I850" s="67">
        <v>-2728.85</v>
      </c>
      <c r="J850" s="62"/>
    </row>
    <row r="851" spans="1:10">
      <c r="A851" s="37">
        <v>45062</v>
      </c>
      <c r="B851" s="67">
        <v>-4464.78</v>
      </c>
      <c r="C851" s="68">
        <v>-480.75</v>
      </c>
      <c r="D851" s="68">
        <v>-255.69</v>
      </c>
      <c r="E851" s="68" t="s">
        <v>58</v>
      </c>
      <c r="F851" s="66" t="s">
        <v>58</v>
      </c>
      <c r="G851" s="67">
        <v>-999.5</v>
      </c>
      <c r="H851" s="62" t="s">
        <v>58</v>
      </c>
      <c r="I851" s="67">
        <v>-2728.85</v>
      </c>
      <c r="J851" s="62"/>
    </row>
    <row r="852" spans="1:10">
      <c r="A852" s="37">
        <v>45063</v>
      </c>
      <c r="B852" s="67">
        <v>-4513.32</v>
      </c>
      <c r="C852" s="68">
        <v>-491.1</v>
      </c>
      <c r="D852" s="68">
        <v>-250.87</v>
      </c>
      <c r="E852" s="68" t="s">
        <v>58</v>
      </c>
      <c r="F852" s="66" t="s">
        <v>58</v>
      </c>
      <c r="G852" s="67">
        <v>-946</v>
      </c>
      <c r="H852" s="62" t="s">
        <v>58</v>
      </c>
      <c r="I852" s="67">
        <v>-2825.35</v>
      </c>
      <c r="J852" s="62"/>
    </row>
    <row r="853" spans="1:10">
      <c r="A853" s="37">
        <v>45064</v>
      </c>
      <c r="B853" s="67">
        <v>-4505.46</v>
      </c>
      <c r="C853" s="68">
        <v>-504.9</v>
      </c>
      <c r="D853" s="68">
        <v>-228.22</v>
      </c>
      <c r="E853" s="68" t="s">
        <v>58</v>
      </c>
      <c r="F853" s="66" t="s">
        <v>58</v>
      </c>
      <c r="G853" s="67">
        <v>-947</v>
      </c>
      <c r="H853" s="62" t="s">
        <v>58</v>
      </c>
      <c r="I853" s="67">
        <v>-2825.35</v>
      </c>
      <c r="J853" s="62"/>
    </row>
    <row r="854" spans="1:10">
      <c r="A854" s="37">
        <v>45065</v>
      </c>
      <c r="B854" s="67">
        <v>-4389.46</v>
      </c>
      <c r="C854" s="68">
        <v>-521.25</v>
      </c>
      <c r="D854" s="68">
        <v>-174.86</v>
      </c>
      <c r="E854" s="68" t="s">
        <v>58</v>
      </c>
      <c r="F854" s="66" t="s">
        <v>58</v>
      </c>
      <c r="G854" s="67">
        <v>-868</v>
      </c>
      <c r="H854" s="62" t="s">
        <v>58</v>
      </c>
      <c r="I854" s="67">
        <v>-2825.35</v>
      </c>
      <c r="J854" s="62"/>
    </row>
    <row r="855" spans="1:10">
      <c r="A855" s="37">
        <v>45069</v>
      </c>
      <c r="B855" s="67">
        <v>-4067.25</v>
      </c>
      <c r="C855" s="68">
        <v>-377.85</v>
      </c>
      <c r="D855" s="68">
        <v>-44.05</v>
      </c>
      <c r="E855" s="68">
        <v>30.001000000000001</v>
      </c>
      <c r="F855" s="66" t="s">
        <v>58</v>
      </c>
      <c r="G855" s="67">
        <v>-850</v>
      </c>
      <c r="H855" s="62" t="s">
        <v>58</v>
      </c>
      <c r="I855" s="67">
        <v>-2825.35</v>
      </c>
      <c r="J855" s="62"/>
    </row>
    <row r="856" spans="1:10">
      <c r="A856" s="37">
        <v>45068</v>
      </c>
      <c r="B856" s="67">
        <v>-4236.1400000000003</v>
      </c>
      <c r="C856" s="68">
        <v>-464.9</v>
      </c>
      <c r="D856" s="68">
        <v>-102.9</v>
      </c>
      <c r="E856" s="68" t="s">
        <v>58</v>
      </c>
      <c r="F856" s="66" t="s">
        <v>58</v>
      </c>
      <c r="G856" s="67">
        <v>-843</v>
      </c>
      <c r="H856" s="62" t="s">
        <v>58</v>
      </c>
      <c r="I856" s="67">
        <v>-2825.35</v>
      </c>
      <c r="J856" s="62"/>
    </row>
    <row r="857" spans="1:10">
      <c r="A857" s="37">
        <v>45069</v>
      </c>
      <c r="B857" s="67">
        <v>-4067.25</v>
      </c>
      <c r="C857" s="68">
        <v>-377.85</v>
      </c>
      <c r="D857" s="68">
        <v>-44.05</v>
      </c>
      <c r="E857" s="68">
        <v>30.001000000000001</v>
      </c>
      <c r="F857" s="66" t="s">
        <v>58</v>
      </c>
      <c r="G857" s="67">
        <v>-850</v>
      </c>
      <c r="H857" s="62" t="s">
        <v>58</v>
      </c>
      <c r="I857" s="67">
        <v>-2825.35</v>
      </c>
      <c r="J857" s="62"/>
    </row>
    <row r="858" spans="1:10">
      <c r="A858" s="37">
        <v>45070</v>
      </c>
      <c r="B858" s="67">
        <v>-3823.11</v>
      </c>
      <c r="C858" s="68">
        <v>-294.39999999999998</v>
      </c>
      <c r="D858" s="68">
        <v>-2.9</v>
      </c>
      <c r="E858" s="68">
        <v>149.53200000000001</v>
      </c>
      <c r="F858" s="66" t="s">
        <v>58</v>
      </c>
      <c r="G858" s="67">
        <v>-850</v>
      </c>
      <c r="H858" s="62" t="s">
        <v>58</v>
      </c>
      <c r="I858" s="67">
        <v>-2825.35</v>
      </c>
      <c r="J858" s="62"/>
    </row>
    <row r="859" spans="1:10">
      <c r="A859" s="37">
        <v>45071</v>
      </c>
      <c r="B859" s="67">
        <v>-3705.58</v>
      </c>
      <c r="C859" s="68">
        <v>-276.7</v>
      </c>
      <c r="D859" s="68" t="s">
        <v>58</v>
      </c>
      <c r="E859" s="68">
        <v>273.47199999999998</v>
      </c>
      <c r="F859" s="66">
        <v>7.9980000000000002</v>
      </c>
      <c r="G859" s="67">
        <v>-885</v>
      </c>
      <c r="H859" s="62" t="s">
        <v>58</v>
      </c>
      <c r="I859" s="67">
        <v>-2825.35</v>
      </c>
      <c r="J859" s="62"/>
    </row>
    <row r="860" spans="1:10">
      <c r="A860" s="37">
        <v>45072</v>
      </c>
      <c r="B860" s="67">
        <v>-3654.86</v>
      </c>
      <c r="C860" s="68">
        <v>-357</v>
      </c>
      <c r="D860" s="68" t="s">
        <v>58</v>
      </c>
      <c r="E860" s="68">
        <v>353.48700000000002</v>
      </c>
      <c r="F860" s="66" t="s">
        <v>58</v>
      </c>
      <c r="G860" s="67">
        <v>-826</v>
      </c>
      <c r="H860" s="62" t="s">
        <v>58</v>
      </c>
      <c r="I860" s="67">
        <v>-2825.35</v>
      </c>
      <c r="J860" s="62"/>
    </row>
    <row r="861" spans="1:10">
      <c r="A861" s="37">
        <v>45075</v>
      </c>
      <c r="B861" s="67">
        <v>-3634.25</v>
      </c>
      <c r="C861" s="68">
        <v>-313.60000000000002</v>
      </c>
      <c r="D861" s="68" t="s">
        <v>58</v>
      </c>
      <c r="E861" s="68">
        <v>300.32799999999997</v>
      </c>
      <c r="F861" s="66">
        <v>21.370999999999999</v>
      </c>
      <c r="G861" s="67">
        <v>-817</v>
      </c>
      <c r="H861" s="62" t="s">
        <v>58</v>
      </c>
      <c r="I861" s="67">
        <v>-2825.35</v>
      </c>
      <c r="J861" s="62"/>
    </row>
    <row r="862" spans="1:10">
      <c r="A862" s="37">
        <v>45076</v>
      </c>
      <c r="B862" s="67">
        <v>-3636.25</v>
      </c>
      <c r="C862" s="68">
        <v>-485.5</v>
      </c>
      <c r="D862" s="68">
        <v>-9.7799999999999994</v>
      </c>
      <c r="E862" s="68">
        <v>495.37400000000002</v>
      </c>
      <c r="F862" s="66" t="s">
        <v>58</v>
      </c>
      <c r="G862" s="67">
        <v>-811</v>
      </c>
      <c r="H862" s="62" t="s">
        <v>58</v>
      </c>
      <c r="I862" s="67">
        <v>-2825.35</v>
      </c>
      <c r="J862" s="62"/>
    </row>
    <row r="863" spans="1:10">
      <c r="A863" s="37">
        <v>45077</v>
      </c>
      <c r="B863" s="67">
        <v>-3715.61</v>
      </c>
      <c r="C863" s="68">
        <v>-657.4</v>
      </c>
      <c r="D863" s="68">
        <v>-12</v>
      </c>
      <c r="E863" s="68">
        <v>261.61200000000002</v>
      </c>
      <c r="F863" s="66" t="s">
        <v>58</v>
      </c>
      <c r="G863" s="67">
        <v>-772</v>
      </c>
      <c r="H863" s="62" t="s">
        <v>58</v>
      </c>
      <c r="I863" s="67">
        <v>-2535.8200000000002</v>
      </c>
      <c r="J863" s="62"/>
    </row>
    <row r="864" spans="1:10">
      <c r="A864" s="37">
        <v>45078</v>
      </c>
      <c r="B864" s="67">
        <v>-3695.79</v>
      </c>
      <c r="C864" s="68">
        <v>-359.8</v>
      </c>
      <c r="D864" s="68">
        <v>-122.18</v>
      </c>
      <c r="E864" s="68" t="s">
        <v>58</v>
      </c>
      <c r="F864" s="66" t="s">
        <v>58</v>
      </c>
      <c r="G864" s="67">
        <v>-678</v>
      </c>
      <c r="H864" s="62" t="s">
        <v>58</v>
      </c>
      <c r="I864" s="67">
        <v>-2535.8200000000002</v>
      </c>
      <c r="J864" s="62"/>
    </row>
    <row r="865" spans="1:10">
      <c r="A865" s="37">
        <v>45079</v>
      </c>
      <c r="B865" s="67">
        <v>-4000.51</v>
      </c>
      <c r="C865" s="68">
        <v>-486.2</v>
      </c>
      <c r="D865" s="68">
        <v>-217.49</v>
      </c>
      <c r="E865" s="68" t="s">
        <v>58</v>
      </c>
      <c r="F865" s="66" t="s">
        <v>58</v>
      </c>
      <c r="G865" s="67">
        <v>-761</v>
      </c>
      <c r="H865" s="62" t="s">
        <v>58</v>
      </c>
      <c r="I865" s="67">
        <v>-2535.8200000000002</v>
      </c>
      <c r="J865" s="62"/>
    </row>
    <row r="866" spans="1:10">
      <c r="A866" s="37">
        <v>45082</v>
      </c>
      <c r="B866" s="67">
        <v>-4204.51</v>
      </c>
      <c r="C866" s="68">
        <v>-566.79999999999995</v>
      </c>
      <c r="D866" s="68">
        <v>-315.89</v>
      </c>
      <c r="E866" s="68" t="s">
        <v>58</v>
      </c>
      <c r="F866" s="66" t="s">
        <v>58</v>
      </c>
      <c r="G866" s="67">
        <v>-786</v>
      </c>
      <c r="H866" s="62" t="s">
        <v>58</v>
      </c>
      <c r="I866" s="67">
        <v>-2535.8200000000002</v>
      </c>
      <c r="J866" s="62"/>
    </row>
    <row r="867" spans="1:10">
      <c r="A867" s="37">
        <v>45083</v>
      </c>
      <c r="B867" s="67">
        <v>-4210.68</v>
      </c>
      <c r="C867" s="68">
        <v>-603.79999999999995</v>
      </c>
      <c r="D867" s="68">
        <v>-251.06</v>
      </c>
      <c r="E867" s="68" t="s">
        <v>58</v>
      </c>
      <c r="F867" s="66" t="s">
        <v>58</v>
      </c>
      <c r="G867" s="67">
        <v>-820</v>
      </c>
      <c r="H867" s="62" t="s">
        <v>58</v>
      </c>
      <c r="I867" s="67">
        <v>-2535.8200000000002</v>
      </c>
      <c r="J867" s="62"/>
    </row>
    <row r="868" spans="1:10">
      <c r="A868" s="37">
        <v>45084</v>
      </c>
      <c r="B868" s="67">
        <v>-4180.79</v>
      </c>
      <c r="C868" s="68">
        <v>-627.65</v>
      </c>
      <c r="D868" s="68">
        <v>-247.32</v>
      </c>
      <c r="E868" s="68" t="s">
        <v>58</v>
      </c>
      <c r="F868" s="66" t="s">
        <v>58</v>
      </c>
      <c r="G868" s="67">
        <v>-770</v>
      </c>
      <c r="H868" s="62" t="s">
        <v>58</v>
      </c>
      <c r="I868" s="67">
        <v>-2535.8200000000002</v>
      </c>
      <c r="J868" s="62"/>
    </row>
    <row r="869" spans="1:10">
      <c r="A869" s="37">
        <v>45085</v>
      </c>
      <c r="B869" s="67">
        <v>-4151.76</v>
      </c>
      <c r="C869" s="68">
        <v>-611.70000000000005</v>
      </c>
      <c r="D869" s="68">
        <v>-269.24</v>
      </c>
      <c r="E869" s="68" t="s">
        <v>58</v>
      </c>
      <c r="F869" s="66" t="s">
        <v>58</v>
      </c>
      <c r="G869" s="67">
        <v>-735</v>
      </c>
      <c r="H869" s="62" t="s">
        <v>58</v>
      </c>
      <c r="I869" s="67">
        <v>-2535.8200000000002</v>
      </c>
      <c r="J869" s="62"/>
    </row>
    <row r="870" spans="1:10">
      <c r="A870" s="37">
        <v>45086</v>
      </c>
      <c r="B870" s="67">
        <v>-4003.95</v>
      </c>
      <c r="C870" s="68">
        <v>-518</v>
      </c>
      <c r="D870" s="68">
        <v>-243.14</v>
      </c>
      <c r="E870" s="68" t="s">
        <v>58</v>
      </c>
      <c r="F870" s="66" t="s">
        <v>58</v>
      </c>
      <c r="G870" s="67">
        <v>-707</v>
      </c>
      <c r="H870" s="62" t="s">
        <v>58</v>
      </c>
      <c r="I870" s="67">
        <v>-2535.8200000000002</v>
      </c>
      <c r="J870" s="62"/>
    </row>
    <row r="871" spans="1:10">
      <c r="A871" s="37">
        <v>45089</v>
      </c>
      <c r="B871" s="67">
        <v>-4130.24</v>
      </c>
      <c r="C871" s="68">
        <v>-654.95000000000005</v>
      </c>
      <c r="D871" s="68">
        <v>-192.48</v>
      </c>
      <c r="E871" s="68">
        <v>7.0069999999999997</v>
      </c>
      <c r="F871" s="66" t="s">
        <v>58</v>
      </c>
      <c r="G871" s="67">
        <v>-754</v>
      </c>
      <c r="H871" s="62" t="s">
        <v>58</v>
      </c>
      <c r="I871" s="67">
        <v>-2535.8200000000002</v>
      </c>
      <c r="J871" s="62"/>
    </row>
    <row r="872" spans="1:10">
      <c r="A872" s="37">
        <v>45090</v>
      </c>
      <c r="B872" s="67">
        <v>-4028</v>
      </c>
      <c r="C872" s="68">
        <v>-644.6</v>
      </c>
      <c r="D872" s="68">
        <v>-193.59</v>
      </c>
      <c r="E872" s="68" t="s">
        <v>58</v>
      </c>
      <c r="F872" s="66" t="s">
        <v>58</v>
      </c>
      <c r="G872" s="67">
        <v>-654</v>
      </c>
      <c r="H872" s="62" t="s">
        <v>58</v>
      </c>
      <c r="I872" s="67">
        <v>-2535.8200000000002</v>
      </c>
      <c r="J872" s="62"/>
    </row>
    <row r="873" spans="1:10">
      <c r="A873" s="37">
        <v>45091</v>
      </c>
      <c r="B873" s="67">
        <v>-4197.0200000000004</v>
      </c>
      <c r="C873" s="68">
        <v>-849.9</v>
      </c>
      <c r="D873" s="68">
        <v>-190.68</v>
      </c>
      <c r="E873" s="68" t="s">
        <v>58</v>
      </c>
      <c r="F873" s="66" t="s">
        <v>58</v>
      </c>
      <c r="G873" s="67">
        <v>-771</v>
      </c>
      <c r="H873" s="62" t="s">
        <v>58</v>
      </c>
      <c r="I873" s="67">
        <v>-2385.44</v>
      </c>
      <c r="J873" s="62"/>
    </row>
    <row r="874" spans="1:10">
      <c r="A874" s="37">
        <v>45092</v>
      </c>
      <c r="B874" s="67">
        <v>-4256.12</v>
      </c>
      <c r="C874" s="68">
        <v>-824.75</v>
      </c>
      <c r="D874" s="68">
        <v>-159.93</v>
      </c>
      <c r="E874" s="68" t="s">
        <v>58</v>
      </c>
      <c r="F874" s="66" t="s">
        <v>58</v>
      </c>
      <c r="G874" s="67">
        <v>-886</v>
      </c>
      <c r="H874" s="62" t="s">
        <v>58</v>
      </c>
      <c r="I874" s="67">
        <v>-2385.44</v>
      </c>
      <c r="J874" s="62"/>
    </row>
    <row r="875" spans="1:10">
      <c r="A875" s="37">
        <v>45093</v>
      </c>
      <c r="B875" s="67">
        <v>-4250.92</v>
      </c>
      <c r="C875" s="68">
        <v>-797.2</v>
      </c>
      <c r="D875" s="68">
        <v>-169.28</v>
      </c>
      <c r="E875" s="68" t="s">
        <v>58</v>
      </c>
      <c r="F875" s="66" t="s">
        <v>58</v>
      </c>
      <c r="G875" s="67">
        <v>-899</v>
      </c>
      <c r="H875" s="62" t="s">
        <v>58</v>
      </c>
      <c r="I875" s="67">
        <v>-2385.44</v>
      </c>
      <c r="J875" s="62"/>
    </row>
    <row r="876" spans="1:10">
      <c r="A876" s="37">
        <v>45096</v>
      </c>
      <c r="B876" s="67">
        <v>-4245.5</v>
      </c>
      <c r="C876" s="68">
        <v>-941.95</v>
      </c>
      <c r="D876" s="68">
        <v>-30.04</v>
      </c>
      <c r="E876" s="68">
        <v>15.295999999999999</v>
      </c>
      <c r="F876" s="66" t="s">
        <v>58</v>
      </c>
      <c r="G876" s="67">
        <v>-903.36</v>
      </c>
      <c r="H876" s="62" t="s">
        <v>58</v>
      </c>
      <c r="I876" s="67">
        <v>-2385.44</v>
      </c>
      <c r="J876" s="62"/>
    </row>
    <row r="877" spans="1:10">
      <c r="A877" s="37">
        <v>45097</v>
      </c>
      <c r="B877" s="67">
        <v>-4371.9399999999996</v>
      </c>
      <c r="C877" s="68">
        <v>-840.5</v>
      </c>
      <c r="D877" s="68">
        <v>-167.64</v>
      </c>
      <c r="E877" s="68" t="s">
        <v>58</v>
      </c>
      <c r="F877" s="66" t="s">
        <v>58</v>
      </c>
      <c r="G877" s="67">
        <v>-978.36</v>
      </c>
      <c r="H877" s="62" t="s">
        <v>58</v>
      </c>
      <c r="I877" s="67">
        <v>-2385.44</v>
      </c>
      <c r="J877" s="62"/>
    </row>
    <row r="878" spans="1:10">
      <c r="A878" s="37">
        <v>45098</v>
      </c>
      <c r="B878" s="67">
        <v>-4296.01</v>
      </c>
      <c r="C878" s="68">
        <v>-721</v>
      </c>
      <c r="D878" s="68">
        <v>-230.21</v>
      </c>
      <c r="E878" s="68" t="s">
        <v>58</v>
      </c>
      <c r="F878" s="66" t="s">
        <v>58</v>
      </c>
      <c r="G878" s="67">
        <v>-959.36</v>
      </c>
      <c r="H878" s="62" t="s">
        <v>58</v>
      </c>
      <c r="I878" s="67">
        <v>-2385.44</v>
      </c>
      <c r="J878" s="62"/>
    </row>
    <row r="879" spans="1:10">
      <c r="A879" s="37">
        <v>45099</v>
      </c>
      <c r="B879" s="67">
        <v>-4138.32</v>
      </c>
      <c r="C879" s="68">
        <v>-712.5</v>
      </c>
      <c r="D879" s="68">
        <v>-144.02000000000001</v>
      </c>
      <c r="E879" s="68" t="s">
        <v>58</v>
      </c>
      <c r="F879" s="66" t="s">
        <v>58</v>
      </c>
      <c r="G879" s="67">
        <v>-896.36</v>
      </c>
      <c r="H879" s="62" t="s">
        <v>58</v>
      </c>
      <c r="I879" s="67">
        <v>-2385.44</v>
      </c>
      <c r="J879" s="62"/>
    </row>
    <row r="880" spans="1:10">
      <c r="A880" s="37">
        <v>45100</v>
      </c>
      <c r="B880" s="67">
        <v>-3972.12</v>
      </c>
      <c r="C880" s="68">
        <v>-706.7</v>
      </c>
      <c r="D880" s="68">
        <v>-14.62</v>
      </c>
      <c r="E880" s="68" t="s">
        <v>58</v>
      </c>
      <c r="F880" s="66" t="s">
        <v>58</v>
      </c>
      <c r="G880" s="67">
        <v>-865.36</v>
      </c>
      <c r="H880" s="62" t="s">
        <v>58</v>
      </c>
      <c r="I880" s="67">
        <v>-2385.44</v>
      </c>
      <c r="J880" s="62"/>
    </row>
    <row r="881" spans="1:10">
      <c r="A881" s="37">
        <v>45103</v>
      </c>
      <c r="B881" s="67">
        <v>-3897.22</v>
      </c>
      <c r="C881" s="68">
        <v>-560.45000000000005</v>
      </c>
      <c r="D881" s="68">
        <v>-217.33</v>
      </c>
      <c r="E881" s="68" t="s">
        <v>58</v>
      </c>
      <c r="F881" s="66" t="s">
        <v>58</v>
      </c>
      <c r="G881" s="67">
        <v>-734</v>
      </c>
      <c r="H881" s="62" t="s">
        <v>58</v>
      </c>
      <c r="I881" s="67">
        <v>-2385.44</v>
      </c>
      <c r="J881" s="62"/>
    </row>
    <row r="882" spans="1:10">
      <c r="A882" s="37">
        <v>45104</v>
      </c>
      <c r="B882" s="67">
        <v>-3968.32</v>
      </c>
      <c r="C882" s="68">
        <v>-624.35</v>
      </c>
      <c r="D882" s="68">
        <v>-210.17</v>
      </c>
      <c r="E882" s="68" t="s">
        <v>58</v>
      </c>
      <c r="F882" s="66" t="s">
        <v>58</v>
      </c>
      <c r="G882" s="67">
        <v>-748.37</v>
      </c>
      <c r="H882" s="62" t="s">
        <v>58</v>
      </c>
      <c r="I882" s="67">
        <v>-2385.44</v>
      </c>
      <c r="J882" s="62"/>
    </row>
    <row r="883" spans="1:10">
      <c r="A883" s="37">
        <v>45106</v>
      </c>
      <c r="B883" s="67">
        <v>-3840.86</v>
      </c>
      <c r="C883" s="68">
        <v>-602.20000000000005</v>
      </c>
      <c r="D883" s="68">
        <v>-2</v>
      </c>
      <c r="E883" s="68">
        <v>152.55000000000001</v>
      </c>
      <c r="F883" s="66">
        <v>22.452000000000002</v>
      </c>
      <c r="G883" s="67">
        <v>-569.37</v>
      </c>
      <c r="H883" s="62" t="s">
        <v>58</v>
      </c>
      <c r="I883" s="67">
        <v>-2842.29</v>
      </c>
      <c r="J883" s="62"/>
    </row>
    <row r="884" spans="1:10">
      <c r="A884" s="37">
        <v>45107</v>
      </c>
      <c r="B884" s="67">
        <v>-3618.92</v>
      </c>
      <c r="C884" s="68">
        <v>-972</v>
      </c>
      <c r="D884" s="68">
        <v>-4.7</v>
      </c>
      <c r="E884" s="68">
        <v>891.43399999999997</v>
      </c>
      <c r="F884" s="66" t="s">
        <v>58</v>
      </c>
      <c r="G884" s="67">
        <v>-691.37</v>
      </c>
      <c r="H884" s="62" t="s">
        <v>58</v>
      </c>
      <c r="I884" s="67">
        <v>-2842.29</v>
      </c>
      <c r="J884" s="62"/>
    </row>
    <row r="885" spans="1:10">
      <c r="A885" s="37">
        <v>45108</v>
      </c>
      <c r="B885" s="67">
        <v>-4075.85</v>
      </c>
      <c r="C885" s="68">
        <v>-501.8</v>
      </c>
      <c r="D885" s="68">
        <v>-123.65</v>
      </c>
      <c r="E885" s="68">
        <v>328.26299999999998</v>
      </c>
      <c r="F885" s="66">
        <v>0</v>
      </c>
      <c r="G885" s="67">
        <v>-936.37</v>
      </c>
      <c r="H885" s="62">
        <v>0</v>
      </c>
      <c r="I885" s="67">
        <v>-2842.29</v>
      </c>
      <c r="J885" s="62"/>
    </row>
    <row r="886" spans="1:10">
      <c r="A886" s="37">
        <v>45110</v>
      </c>
      <c r="B886" s="67">
        <v>-4331.2299999999996</v>
      </c>
      <c r="C886" s="68">
        <v>-464.22</v>
      </c>
      <c r="D886" s="68">
        <v>-4.5599999999999996</v>
      </c>
      <c r="E886" s="68">
        <v>42.2</v>
      </c>
      <c r="F886" s="66">
        <v>0</v>
      </c>
      <c r="G886" s="67">
        <v>-1062.3699999999999</v>
      </c>
      <c r="H886" s="62">
        <v>0</v>
      </c>
      <c r="I886" s="67">
        <v>-2842.29</v>
      </c>
      <c r="J886" s="62"/>
    </row>
    <row r="887" spans="1:10">
      <c r="A887" s="37">
        <v>45111</v>
      </c>
      <c r="B887" s="67">
        <v>-4424.88</v>
      </c>
      <c r="C887" s="68">
        <v>-472.25</v>
      </c>
      <c r="D887" s="68">
        <v>-55.63</v>
      </c>
      <c r="E887" s="68">
        <v>2.2919999999999998</v>
      </c>
      <c r="F887" s="66">
        <v>0</v>
      </c>
      <c r="G887" s="67">
        <v>-1057</v>
      </c>
      <c r="H887" s="62">
        <v>0</v>
      </c>
      <c r="I887" s="67">
        <v>-2842.29</v>
      </c>
      <c r="J887" s="62"/>
    </row>
    <row r="888" spans="1:10">
      <c r="A888" s="37">
        <v>45112</v>
      </c>
      <c r="B888" s="67">
        <v>-4384.8500000000004</v>
      </c>
      <c r="C888" s="68">
        <v>-395.45</v>
      </c>
      <c r="D888" s="68">
        <v>-86.16</v>
      </c>
      <c r="E888" s="68">
        <v>45.052</v>
      </c>
      <c r="F888" s="66">
        <v>0</v>
      </c>
      <c r="G888" s="67">
        <v>-1106</v>
      </c>
      <c r="H888" s="62">
        <v>0</v>
      </c>
      <c r="I888" s="67">
        <v>-2842.29</v>
      </c>
      <c r="J888" s="62"/>
    </row>
    <row r="889" spans="1:10">
      <c r="A889" s="37">
        <v>45117</v>
      </c>
      <c r="B889" s="67">
        <v>-4280.1499999999996</v>
      </c>
      <c r="C889" s="68">
        <v>-591.4</v>
      </c>
      <c r="D889" s="68">
        <v>-344.46</v>
      </c>
      <c r="E889" s="68">
        <v>0</v>
      </c>
      <c r="F889" s="66">
        <v>0</v>
      </c>
      <c r="G889" s="67">
        <v>-502</v>
      </c>
      <c r="H889" s="62">
        <v>0</v>
      </c>
      <c r="I889" s="67">
        <v>-2842.29</v>
      </c>
      <c r="J889" s="62"/>
    </row>
    <row r="890" spans="1:10">
      <c r="A890" s="37">
        <v>45118</v>
      </c>
      <c r="B890" s="67">
        <v>-4226.74</v>
      </c>
      <c r="C890" s="68">
        <v>-518.79999999999995</v>
      </c>
      <c r="D890" s="68">
        <v>-368.66</v>
      </c>
      <c r="E890" s="68">
        <v>0</v>
      </c>
      <c r="F890" s="66">
        <v>0</v>
      </c>
      <c r="G890" s="67">
        <v>-497</v>
      </c>
      <c r="H890" s="62">
        <v>0</v>
      </c>
      <c r="I890" s="67">
        <v>-2842.29</v>
      </c>
      <c r="J890" s="62"/>
    </row>
    <row r="891" spans="1:10">
      <c r="A891" s="37">
        <v>45119</v>
      </c>
      <c r="B891" s="67">
        <v>-4496.01</v>
      </c>
      <c r="C891" s="68">
        <v>-510.03</v>
      </c>
      <c r="D891" s="68">
        <v>-395.32</v>
      </c>
      <c r="E891" s="68">
        <v>0</v>
      </c>
      <c r="F891" s="66">
        <v>0</v>
      </c>
      <c r="G891" s="67">
        <v>-854</v>
      </c>
      <c r="H891" s="62">
        <v>0</v>
      </c>
      <c r="I891" s="67">
        <v>-2736.66</v>
      </c>
      <c r="J891" s="62"/>
    </row>
    <row r="892" spans="1:10">
      <c r="A892" s="37">
        <v>45120</v>
      </c>
      <c r="B892" s="67">
        <v>-4575.2700000000004</v>
      </c>
      <c r="C892" s="68">
        <v>-460.5</v>
      </c>
      <c r="D892" s="68">
        <v>-387.11</v>
      </c>
      <c r="E892" s="68">
        <v>0</v>
      </c>
      <c r="F892" s="66">
        <v>0</v>
      </c>
      <c r="G892" s="67">
        <v>-991</v>
      </c>
      <c r="H892" s="62">
        <v>0</v>
      </c>
      <c r="I892" s="67">
        <v>-2736.66</v>
      </c>
      <c r="J892" s="62"/>
    </row>
    <row r="893" spans="1:10">
      <c r="A893" s="37">
        <v>45121</v>
      </c>
      <c r="B893" s="67">
        <v>-4536.58</v>
      </c>
      <c r="C893" s="68">
        <v>-496.1</v>
      </c>
      <c r="D893" s="68">
        <v>-216.82</v>
      </c>
      <c r="E893" s="68">
        <v>0</v>
      </c>
      <c r="F893" s="66">
        <v>0</v>
      </c>
      <c r="G893" s="67">
        <v>-1087</v>
      </c>
      <c r="H893" s="62">
        <v>0</v>
      </c>
      <c r="I893" s="67">
        <v>-2736.66</v>
      </c>
      <c r="J893" s="62"/>
    </row>
    <row r="894" spans="1:10">
      <c r="A894" s="37">
        <v>45124</v>
      </c>
      <c r="B894" s="67">
        <v>-4620.5600000000004</v>
      </c>
      <c r="C894" s="68">
        <v>-563.85</v>
      </c>
      <c r="D894" s="68">
        <v>-275.06</v>
      </c>
      <c r="E894" s="68">
        <v>17.010999999999999</v>
      </c>
      <c r="F894" s="66">
        <v>0</v>
      </c>
      <c r="G894" s="67">
        <v>-1062</v>
      </c>
      <c r="H894" s="62">
        <v>0</v>
      </c>
      <c r="I894" s="67">
        <v>-2736.66</v>
      </c>
      <c r="J894" s="62"/>
    </row>
    <row r="895" spans="1:10">
      <c r="A895" s="37">
        <v>45125</v>
      </c>
      <c r="B895" s="67">
        <v>-4740.79</v>
      </c>
      <c r="C895" s="68">
        <v>-609.1</v>
      </c>
      <c r="D895" s="68">
        <v>-296.02999999999997</v>
      </c>
      <c r="E895" s="68">
        <v>0</v>
      </c>
      <c r="F895" s="66">
        <v>0</v>
      </c>
      <c r="G895" s="67">
        <v>-1099</v>
      </c>
      <c r="H895" s="62">
        <v>0</v>
      </c>
      <c r="I895" s="67">
        <v>-2736.66</v>
      </c>
      <c r="J895" s="62"/>
    </row>
    <row r="896" spans="1:10">
      <c r="A896" s="37">
        <v>45126</v>
      </c>
      <c r="B896" s="67">
        <v>-4599.84</v>
      </c>
      <c r="C896" s="68">
        <v>-424.5</v>
      </c>
      <c r="D896" s="68">
        <v>-386.68</v>
      </c>
      <c r="E896" s="68">
        <v>0</v>
      </c>
      <c r="F896" s="66">
        <v>0</v>
      </c>
      <c r="G896" s="67">
        <v>-1052</v>
      </c>
      <c r="H896" s="62">
        <v>0</v>
      </c>
      <c r="I896" s="67">
        <v>-2736.66</v>
      </c>
      <c r="J896" s="62"/>
    </row>
    <row r="897" spans="1:11">
      <c r="A897" s="37">
        <v>45127</v>
      </c>
      <c r="B897" s="67">
        <v>-4606.18</v>
      </c>
      <c r="C897" s="68">
        <v>-451.65</v>
      </c>
      <c r="D897" s="68">
        <v>-330.87</v>
      </c>
      <c r="E897" s="68">
        <v>0</v>
      </c>
      <c r="F897" s="66">
        <v>0</v>
      </c>
      <c r="G897" s="67">
        <v>-1087</v>
      </c>
      <c r="H897" s="62">
        <v>0</v>
      </c>
      <c r="I897" s="67">
        <v>-2736.66</v>
      </c>
      <c r="J897" s="62"/>
    </row>
    <row r="898" spans="1:11">
      <c r="A898" s="37">
        <v>45128</v>
      </c>
      <c r="B898" s="67">
        <v>-4596.75</v>
      </c>
      <c r="C898" s="68">
        <v>-500.8</v>
      </c>
      <c r="D898" s="68">
        <v>-317.29000000000002</v>
      </c>
      <c r="E898" s="68">
        <v>0</v>
      </c>
      <c r="F898" s="66">
        <v>0</v>
      </c>
      <c r="G898" s="67">
        <v>-1042</v>
      </c>
      <c r="H898" s="62">
        <v>0</v>
      </c>
      <c r="I898" s="67">
        <v>-2736.66</v>
      </c>
      <c r="J898" s="62"/>
    </row>
    <row r="899" spans="1:11">
      <c r="A899" s="37">
        <v>45131</v>
      </c>
      <c r="B899" s="67">
        <v>-4356.49</v>
      </c>
      <c r="C899" s="68">
        <v>-425.3</v>
      </c>
      <c r="D899" s="68">
        <v>-153.53</v>
      </c>
      <c r="E899" s="68">
        <v>0</v>
      </c>
      <c r="F899" s="66">
        <v>0</v>
      </c>
      <c r="G899" s="67">
        <v>-1041</v>
      </c>
      <c r="H899" s="62">
        <v>0</v>
      </c>
      <c r="I899" s="67">
        <v>-2736.66</v>
      </c>
      <c r="J899" s="62"/>
    </row>
    <row r="900" spans="1:11">
      <c r="A900" s="37">
        <v>45132</v>
      </c>
      <c r="B900" s="67">
        <v>-4392.33</v>
      </c>
      <c r="C900" s="68">
        <v>-478.02</v>
      </c>
      <c r="D900" s="68">
        <v>-266.67</v>
      </c>
      <c r="E900" s="68">
        <v>20.010999999999999</v>
      </c>
      <c r="F900" s="66">
        <v>0</v>
      </c>
      <c r="G900" s="67">
        <v>-931</v>
      </c>
      <c r="H900" s="62">
        <v>0</v>
      </c>
      <c r="I900" s="67">
        <v>-2736.66</v>
      </c>
      <c r="J900" s="62"/>
    </row>
    <row r="901" spans="1:11">
      <c r="A901" s="37">
        <v>45133</v>
      </c>
      <c r="B901" s="67">
        <v>-4553.6899999999996</v>
      </c>
      <c r="C901" s="68">
        <v>-554.04999999999995</v>
      </c>
      <c r="D901" s="68">
        <v>-192.62</v>
      </c>
      <c r="E901" s="68">
        <v>0</v>
      </c>
      <c r="F901" s="66">
        <v>0</v>
      </c>
      <c r="G901" s="67">
        <v>-789</v>
      </c>
      <c r="H901" s="62">
        <v>0</v>
      </c>
      <c r="I901" s="67">
        <v>-3018.02</v>
      </c>
      <c r="J901" s="62"/>
    </row>
    <row r="902" spans="1:11">
      <c r="A902" s="37">
        <v>45134</v>
      </c>
      <c r="B902" s="67">
        <v>-4589.3999999999996</v>
      </c>
      <c r="C902" s="68">
        <v>-488.35</v>
      </c>
      <c r="D902" s="68">
        <v>-106.03</v>
      </c>
      <c r="E902" s="68">
        <v>0</v>
      </c>
      <c r="F902" s="66">
        <v>0</v>
      </c>
      <c r="G902" s="67">
        <v>-977</v>
      </c>
      <c r="H902" s="62">
        <v>0</v>
      </c>
      <c r="I902" s="67">
        <v>-3018.02</v>
      </c>
      <c r="J902" s="62"/>
    </row>
    <row r="903" spans="1:11">
      <c r="A903" s="37">
        <v>45135</v>
      </c>
      <c r="B903" s="67">
        <v>-4658.6899999999996</v>
      </c>
      <c r="C903" s="68">
        <v>-477.55</v>
      </c>
      <c r="D903" s="68">
        <v>-102.12</v>
      </c>
      <c r="E903" s="68">
        <v>0</v>
      </c>
      <c r="F903" s="66">
        <v>0</v>
      </c>
      <c r="G903" s="67">
        <v>-1061</v>
      </c>
      <c r="H903" s="62">
        <v>0</v>
      </c>
      <c r="I903" s="67">
        <v>-3018.02</v>
      </c>
      <c r="J903" s="62"/>
    </row>
    <row r="904" spans="1:11">
      <c r="A904" s="37">
        <v>45138</v>
      </c>
      <c r="B904" s="67">
        <v>-4682.58</v>
      </c>
      <c r="C904" s="68">
        <v>-598.85</v>
      </c>
      <c r="D904" s="68">
        <v>-83.99</v>
      </c>
      <c r="E904" s="68">
        <v>10.28</v>
      </c>
      <c r="F904" s="66">
        <v>0</v>
      </c>
      <c r="G904" s="67">
        <v>-992</v>
      </c>
      <c r="H904" s="62">
        <v>0</v>
      </c>
      <c r="I904" s="67">
        <v>-3018.02</v>
      </c>
      <c r="J904" s="62"/>
    </row>
    <row r="905" spans="1:11">
      <c r="A905" s="37">
        <v>45139</v>
      </c>
      <c r="B905" s="67">
        <v>-4710.13</v>
      </c>
      <c r="C905" s="313">
        <v>-453.1</v>
      </c>
      <c r="D905" s="313">
        <v>-214.01</v>
      </c>
      <c r="E905" s="313">
        <v>0</v>
      </c>
      <c r="F905" s="66">
        <v>0</v>
      </c>
      <c r="G905" s="67">
        <v>-1025</v>
      </c>
      <c r="H905" s="62">
        <v>0</v>
      </c>
      <c r="I905" s="67">
        <v>-3018.02</v>
      </c>
      <c r="J905" s="62" t="s">
        <v>58</v>
      </c>
      <c r="K905" s="37"/>
    </row>
    <row r="906" spans="1:11">
      <c r="A906" s="37">
        <v>45140</v>
      </c>
      <c r="B906" s="67">
        <v>-4705.04</v>
      </c>
      <c r="C906" s="313">
        <v>-384.1</v>
      </c>
      <c r="D906" s="313">
        <v>-239.93</v>
      </c>
      <c r="E906" s="313">
        <v>0</v>
      </c>
      <c r="F906" s="66">
        <v>0</v>
      </c>
      <c r="G906" s="67">
        <v>-1063</v>
      </c>
      <c r="H906" s="62">
        <v>0</v>
      </c>
      <c r="I906" s="67">
        <v>-3018.02</v>
      </c>
      <c r="J906" s="62" t="s">
        <v>58</v>
      </c>
      <c r="K906" s="37"/>
    </row>
    <row r="907" spans="1:11">
      <c r="A907" s="37">
        <v>45141</v>
      </c>
      <c r="B907" s="67">
        <v>-4594.55</v>
      </c>
      <c r="C907" s="313">
        <v>-507.95</v>
      </c>
      <c r="D907" s="313">
        <v>-151.59</v>
      </c>
      <c r="E907" s="313">
        <v>0</v>
      </c>
      <c r="F907" s="66">
        <v>0</v>
      </c>
      <c r="G907" s="67">
        <v>-917</v>
      </c>
      <c r="H907" s="62">
        <v>0</v>
      </c>
      <c r="I907" s="67">
        <v>-3018.02</v>
      </c>
      <c r="J907" s="62" t="s">
        <v>58</v>
      </c>
      <c r="K907" s="37"/>
    </row>
    <row r="908" spans="1:11">
      <c r="A908" s="37">
        <v>45142</v>
      </c>
      <c r="B908" s="67">
        <v>-4726.71</v>
      </c>
      <c r="C908" s="313">
        <v>-504.5</v>
      </c>
      <c r="D908" s="313">
        <v>-172.2</v>
      </c>
      <c r="E908" s="313">
        <v>0</v>
      </c>
      <c r="F908" s="66">
        <v>0</v>
      </c>
      <c r="G908" s="67">
        <v>-1032</v>
      </c>
      <c r="H908" s="62">
        <v>0</v>
      </c>
      <c r="I908" s="67">
        <v>-3018.02</v>
      </c>
      <c r="J908" s="62" t="s">
        <v>58</v>
      </c>
      <c r="K908" s="37"/>
    </row>
    <row r="909" spans="1:11">
      <c r="A909" s="37">
        <v>45145</v>
      </c>
      <c r="B909" s="67">
        <v>-4738.38</v>
      </c>
      <c r="C909" s="313">
        <v>-526.4</v>
      </c>
      <c r="D909" s="313">
        <v>-140.97</v>
      </c>
      <c r="E909" s="313">
        <v>0</v>
      </c>
      <c r="F909" s="66">
        <v>0</v>
      </c>
      <c r="G909" s="67">
        <v>-1053</v>
      </c>
      <c r="H909" s="62">
        <v>0</v>
      </c>
      <c r="I909" s="67">
        <v>-3018.02</v>
      </c>
      <c r="J909" s="62" t="s">
        <v>58</v>
      </c>
      <c r="K909" s="37"/>
    </row>
    <row r="910" spans="1:11">
      <c r="A910" s="37">
        <v>45146</v>
      </c>
      <c r="B910" s="67">
        <v>-4783.45</v>
      </c>
      <c r="C910" s="313">
        <v>-529.5</v>
      </c>
      <c r="D910" s="313">
        <v>-84.5</v>
      </c>
      <c r="E910" s="313">
        <v>1.57</v>
      </c>
      <c r="F910" s="66">
        <v>0</v>
      </c>
      <c r="G910" s="67">
        <v>-1153</v>
      </c>
      <c r="H910" s="62">
        <v>0</v>
      </c>
      <c r="I910" s="67">
        <v>-3018.02</v>
      </c>
      <c r="J910" s="62"/>
      <c r="K910" s="37"/>
    </row>
    <row r="911" spans="1:11">
      <c r="A911" s="37">
        <v>45147</v>
      </c>
      <c r="B911" s="67">
        <v>-4895.63</v>
      </c>
      <c r="C911" s="313">
        <v>-379.1</v>
      </c>
      <c r="D911" s="313">
        <v>-60.88</v>
      </c>
      <c r="E911" s="313">
        <v>0</v>
      </c>
      <c r="F911" s="66">
        <v>0</v>
      </c>
      <c r="G911" s="67">
        <v>-1227</v>
      </c>
      <c r="H911" s="62">
        <v>0</v>
      </c>
      <c r="I911" s="67">
        <v>-3228.65</v>
      </c>
      <c r="J911" s="62"/>
      <c r="K911" s="37"/>
    </row>
    <row r="912" spans="1:11">
      <c r="A912" s="37">
        <v>45148</v>
      </c>
      <c r="B912" s="67">
        <v>-4879.5</v>
      </c>
      <c r="C912" s="313">
        <v>-418.4</v>
      </c>
      <c r="D912" s="313">
        <v>-19.45</v>
      </c>
      <c r="E912" s="313">
        <v>0</v>
      </c>
      <c r="F912" s="66">
        <v>0</v>
      </c>
      <c r="G912" s="67">
        <v>-1213</v>
      </c>
      <c r="H912" s="62">
        <v>0</v>
      </c>
      <c r="I912" s="67">
        <v>-3228.65</v>
      </c>
      <c r="J912" s="62"/>
      <c r="K912" s="37"/>
    </row>
    <row r="913" spans="1:11">
      <c r="A913" s="37">
        <v>45149</v>
      </c>
      <c r="B913" s="67">
        <v>-4781.3900000000003</v>
      </c>
      <c r="C913" s="313">
        <v>-429.05</v>
      </c>
      <c r="D913" s="313">
        <v>-172.46</v>
      </c>
      <c r="E913" s="313">
        <v>209.77099999999999</v>
      </c>
      <c r="F913" s="66">
        <v>0</v>
      </c>
      <c r="G913" s="67">
        <v>-1161</v>
      </c>
      <c r="H913" s="62">
        <v>0</v>
      </c>
      <c r="I913" s="67">
        <v>-3228.65</v>
      </c>
      <c r="J913" s="62"/>
      <c r="K913" s="37"/>
    </row>
    <row r="914" spans="1:11">
      <c r="A914" s="37">
        <v>45152</v>
      </c>
      <c r="B914" s="67">
        <v>-4812.24</v>
      </c>
      <c r="C914" s="313">
        <v>-453.45</v>
      </c>
      <c r="D914" s="313">
        <v>-24.96</v>
      </c>
      <c r="E914" s="313">
        <v>17.815000000000001</v>
      </c>
      <c r="F914" s="66">
        <v>0</v>
      </c>
      <c r="G914" s="67">
        <v>-1123</v>
      </c>
      <c r="H914" s="62">
        <v>0</v>
      </c>
      <c r="I914" s="67">
        <v>-3228.65</v>
      </c>
      <c r="J914" s="62"/>
      <c r="K914" s="37"/>
    </row>
    <row r="915" spans="1:11">
      <c r="A915" s="37">
        <v>45153</v>
      </c>
      <c r="B915" s="67">
        <v>-4846.6499999999996</v>
      </c>
      <c r="C915" s="313">
        <v>-468.5</v>
      </c>
      <c r="D915" s="313">
        <v>-85.5</v>
      </c>
      <c r="E915" s="313">
        <v>0</v>
      </c>
      <c r="F915" s="66">
        <v>0</v>
      </c>
      <c r="G915" s="67">
        <v>-1064</v>
      </c>
      <c r="H915" s="62">
        <v>0</v>
      </c>
      <c r="I915" s="67">
        <v>-3228.65</v>
      </c>
      <c r="J915" s="62"/>
      <c r="K915" s="37"/>
    </row>
    <row r="916" spans="1:11">
      <c r="A916" s="37">
        <v>45154</v>
      </c>
      <c r="B916" s="67">
        <v>-4750.6899999999996</v>
      </c>
      <c r="C916" s="313">
        <v>-498.35</v>
      </c>
      <c r="D916" s="313">
        <v>-155.69</v>
      </c>
      <c r="E916" s="313">
        <v>0</v>
      </c>
      <c r="F916" s="66">
        <v>0</v>
      </c>
      <c r="G916" s="67">
        <v>-868</v>
      </c>
      <c r="H916" s="62">
        <v>0</v>
      </c>
      <c r="I916" s="67">
        <v>-3228.65</v>
      </c>
      <c r="J916" s="62"/>
      <c r="K916" s="37"/>
    </row>
    <row r="917" spans="1:11">
      <c r="A917" s="37">
        <v>45155</v>
      </c>
      <c r="B917" s="67">
        <v>-4702.18</v>
      </c>
      <c r="C917" s="313">
        <v>-394.7</v>
      </c>
      <c r="D917" s="313">
        <v>-164.83</v>
      </c>
      <c r="E917" s="313">
        <v>0</v>
      </c>
      <c r="F917" s="66">
        <v>0</v>
      </c>
      <c r="G917" s="67">
        <v>-914</v>
      </c>
      <c r="H917" s="62">
        <v>0</v>
      </c>
      <c r="I917" s="67">
        <v>-3228.65</v>
      </c>
      <c r="J917" s="62"/>
      <c r="K917" s="37"/>
    </row>
    <row r="918" spans="1:11">
      <c r="A918" s="37">
        <v>45156</v>
      </c>
      <c r="B918" s="67">
        <v>-4626.9399999999996</v>
      </c>
      <c r="C918" s="313">
        <v>-443.5</v>
      </c>
      <c r="D918" s="313">
        <v>-72.790000000000006</v>
      </c>
      <c r="E918" s="313">
        <v>0</v>
      </c>
      <c r="F918" s="66">
        <v>0</v>
      </c>
      <c r="G918" s="67">
        <v>-882</v>
      </c>
      <c r="H918" s="62">
        <v>0</v>
      </c>
      <c r="I918" s="67">
        <v>-3228.65</v>
      </c>
      <c r="J918" s="62" t="s">
        <v>58</v>
      </c>
      <c r="K918" s="37"/>
    </row>
    <row r="919" spans="1:11">
      <c r="A919" s="37">
        <v>45159</v>
      </c>
      <c r="B919" s="67">
        <v>-4559.46</v>
      </c>
      <c r="C919" s="313">
        <v>-535.25</v>
      </c>
      <c r="D919" s="313">
        <v>0</v>
      </c>
      <c r="E919" s="313">
        <v>38.444000000000003</v>
      </c>
      <c r="F919" s="66">
        <v>0</v>
      </c>
      <c r="G919" s="67">
        <v>-834</v>
      </c>
      <c r="H919" s="62">
        <v>0</v>
      </c>
      <c r="I919" s="67">
        <v>-3228.65</v>
      </c>
      <c r="J919" s="62" t="s">
        <v>58</v>
      </c>
      <c r="K919" s="37"/>
    </row>
    <row r="920" spans="1:11">
      <c r="A920" s="37">
        <v>45160</v>
      </c>
      <c r="B920" s="67">
        <v>-4438.04</v>
      </c>
      <c r="C920" s="313">
        <v>-462.2</v>
      </c>
      <c r="D920" s="313">
        <v>0</v>
      </c>
      <c r="E920" s="313">
        <v>47.811</v>
      </c>
      <c r="F920" s="66">
        <v>0</v>
      </c>
      <c r="G920" s="67">
        <v>-795</v>
      </c>
      <c r="H920" s="62">
        <v>0</v>
      </c>
      <c r="I920" s="67">
        <v>-3228.65</v>
      </c>
      <c r="J920" s="62" t="s">
        <v>58</v>
      </c>
      <c r="K920" s="37"/>
    </row>
    <row r="921" spans="1:11">
      <c r="A921" s="37">
        <v>45161</v>
      </c>
      <c r="B921" s="67">
        <v>-4235.6400000000003</v>
      </c>
      <c r="C921" s="313">
        <v>-527.29999999999995</v>
      </c>
      <c r="D921" s="313">
        <v>-193.99</v>
      </c>
      <c r="E921" s="313">
        <v>0</v>
      </c>
      <c r="F921" s="66">
        <v>0</v>
      </c>
      <c r="G921" s="67">
        <v>-714</v>
      </c>
      <c r="H921" s="62">
        <v>0</v>
      </c>
      <c r="I921" s="67">
        <v>-2800.35</v>
      </c>
      <c r="J921" s="62" t="s">
        <v>58</v>
      </c>
      <c r="K921" s="37"/>
    </row>
    <row r="922" spans="1:11">
      <c r="A922" s="37">
        <v>45162</v>
      </c>
      <c r="B922" s="67">
        <v>-4087.31</v>
      </c>
      <c r="C922" s="313">
        <v>-500.45</v>
      </c>
      <c r="D922" s="313">
        <v>-94.81</v>
      </c>
      <c r="E922" s="313">
        <v>0.3</v>
      </c>
      <c r="F922" s="66">
        <v>0</v>
      </c>
      <c r="G922" s="67">
        <v>-692</v>
      </c>
      <c r="H922" s="62">
        <v>0</v>
      </c>
      <c r="I922" s="67">
        <v>-2800.35</v>
      </c>
      <c r="J922" s="62" t="s">
        <v>58</v>
      </c>
      <c r="K922" s="37"/>
    </row>
    <row r="923" spans="1:11">
      <c r="A923" s="37">
        <v>45163</v>
      </c>
      <c r="B923" s="67">
        <v>-3775.15</v>
      </c>
      <c r="C923" s="313">
        <v>-314.85000000000002</v>
      </c>
      <c r="D923" s="313">
        <v>-19.96</v>
      </c>
      <c r="E923" s="313">
        <v>20.006</v>
      </c>
      <c r="F923" s="66">
        <v>0</v>
      </c>
      <c r="G923" s="67">
        <v>-660</v>
      </c>
      <c r="H923" s="62">
        <v>0</v>
      </c>
      <c r="I923" s="67">
        <v>-2800.35</v>
      </c>
      <c r="J923" s="62" t="s">
        <v>58</v>
      </c>
      <c r="K923" s="37"/>
    </row>
    <row r="924" spans="1:11">
      <c r="A924" s="37">
        <v>45166</v>
      </c>
      <c r="B924" s="67">
        <v>-3777.64</v>
      </c>
      <c r="C924" s="313">
        <v>-355.8</v>
      </c>
      <c r="D924" s="313">
        <v>-19.03</v>
      </c>
      <c r="E924" s="313">
        <v>69.545000000000002</v>
      </c>
      <c r="F924" s="66">
        <v>0</v>
      </c>
      <c r="G924" s="67">
        <v>-672</v>
      </c>
      <c r="H924" s="62">
        <v>0</v>
      </c>
      <c r="I924" s="67">
        <v>-2800.35</v>
      </c>
      <c r="J924" s="62"/>
      <c r="K924" s="37"/>
    </row>
    <row r="925" spans="1:11">
      <c r="A925" s="37">
        <v>45167</v>
      </c>
      <c r="B925" s="67">
        <v>-3941.98</v>
      </c>
      <c r="C925" s="313">
        <v>-447.9</v>
      </c>
      <c r="D925" s="313">
        <v>-33.36</v>
      </c>
      <c r="E925" s="313">
        <v>45.633000000000003</v>
      </c>
      <c r="F925" s="66">
        <v>0</v>
      </c>
      <c r="G925" s="67">
        <v>-706</v>
      </c>
      <c r="H925" s="62">
        <v>0</v>
      </c>
      <c r="I925" s="67">
        <v>-2800.35</v>
      </c>
      <c r="J925" s="62"/>
      <c r="K925" s="37"/>
    </row>
    <row r="926" spans="1:11">
      <c r="A926" s="37">
        <v>45169</v>
      </c>
      <c r="B926" s="67">
        <v>-3804.61</v>
      </c>
      <c r="C926" s="313">
        <v>-605.9</v>
      </c>
      <c r="D926" s="313">
        <v>0</v>
      </c>
      <c r="E926" s="313">
        <v>147.64500000000001</v>
      </c>
      <c r="F926" s="66">
        <v>0</v>
      </c>
      <c r="G926" s="67">
        <v>-546</v>
      </c>
      <c r="H926" s="62">
        <v>0</v>
      </c>
      <c r="I926" s="67">
        <v>-2800.35</v>
      </c>
      <c r="J926" s="62" t="s">
        <v>58</v>
      </c>
      <c r="K926" s="37"/>
    </row>
    <row r="927" spans="1:11">
      <c r="A927" s="37">
        <v>45170</v>
      </c>
      <c r="B927" s="67">
        <v>-4095.62</v>
      </c>
      <c r="C927" s="313">
        <v>-714.65</v>
      </c>
      <c r="D927" s="313">
        <v>0</v>
      </c>
      <c r="E927" s="313">
        <v>35.378999999999998</v>
      </c>
      <c r="F927" s="66">
        <v>0</v>
      </c>
      <c r="G927" s="67">
        <v>-616</v>
      </c>
      <c r="H927" s="62">
        <v>0</v>
      </c>
      <c r="I927" s="67">
        <v>-2800.35</v>
      </c>
      <c r="J927" s="62"/>
      <c r="K927" s="37"/>
    </row>
    <row r="928" spans="1:11">
      <c r="A928" s="37">
        <v>45173</v>
      </c>
      <c r="B928" s="67">
        <v>-4263.9799999999996</v>
      </c>
      <c r="C928" s="313">
        <v>-574</v>
      </c>
      <c r="D928" s="313">
        <v>-177.63</v>
      </c>
      <c r="E928" s="313">
        <v>0</v>
      </c>
      <c r="F928" s="66">
        <v>0</v>
      </c>
      <c r="G928" s="67">
        <v>-712</v>
      </c>
      <c r="H928" s="62">
        <v>0</v>
      </c>
      <c r="I928" s="67">
        <v>-2800.35</v>
      </c>
      <c r="J928" s="62"/>
      <c r="K928" s="37"/>
    </row>
    <row r="929" spans="1:11">
      <c r="A929" s="37">
        <v>45174</v>
      </c>
      <c r="B929" s="67">
        <v>-4203.75</v>
      </c>
      <c r="C929" s="313">
        <v>-720.25</v>
      </c>
      <c r="D929" s="313">
        <v>0</v>
      </c>
      <c r="E929" s="313">
        <v>30.849</v>
      </c>
      <c r="F929" s="66">
        <v>0</v>
      </c>
      <c r="G929" s="67">
        <v>-714</v>
      </c>
      <c r="H929" s="62">
        <v>0</v>
      </c>
      <c r="I929" s="67">
        <v>-2800.35</v>
      </c>
      <c r="J929" s="62"/>
      <c r="K929" s="37"/>
    </row>
    <row r="930" spans="1:11">
      <c r="A930" s="37">
        <v>45175</v>
      </c>
      <c r="B930" s="67">
        <v>-4330.82</v>
      </c>
      <c r="C930" s="313">
        <v>-759.15</v>
      </c>
      <c r="D930" s="313">
        <v>-28.04</v>
      </c>
      <c r="E930" s="313">
        <v>62.655999999999999</v>
      </c>
      <c r="F930" s="66">
        <v>0</v>
      </c>
      <c r="G930" s="67">
        <v>-738</v>
      </c>
      <c r="H930" s="62">
        <v>0</v>
      </c>
      <c r="I930" s="67">
        <v>-2868.29</v>
      </c>
      <c r="J930" s="62"/>
      <c r="K930" s="37"/>
    </row>
    <row r="931" spans="1:11">
      <c r="A931" s="37">
        <v>45176</v>
      </c>
      <c r="B931" s="67">
        <v>-4348.96</v>
      </c>
      <c r="C931" s="313">
        <v>-608</v>
      </c>
      <c r="D931" s="313">
        <v>-150.66999999999999</v>
      </c>
      <c r="E931" s="313">
        <v>0</v>
      </c>
      <c r="F931" s="66">
        <v>0</v>
      </c>
      <c r="G931" s="67">
        <v>-722</v>
      </c>
      <c r="H931" s="62">
        <v>0</v>
      </c>
      <c r="I931" s="67">
        <v>-2868.29</v>
      </c>
      <c r="J931" s="62"/>
      <c r="K931" s="37"/>
    </row>
    <row r="932" spans="1:11">
      <c r="A932" s="37">
        <v>45177</v>
      </c>
      <c r="B932" s="67">
        <v>-4301.29</v>
      </c>
      <c r="C932" s="313">
        <v>-641.4</v>
      </c>
      <c r="D932" s="313">
        <v>-95.6</v>
      </c>
      <c r="E932" s="313">
        <v>0</v>
      </c>
      <c r="F932" s="66">
        <v>0</v>
      </c>
      <c r="G932" s="67">
        <v>-696</v>
      </c>
      <c r="H932" s="62">
        <v>0</v>
      </c>
      <c r="I932" s="67">
        <v>-2868.29</v>
      </c>
      <c r="J932" s="62"/>
      <c r="K932" s="37"/>
    </row>
    <row r="933" spans="1:11">
      <c r="A933" s="37">
        <v>45180</v>
      </c>
      <c r="B933" s="67">
        <v>-4207.6000000000004</v>
      </c>
      <c r="C933" s="313">
        <v>-539.25</v>
      </c>
      <c r="D933" s="313">
        <v>-164.06</v>
      </c>
      <c r="E933" s="313">
        <v>0</v>
      </c>
      <c r="F933" s="66">
        <v>0</v>
      </c>
      <c r="G933" s="67">
        <v>-636</v>
      </c>
      <c r="H933" s="62">
        <v>0</v>
      </c>
      <c r="I933" s="67">
        <v>-2868.29</v>
      </c>
      <c r="J933" s="62"/>
      <c r="K933" s="37"/>
    </row>
    <row r="934" spans="1:11">
      <c r="A934" s="37">
        <v>45180</v>
      </c>
      <c r="B934" s="67">
        <v>-4207.6000000000004</v>
      </c>
      <c r="C934" s="313">
        <v>-539.25</v>
      </c>
      <c r="D934" s="313">
        <v>-164.06</v>
      </c>
      <c r="E934" s="313">
        <v>0</v>
      </c>
      <c r="F934" s="66">
        <v>0</v>
      </c>
      <c r="G934" s="67">
        <v>-636</v>
      </c>
      <c r="H934" s="62">
        <v>0</v>
      </c>
      <c r="I934" s="67">
        <v>-2868.29</v>
      </c>
      <c r="J934" s="62"/>
      <c r="K934" s="37"/>
    </row>
    <row r="935" spans="1:11">
      <c r="A935" s="37">
        <v>45181</v>
      </c>
      <c r="B935" s="67">
        <v>-4443.1899999999996</v>
      </c>
      <c r="C935" s="313">
        <v>-564.25</v>
      </c>
      <c r="D935" s="313">
        <v>-199.65</v>
      </c>
      <c r="E935" s="313">
        <v>0</v>
      </c>
      <c r="F935" s="66">
        <v>0</v>
      </c>
      <c r="G935" s="67">
        <v>-811</v>
      </c>
      <c r="H935" s="62">
        <v>0</v>
      </c>
      <c r="I935" s="67">
        <v>-2868.29</v>
      </c>
      <c r="J935" s="62"/>
      <c r="K935" s="37"/>
    </row>
    <row r="936" spans="1:11">
      <c r="A936" s="37">
        <v>45182</v>
      </c>
      <c r="B936" s="67">
        <v>-4433.54</v>
      </c>
      <c r="C936" s="313">
        <v>-551.85</v>
      </c>
      <c r="D936" s="313">
        <v>-131.4</v>
      </c>
      <c r="E936" s="313">
        <v>0</v>
      </c>
      <c r="F936" s="66">
        <v>0</v>
      </c>
      <c r="G936" s="67">
        <v>-882</v>
      </c>
      <c r="H936" s="62">
        <v>0</v>
      </c>
      <c r="I936" s="67">
        <v>-2868.29</v>
      </c>
      <c r="J936" s="62"/>
      <c r="K936" s="37"/>
    </row>
    <row r="937" spans="1:11">
      <c r="A937" s="37">
        <v>45183</v>
      </c>
      <c r="B937" s="67">
        <v>-4520.8100000000004</v>
      </c>
      <c r="C937" s="313">
        <v>-564.6</v>
      </c>
      <c r="D937" s="313">
        <v>-214.92</v>
      </c>
      <c r="E937" s="313">
        <v>0</v>
      </c>
      <c r="F937" s="66">
        <v>0</v>
      </c>
      <c r="G937" s="67">
        <v>-873</v>
      </c>
      <c r="H937" s="62">
        <v>0</v>
      </c>
      <c r="I937" s="67">
        <v>-2868.29</v>
      </c>
      <c r="J937" s="62"/>
      <c r="K937" s="37"/>
    </row>
    <row r="938" spans="1:11">
      <c r="A938" s="37">
        <v>45184</v>
      </c>
      <c r="B938" s="67">
        <v>-4415.6000000000004</v>
      </c>
      <c r="C938" s="313">
        <v>-580.04999999999995</v>
      </c>
      <c r="D938" s="313">
        <v>-170.26</v>
      </c>
      <c r="E938" s="313">
        <v>0</v>
      </c>
      <c r="F938" s="66">
        <v>0</v>
      </c>
      <c r="G938" s="67">
        <v>-797</v>
      </c>
      <c r="H938" s="62">
        <v>0</v>
      </c>
      <c r="I938" s="67">
        <v>-2868.29</v>
      </c>
      <c r="J938" s="62"/>
      <c r="K938" s="37"/>
    </row>
    <row r="939" spans="1:11">
      <c r="A939" s="37">
        <v>45187</v>
      </c>
      <c r="B939" s="67">
        <v>-4437.04</v>
      </c>
      <c r="C939" s="313">
        <v>-614.04999999999995</v>
      </c>
      <c r="D939" s="313">
        <v>-169.7</v>
      </c>
      <c r="E939" s="313">
        <v>0</v>
      </c>
      <c r="F939" s="66">
        <v>0</v>
      </c>
      <c r="G939" s="67">
        <v>-785</v>
      </c>
      <c r="H939" s="62">
        <v>0</v>
      </c>
      <c r="I939" s="67">
        <v>-2868.29</v>
      </c>
      <c r="J939" s="62"/>
      <c r="K939" s="37"/>
    </row>
    <row r="940" spans="1:11">
      <c r="A940" s="37">
        <v>45188</v>
      </c>
      <c r="B940" s="67">
        <v>-4333.53</v>
      </c>
      <c r="C940" s="313">
        <v>-606.25</v>
      </c>
      <c r="D940" s="313">
        <v>-157.99</v>
      </c>
      <c r="E940" s="313">
        <v>0</v>
      </c>
      <c r="F940" s="66">
        <v>0</v>
      </c>
      <c r="G940" s="67">
        <v>-701</v>
      </c>
      <c r="H940" s="62">
        <v>0</v>
      </c>
      <c r="I940" s="67">
        <v>-2868.29</v>
      </c>
      <c r="J940" s="62"/>
      <c r="K940" s="37"/>
    </row>
    <row r="941" spans="1:11">
      <c r="A941" s="37">
        <v>45189</v>
      </c>
      <c r="B941" s="67">
        <v>-4351.67</v>
      </c>
      <c r="C941" s="313">
        <v>-538.04999999999995</v>
      </c>
      <c r="D941" s="313">
        <v>-132.08000000000001</v>
      </c>
      <c r="E941" s="313">
        <v>0</v>
      </c>
      <c r="F941" s="66">
        <v>0</v>
      </c>
      <c r="G941" s="67">
        <v>-829</v>
      </c>
      <c r="H941" s="62">
        <v>0</v>
      </c>
      <c r="I941" s="67">
        <v>-2852.55</v>
      </c>
      <c r="J941" s="62"/>
      <c r="K941" s="37"/>
    </row>
    <row r="942" spans="1:11">
      <c r="A942" s="37">
        <v>45190</v>
      </c>
      <c r="B942" s="67">
        <v>-4345.7299999999996</v>
      </c>
      <c r="C942" s="313">
        <v>-547.75</v>
      </c>
      <c r="D942" s="313">
        <v>-88.43</v>
      </c>
      <c r="E942" s="313">
        <v>0</v>
      </c>
      <c r="F942" s="66">
        <v>0</v>
      </c>
      <c r="G942" s="67">
        <v>-857</v>
      </c>
      <c r="H942" s="62">
        <v>0</v>
      </c>
      <c r="I942" s="67">
        <v>-2852.55</v>
      </c>
      <c r="J942" s="62"/>
      <c r="K942" s="37"/>
    </row>
    <row r="943" spans="1:11">
      <c r="A943" s="37">
        <v>45191</v>
      </c>
      <c r="B943" s="67">
        <v>-4300.72</v>
      </c>
      <c r="C943" s="313">
        <v>-498.35</v>
      </c>
      <c r="D943" s="313">
        <v>-124.83</v>
      </c>
      <c r="E943" s="313">
        <v>0</v>
      </c>
      <c r="F943" s="66">
        <v>0</v>
      </c>
      <c r="G943" s="67">
        <v>-825</v>
      </c>
      <c r="H943" s="62">
        <v>0</v>
      </c>
      <c r="I943" s="67">
        <v>-2852.55</v>
      </c>
      <c r="J943" s="62" t="s">
        <v>58</v>
      </c>
      <c r="K943" s="37"/>
    </row>
    <row r="944" spans="1:11">
      <c r="A944" s="37">
        <v>45194</v>
      </c>
      <c r="B944" s="67">
        <v>-4234.05</v>
      </c>
      <c r="C944" s="313">
        <v>-592</v>
      </c>
      <c r="D944" s="313">
        <v>-8.41</v>
      </c>
      <c r="E944" s="313">
        <v>0.90300000000000002</v>
      </c>
      <c r="F944" s="66">
        <v>0</v>
      </c>
      <c r="G944" s="67">
        <v>-782</v>
      </c>
      <c r="H944" s="62">
        <v>0</v>
      </c>
      <c r="I944" s="67">
        <v>-2852.55</v>
      </c>
      <c r="J944" s="62" t="s">
        <v>58</v>
      </c>
      <c r="K944" s="37"/>
    </row>
    <row r="945" spans="1:11">
      <c r="A945" s="37">
        <v>45195</v>
      </c>
      <c r="B945" s="67">
        <v>-4212.6499999999996</v>
      </c>
      <c r="C945" s="313">
        <v>-526.29999999999995</v>
      </c>
      <c r="D945" s="313">
        <v>-157.82</v>
      </c>
      <c r="E945" s="313">
        <v>20.013000000000002</v>
      </c>
      <c r="F945" s="66">
        <v>0</v>
      </c>
      <c r="G945" s="67">
        <v>-696</v>
      </c>
      <c r="H945" s="62">
        <v>0</v>
      </c>
      <c r="I945" s="67">
        <v>-2852.55</v>
      </c>
      <c r="J945" s="62" t="s">
        <v>58</v>
      </c>
      <c r="K945" s="37"/>
    </row>
    <row r="946" spans="1:11">
      <c r="A946" s="37">
        <v>45196</v>
      </c>
      <c r="B946" s="67">
        <v>-4150.8999999999996</v>
      </c>
      <c r="C946" s="313">
        <v>-544.9</v>
      </c>
      <c r="D946" s="313">
        <v>-95.45</v>
      </c>
      <c r="E946" s="313">
        <v>0</v>
      </c>
      <c r="F946" s="66">
        <v>0</v>
      </c>
      <c r="G946" s="67">
        <v>-658</v>
      </c>
      <c r="H946" s="62">
        <v>0</v>
      </c>
      <c r="I946" s="67">
        <v>-2852.55</v>
      </c>
      <c r="J946" s="62" t="s">
        <v>58</v>
      </c>
      <c r="K946" s="37"/>
    </row>
    <row r="947" spans="1:11">
      <c r="A947" s="37">
        <v>45197</v>
      </c>
      <c r="B947" s="67">
        <v>-4102.95</v>
      </c>
      <c r="C947" s="313">
        <v>-568</v>
      </c>
      <c r="D947" s="313">
        <v>-51.4</v>
      </c>
      <c r="E947" s="313">
        <v>0</v>
      </c>
      <c r="F947" s="66">
        <v>0</v>
      </c>
      <c r="G947" s="67">
        <v>-631</v>
      </c>
      <c r="H947" s="62">
        <v>0</v>
      </c>
      <c r="I947" s="67">
        <v>-2852.55</v>
      </c>
      <c r="J947" s="62" t="s">
        <v>58</v>
      </c>
      <c r="K947" s="37"/>
    </row>
    <row r="948" spans="1:11">
      <c r="A948" s="37">
        <v>45198</v>
      </c>
      <c r="B948" s="67">
        <v>-4323.76</v>
      </c>
      <c r="C948" s="313">
        <v>-668</v>
      </c>
      <c r="D948" s="313">
        <v>-87.22</v>
      </c>
      <c r="E948" s="313">
        <v>0</v>
      </c>
      <c r="F948" s="66">
        <v>0</v>
      </c>
      <c r="G948" s="67">
        <v>-716</v>
      </c>
      <c r="H948" s="62">
        <v>0</v>
      </c>
      <c r="I948" s="67">
        <v>-2852.55</v>
      </c>
      <c r="J948" s="62" t="s">
        <v>58</v>
      </c>
      <c r="K948" s="37"/>
    </row>
    <row r="949" spans="1:11">
      <c r="A949" s="37">
        <v>45201</v>
      </c>
      <c r="B949" s="67">
        <v>-4329.97</v>
      </c>
      <c r="C949" s="313">
        <v>-505.2</v>
      </c>
      <c r="D949" s="313">
        <v>-145.22</v>
      </c>
      <c r="E949" s="313">
        <v>0</v>
      </c>
      <c r="F949" s="66">
        <v>0</v>
      </c>
      <c r="G949" s="67">
        <v>-827</v>
      </c>
      <c r="H949" s="62">
        <v>0</v>
      </c>
      <c r="I949" s="67">
        <v>-2852.55</v>
      </c>
      <c r="J949" s="62" t="s">
        <v>58</v>
      </c>
      <c r="K949" s="37"/>
    </row>
    <row r="950" spans="1:11">
      <c r="A950" s="37">
        <v>45202</v>
      </c>
      <c r="B950" s="67">
        <v>-4437.7</v>
      </c>
      <c r="C950" s="313">
        <v>-683.35</v>
      </c>
      <c r="D950" s="313">
        <v>-179.81</v>
      </c>
      <c r="E950" s="313">
        <v>0</v>
      </c>
      <c r="F950" s="66">
        <v>0</v>
      </c>
      <c r="G950" s="67">
        <v>-722</v>
      </c>
      <c r="H950" s="62">
        <v>0</v>
      </c>
      <c r="I950" s="67">
        <v>-2852.55</v>
      </c>
      <c r="J950" s="62" t="s">
        <v>58</v>
      </c>
      <c r="K950" s="37"/>
    </row>
    <row r="951" spans="1:11">
      <c r="A951" s="37">
        <v>45203</v>
      </c>
      <c r="B951" s="67">
        <v>-4432.79</v>
      </c>
      <c r="C951" s="313">
        <v>-697.2</v>
      </c>
      <c r="D951" s="313">
        <v>-389.5</v>
      </c>
      <c r="E951" s="313">
        <v>0</v>
      </c>
      <c r="F951" s="66">
        <v>0</v>
      </c>
      <c r="G951" s="67">
        <v>-701</v>
      </c>
      <c r="H951" s="62">
        <v>0</v>
      </c>
      <c r="I951" s="67">
        <v>-2645.09</v>
      </c>
      <c r="J951" s="62" t="s">
        <v>58</v>
      </c>
      <c r="K951" s="37"/>
    </row>
    <row r="952" spans="1:11">
      <c r="A952" s="37">
        <v>45204</v>
      </c>
      <c r="B952" s="67">
        <v>-4510.78</v>
      </c>
      <c r="C952" s="313">
        <v>-744.3</v>
      </c>
      <c r="D952" s="313">
        <v>-391.39</v>
      </c>
      <c r="E952" s="313">
        <v>0</v>
      </c>
      <c r="F952" s="66">
        <v>0</v>
      </c>
      <c r="G952" s="67">
        <v>-730</v>
      </c>
      <c r="H952" s="62">
        <v>0</v>
      </c>
      <c r="I952" s="67">
        <v>-2645.09</v>
      </c>
      <c r="J952" s="62" t="s">
        <v>58</v>
      </c>
      <c r="K952" s="37"/>
    </row>
    <row r="953" spans="1:11">
      <c r="A953" s="37">
        <v>45205</v>
      </c>
      <c r="B953" s="67">
        <v>-4584.9399999999996</v>
      </c>
      <c r="C953" s="313">
        <v>-768.65</v>
      </c>
      <c r="D953" s="313">
        <v>-391.19</v>
      </c>
      <c r="E953" s="313">
        <v>0</v>
      </c>
      <c r="F953" s="66">
        <v>0</v>
      </c>
      <c r="G953" s="67">
        <v>-780</v>
      </c>
      <c r="H953" s="62">
        <v>0</v>
      </c>
      <c r="I953" s="67">
        <v>-2645.09</v>
      </c>
      <c r="J953" s="62" t="s">
        <v>58</v>
      </c>
      <c r="K953" s="37"/>
    </row>
    <row r="954" spans="1:11">
      <c r="A954" s="37">
        <v>45208</v>
      </c>
      <c r="B954" s="67">
        <v>-4628.88</v>
      </c>
      <c r="C954" s="313">
        <v>-698.5</v>
      </c>
      <c r="D954" s="313">
        <v>-331.29</v>
      </c>
      <c r="E954" s="313">
        <v>0</v>
      </c>
      <c r="F954" s="66">
        <v>0</v>
      </c>
      <c r="G954" s="67">
        <v>-954</v>
      </c>
      <c r="H954" s="62">
        <v>0</v>
      </c>
      <c r="I954" s="67">
        <v>-2645.09</v>
      </c>
      <c r="J954" s="62" t="s">
        <v>58</v>
      </c>
      <c r="K954" s="37"/>
    </row>
    <row r="955" spans="1:11">
      <c r="A955" s="37">
        <v>45209</v>
      </c>
      <c r="B955" s="67">
        <v>-4765.3500000000004</v>
      </c>
      <c r="C955" s="313">
        <v>-723.7</v>
      </c>
      <c r="D955" s="313">
        <v>-55.06</v>
      </c>
      <c r="E955" s="313">
        <v>0</v>
      </c>
      <c r="F955" s="66">
        <v>0</v>
      </c>
      <c r="G955" s="67">
        <v>-1341.5</v>
      </c>
      <c r="H955" s="62">
        <v>0</v>
      </c>
      <c r="I955" s="67">
        <v>-2645.09</v>
      </c>
      <c r="J955" s="62" t="s">
        <v>58</v>
      </c>
      <c r="K955" s="37"/>
    </row>
    <row r="956" spans="1:11">
      <c r="A956" s="37">
        <v>45210</v>
      </c>
      <c r="B956" s="67">
        <v>-4832.28</v>
      </c>
      <c r="C956" s="313">
        <v>-597.45000000000005</v>
      </c>
      <c r="D956" s="313">
        <v>-74.239999999999995</v>
      </c>
      <c r="E956" s="313">
        <v>0</v>
      </c>
      <c r="F956" s="66">
        <v>0</v>
      </c>
      <c r="G956" s="67">
        <v>-1515.5</v>
      </c>
      <c r="H956" s="62">
        <v>0</v>
      </c>
      <c r="I956" s="67">
        <v>-2645.09</v>
      </c>
      <c r="J956" s="62" t="s">
        <v>58</v>
      </c>
      <c r="K956" s="37"/>
    </row>
    <row r="957" spans="1:11">
      <c r="A957" s="37">
        <v>45211</v>
      </c>
      <c r="B957" s="67">
        <v>-4828.8500000000004</v>
      </c>
      <c r="C957" s="313">
        <v>-581.5</v>
      </c>
      <c r="D957" s="313">
        <v>-64.760000000000005</v>
      </c>
      <c r="E957" s="313">
        <v>0</v>
      </c>
      <c r="F957" s="66">
        <v>0</v>
      </c>
      <c r="G957" s="67">
        <v>-1537.5</v>
      </c>
      <c r="H957" s="62">
        <v>0</v>
      </c>
      <c r="I957" s="67">
        <v>-2645.09</v>
      </c>
      <c r="J957" s="62" t="s">
        <v>58</v>
      </c>
      <c r="K957" s="37"/>
    </row>
    <row r="958" spans="1:11">
      <c r="A958" s="37">
        <v>45212</v>
      </c>
      <c r="B958" s="67">
        <v>-4824.84</v>
      </c>
      <c r="C958" s="313">
        <v>-571.1</v>
      </c>
      <c r="D958" s="313">
        <v>-21.15</v>
      </c>
      <c r="E958" s="313">
        <v>0</v>
      </c>
      <c r="F958" s="66">
        <v>0</v>
      </c>
      <c r="G958" s="67">
        <v>-1587.5</v>
      </c>
      <c r="H958" s="62">
        <v>0</v>
      </c>
      <c r="I958" s="67">
        <v>-2645.09</v>
      </c>
      <c r="J958" s="62" t="s">
        <v>58</v>
      </c>
      <c r="K958" s="37"/>
    </row>
    <row r="959" spans="1:11">
      <c r="A959" s="37">
        <v>45215</v>
      </c>
      <c r="B959" s="67">
        <v>-4641.25</v>
      </c>
      <c r="C959" s="313">
        <v>-475.6</v>
      </c>
      <c r="D959" s="313">
        <v>-84.77</v>
      </c>
      <c r="E959" s="313">
        <v>16.71</v>
      </c>
      <c r="F959" s="66">
        <v>0</v>
      </c>
      <c r="G959" s="67">
        <v>-1452.5</v>
      </c>
      <c r="H959" s="62">
        <v>0</v>
      </c>
      <c r="I959" s="67">
        <v>-2645.09</v>
      </c>
      <c r="J959" s="62" t="s">
        <v>58</v>
      </c>
      <c r="K959" s="37"/>
    </row>
    <row r="960" spans="1:11">
      <c r="A960" s="37">
        <v>45216</v>
      </c>
      <c r="B960" s="67">
        <v>-4749.4799999999996</v>
      </c>
      <c r="C960" s="313">
        <v>-621.9</v>
      </c>
      <c r="D960" s="313">
        <v>-188.5</v>
      </c>
      <c r="E960" s="313">
        <v>44977</v>
      </c>
      <c r="F960" s="66">
        <v>0</v>
      </c>
      <c r="G960" s="67">
        <v>-1314</v>
      </c>
      <c r="H960" s="62">
        <v>0</v>
      </c>
      <c r="I960" s="67">
        <v>-2645.09</v>
      </c>
      <c r="J960" s="62" t="s">
        <v>58</v>
      </c>
      <c r="K960" s="37"/>
    </row>
    <row r="961" spans="1:11">
      <c r="A961" s="37">
        <v>45217</v>
      </c>
      <c r="B961" s="67">
        <v>-4859.38</v>
      </c>
      <c r="C961" s="313">
        <v>-1011.3</v>
      </c>
      <c r="D961" s="313">
        <v>-80.58</v>
      </c>
      <c r="E961" s="313">
        <v>0</v>
      </c>
      <c r="F961" s="66">
        <v>0</v>
      </c>
      <c r="G961" s="67">
        <v>-1367.5</v>
      </c>
      <c r="H961" s="62">
        <v>0</v>
      </c>
      <c r="I961" s="67">
        <v>-2400</v>
      </c>
      <c r="J961" s="62" t="s">
        <v>58</v>
      </c>
      <c r="K961" s="37"/>
    </row>
    <row r="962" spans="1:11">
      <c r="A962" s="37">
        <v>45218</v>
      </c>
      <c r="B962" s="67">
        <v>-4833.91</v>
      </c>
      <c r="C962" s="313">
        <v>-806.4</v>
      </c>
      <c r="D962" s="313">
        <v>-131.01</v>
      </c>
      <c r="E962" s="313">
        <v>0</v>
      </c>
      <c r="F962" s="66">
        <v>0</v>
      </c>
      <c r="G962" s="67">
        <v>-1496.5</v>
      </c>
      <c r="H962" s="62">
        <v>0</v>
      </c>
      <c r="I962" s="67">
        <v>-2400</v>
      </c>
      <c r="J962" s="62" t="s">
        <v>58</v>
      </c>
      <c r="K962" s="37"/>
    </row>
    <row r="963" spans="1:11">
      <c r="A963" s="37">
        <v>45219</v>
      </c>
      <c r="B963" s="67">
        <v>-4645.8500000000004</v>
      </c>
      <c r="C963" s="313">
        <v>-688.4</v>
      </c>
      <c r="D963" s="313">
        <v>-23.95</v>
      </c>
      <c r="E963" s="313">
        <v>0</v>
      </c>
      <c r="F963" s="66">
        <v>0</v>
      </c>
      <c r="G963" s="67">
        <v>-1533.5</v>
      </c>
      <c r="H963" s="62">
        <v>0</v>
      </c>
      <c r="I963" s="67">
        <v>-2400</v>
      </c>
      <c r="J963" s="62" t="s">
        <v>58</v>
      </c>
      <c r="K963" s="37"/>
    </row>
    <row r="964" spans="1:11">
      <c r="A964" s="37">
        <v>45222</v>
      </c>
      <c r="B964" s="67">
        <v>-4597.22</v>
      </c>
      <c r="C964" s="313">
        <v>-639.4</v>
      </c>
      <c r="D964" s="313">
        <v>0</v>
      </c>
      <c r="E964" s="313">
        <v>128.68</v>
      </c>
      <c r="F964" s="66">
        <v>0</v>
      </c>
      <c r="G964" s="67">
        <v>-1686.5</v>
      </c>
      <c r="H964" s="62">
        <v>0</v>
      </c>
      <c r="I964" s="67">
        <v>-2400</v>
      </c>
      <c r="J964" s="62" t="s">
        <v>58</v>
      </c>
      <c r="K964" s="37"/>
    </row>
    <row r="965" spans="1:11">
      <c r="A965" s="37">
        <v>45223</v>
      </c>
      <c r="B965" s="67">
        <v>-4563.88</v>
      </c>
      <c r="C965" s="313">
        <v>-636.9</v>
      </c>
      <c r="D965" s="313">
        <v>-16.28</v>
      </c>
      <c r="E965" s="313">
        <v>191.8</v>
      </c>
      <c r="F965" s="66">
        <v>0</v>
      </c>
      <c r="G965" s="67">
        <v>-1702.5</v>
      </c>
      <c r="H965" s="62">
        <v>0</v>
      </c>
      <c r="I965" s="67">
        <v>-2400</v>
      </c>
      <c r="J965" s="62" t="s">
        <v>58</v>
      </c>
      <c r="K965" s="37"/>
    </row>
    <row r="966" spans="1:11">
      <c r="A966" s="37">
        <v>45225</v>
      </c>
      <c r="B966" s="67">
        <v>-4336.3100000000004</v>
      </c>
      <c r="C966" s="313">
        <v>-654.45000000000005</v>
      </c>
      <c r="D966" s="313">
        <v>-9.1999999999999993</v>
      </c>
      <c r="E966" s="313">
        <v>124.34</v>
      </c>
      <c r="F966" s="66">
        <v>0</v>
      </c>
      <c r="G966" s="67">
        <v>-1397</v>
      </c>
      <c r="H966" s="62">
        <v>0</v>
      </c>
      <c r="I966" s="67">
        <v>-2400</v>
      </c>
      <c r="J966" s="62" t="s">
        <v>58</v>
      </c>
      <c r="K966" s="37"/>
    </row>
    <row r="967" spans="1:11">
      <c r="A967" s="37">
        <v>45226</v>
      </c>
      <c r="B967" s="67">
        <v>-4290.3999999999996</v>
      </c>
      <c r="C967" s="313">
        <v>-551.1</v>
      </c>
      <c r="D967" s="313">
        <v>-0.05</v>
      </c>
      <c r="E967" s="313">
        <v>17.75</v>
      </c>
      <c r="F967" s="66">
        <v>0</v>
      </c>
      <c r="G967" s="67">
        <v>-1357</v>
      </c>
      <c r="H967" s="62">
        <v>0</v>
      </c>
      <c r="I967" s="67">
        <v>-2400</v>
      </c>
      <c r="J967" s="62" t="s">
        <v>58</v>
      </c>
      <c r="K967" s="37"/>
    </row>
    <row r="968" spans="1:11">
      <c r="A968" s="37">
        <v>45229</v>
      </c>
      <c r="B968" s="67">
        <v>-4369.3900000000003</v>
      </c>
      <c r="C968" s="313">
        <v>-592.9</v>
      </c>
      <c r="D968" s="313">
        <v>-53.5</v>
      </c>
      <c r="E968" s="313">
        <v>44946</v>
      </c>
      <c r="F968" s="66">
        <v>0</v>
      </c>
      <c r="G968" s="67">
        <v>-1343</v>
      </c>
      <c r="H968" s="62">
        <v>0</v>
      </c>
      <c r="I968" s="67">
        <v>-2400</v>
      </c>
      <c r="J968" s="62" t="s">
        <v>58</v>
      </c>
      <c r="K968" s="37"/>
    </row>
    <row r="969" spans="1:11">
      <c r="A969" s="37">
        <v>45230</v>
      </c>
      <c r="B969" s="67">
        <v>-4252.0600000000004</v>
      </c>
      <c r="C969" s="313">
        <v>-679.4</v>
      </c>
      <c r="D969" s="313">
        <v>-11.74</v>
      </c>
      <c r="E969" s="313">
        <v>86.08</v>
      </c>
      <c r="F969" s="66">
        <v>0</v>
      </c>
      <c r="G969" s="67">
        <v>-1247</v>
      </c>
      <c r="H969" s="62">
        <v>0</v>
      </c>
      <c r="I969" s="67">
        <v>-2400</v>
      </c>
      <c r="J969" s="62" t="s">
        <v>58</v>
      </c>
      <c r="K969" s="37"/>
    </row>
  </sheetData>
  <mergeCells count="8">
    <mergeCell ref="T23:W23"/>
    <mergeCell ref="B1:N1"/>
    <mergeCell ref="A2:A3"/>
    <mergeCell ref="B2:B3"/>
    <mergeCell ref="C2:F2"/>
    <mergeCell ref="G2:I2"/>
    <mergeCell ref="K2:N2"/>
    <mergeCell ref="K3:N3"/>
  </mergeCells>
  <hyperlinks>
    <hyperlink ref="T23:W23" location="Мазмұны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(каз).xlsx]Мазмұны'!#REF!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942"/>
  <sheetViews>
    <sheetView showGridLines="0" view="pageBreakPreview" zoomScaleNormal="100" zoomScaleSheetLayoutView="100" workbookViewId="0">
      <selection activeCell="L26" sqref="L26"/>
    </sheetView>
  </sheetViews>
  <sheetFormatPr defaultColWidth="9.140625" defaultRowHeight="15"/>
  <cols>
    <col min="1" max="1" width="12.42578125" customWidth="1"/>
    <col min="2" max="2" width="9.28515625" style="31" customWidth="1"/>
    <col min="3" max="4" width="8.28515625" style="31" bestFit="1" customWidth="1"/>
    <col min="5" max="5" width="8.42578125" style="31" bestFit="1" customWidth="1"/>
    <col min="6" max="9" width="7.140625" customWidth="1"/>
    <col min="10" max="10" width="1.5703125" style="174" customWidth="1"/>
    <col min="11" max="18" width="7.28515625" customWidth="1"/>
  </cols>
  <sheetData>
    <row r="1" spans="1:19">
      <c r="A1" s="112" t="s">
        <v>11</v>
      </c>
      <c r="B1" s="478" t="str">
        <f>INDEX(Мазмұны!$B$3:$G$64,MATCH(A1,Мазмұны!$A$3:$A$64,0),1)</f>
        <v>Пайыздық мөлшерлемелер дәлізі мен TONIA мөлшерлемесі</v>
      </c>
      <c r="C1" s="479"/>
      <c r="D1" s="479"/>
      <c r="E1" s="479"/>
      <c r="F1" s="479"/>
      <c r="G1" s="479"/>
      <c r="H1" s="479"/>
      <c r="I1" s="479"/>
    </row>
    <row r="2" spans="1:19" ht="25.5" customHeight="1">
      <c r="A2" s="422" t="s">
        <v>325</v>
      </c>
      <c r="B2" s="423" t="s">
        <v>43</v>
      </c>
      <c r="C2" s="511" t="s">
        <v>326</v>
      </c>
      <c r="D2" s="512"/>
      <c r="E2" s="423" t="s">
        <v>327</v>
      </c>
      <c r="F2" s="492" t="s">
        <v>157</v>
      </c>
      <c r="G2" s="493"/>
      <c r="H2" s="493"/>
      <c r="I2" s="494"/>
    </row>
    <row r="3" spans="1:19" ht="15" customHeight="1">
      <c r="A3" s="69">
        <v>43835</v>
      </c>
      <c r="B3" s="70">
        <v>8.73</v>
      </c>
      <c r="C3" s="70">
        <v>8.25</v>
      </c>
      <c r="D3" s="70">
        <v>10.25</v>
      </c>
      <c r="E3" s="70">
        <v>9.25</v>
      </c>
      <c r="F3" s="474" t="s">
        <v>138</v>
      </c>
      <c r="G3" s="475"/>
      <c r="H3" s="475"/>
      <c r="I3" s="476"/>
    </row>
    <row r="4" spans="1:19">
      <c r="A4" s="69">
        <v>43836</v>
      </c>
      <c r="B4" s="70">
        <v>8.3800000000000008</v>
      </c>
      <c r="C4" s="70">
        <v>8.25</v>
      </c>
      <c r="D4" s="70">
        <v>10.25</v>
      </c>
      <c r="E4" s="70">
        <v>9.25</v>
      </c>
      <c r="F4" s="474" t="s">
        <v>143</v>
      </c>
      <c r="G4" s="475"/>
      <c r="H4" s="475"/>
      <c r="I4" s="476"/>
    </row>
    <row r="5" spans="1:19">
      <c r="A5" s="69">
        <v>43838</v>
      </c>
      <c r="B5" s="70">
        <v>8.3800000000000008</v>
      </c>
      <c r="C5" s="70">
        <v>8.25</v>
      </c>
      <c r="D5" s="70">
        <v>10.25</v>
      </c>
      <c r="E5" s="70">
        <v>9.25</v>
      </c>
    </row>
    <row r="6" spans="1:19">
      <c r="A6" s="69">
        <v>43839</v>
      </c>
      <c r="B6" s="70">
        <v>8.33</v>
      </c>
      <c r="C6" s="70">
        <v>8.25</v>
      </c>
      <c r="D6" s="70">
        <v>10.25</v>
      </c>
      <c r="E6" s="70">
        <v>9.25</v>
      </c>
    </row>
    <row r="7" spans="1:19">
      <c r="A7" s="69">
        <v>43840</v>
      </c>
      <c r="B7" s="70">
        <v>8.44</v>
      </c>
      <c r="C7" s="70">
        <v>8.25</v>
      </c>
      <c r="D7" s="70">
        <v>10.25</v>
      </c>
      <c r="E7" s="70">
        <v>9.25</v>
      </c>
    </row>
    <row r="8" spans="1:19">
      <c r="A8" s="69">
        <v>43843</v>
      </c>
      <c r="B8" s="70">
        <v>8.44</v>
      </c>
      <c r="C8" s="70">
        <v>8.25</v>
      </c>
      <c r="D8" s="70">
        <v>10.25</v>
      </c>
      <c r="E8" s="70">
        <v>9.25</v>
      </c>
    </row>
    <row r="9" spans="1:19">
      <c r="A9" s="69">
        <v>43844</v>
      </c>
      <c r="B9" s="70">
        <v>8.43</v>
      </c>
      <c r="C9" s="70">
        <v>8.25</v>
      </c>
      <c r="D9" s="70">
        <v>10.25</v>
      </c>
      <c r="E9" s="70">
        <v>9.25</v>
      </c>
    </row>
    <row r="10" spans="1:19">
      <c r="A10" s="69">
        <v>43845</v>
      </c>
      <c r="B10" s="70">
        <v>8.4499999999999993</v>
      </c>
      <c r="C10" s="70">
        <v>8.25</v>
      </c>
      <c r="D10" s="70">
        <v>10.25</v>
      </c>
      <c r="E10" s="70">
        <v>9.25</v>
      </c>
    </row>
    <row r="11" spans="1:19">
      <c r="A11" s="69">
        <v>43846</v>
      </c>
      <c r="B11" s="70">
        <v>8.4499999999999993</v>
      </c>
      <c r="C11" s="70">
        <v>8.25</v>
      </c>
      <c r="D11" s="70">
        <v>10.25</v>
      </c>
      <c r="E11" s="70">
        <v>9.25</v>
      </c>
    </row>
    <row r="12" spans="1:19">
      <c r="A12" s="69">
        <v>43847</v>
      </c>
      <c r="B12" s="70">
        <v>8.3800000000000008</v>
      </c>
      <c r="C12" s="70">
        <v>8.25</v>
      </c>
      <c r="D12" s="70">
        <v>10.25</v>
      </c>
      <c r="E12" s="70">
        <v>9.25</v>
      </c>
    </row>
    <row r="13" spans="1:19">
      <c r="A13" s="69">
        <v>43850</v>
      </c>
      <c r="B13" s="70">
        <v>8.3800000000000008</v>
      </c>
      <c r="C13" s="70">
        <v>8.25</v>
      </c>
      <c r="D13" s="70">
        <v>10.25</v>
      </c>
      <c r="E13" s="70">
        <v>9.25</v>
      </c>
    </row>
    <row r="14" spans="1:19">
      <c r="A14" s="69">
        <v>43851</v>
      </c>
      <c r="B14" s="70">
        <v>8.3800000000000008</v>
      </c>
      <c r="C14" s="70">
        <v>8.25</v>
      </c>
      <c r="D14" s="70">
        <v>10.25</v>
      </c>
      <c r="E14" s="70">
        <v>9.25</v>
      </c>
    </row>
    <row r="15" spans="1:19">
      <c r="A15" s="69">
        <v>43852</v>
      </c>
      <c r="B15" s="70">
        <v>8.3699999999999992</v>
      </c>
      <c r="C15" s="70">
        <v>8.25</v>
      </c>
      <c r="D15" s="70">
        <v>10.25</v>
      </c>
      <c r="E15" s="70">
        <v>9.25</v>
      </c>
    </row>
    <row r="16" spans="1:19">
      <c r="A16" s="69">
        <v>43853</v>
      </c>
      <c r="B16" s="70">
        <v>8.44</v>
      </c>
      <c r="C16" s="70">
        <v>8.25</v>
      </c>
      <c r="D16" s="70">
        <v>10.25</v>
      </c>
      <c r="E16" s="70">
        <v>9.25</v>
      </c>
      <c r="P16" s="462" t="s">
        <v>105</v>
      </c>
      <c r="Q16" s="462"/>
      <c r="R16" s="462"/>
      <c r="S16" s="462"/>
    </row>
    <row r="17" spans="1:5">
      <c r="A17" s="69">
        <v>43854</v>
      </c>
      <c r="B17" s="70">
        <v>8.7899999999999991</v>
      </c>
      <c r="C17" s="70">
        <v>8.25</v>
      </c>
      <c r="D17" s="70">
        <v>10.25</v>
      </c>
      <c r="E17" s="70">
        <v>9.25</v>
      </c>
    </row>
    <row r="18" spans="1:5">
      <c r="A18" s="69">
        <v>43857</v>
      </c>
      <c r="B18" s="70">
        <v>9.1300000000000008</v>
      </c>
      <c r="C18" s="70">
        <v>8.25</v>
      </c>
      <c r="D18" s="70">
        <v>10.25</v>
      </c>
      <c r="E18" s="70">
        <v>9.25</v>
      </c>
    </row>
    <row r="19" spans="1:5">
      <c r="A19" s="69">
        <v>43858</v>
      </c>
      <c r="B19" s="70">
        <v>9.3000000000000007</v>
      </c>
      <c r="C19" s="70">
        <v>8.25</v>
      </c>
      <c r="D19" s="70">
        <v>10.25</v>
      </c>
      <c r="E19" s="70">
        <v>9.25</v>
      </c>
    </row>
    <row r="20" spans="1:5">
      <c r="A20" s="69">
        <v>43859</v>
      </c>
      <c r="B20" s="70">
        <v>9.23</v>
      </c>
      <c r="C20" s="70">
        <v>8.25</v>
      </c>
      <c r="D20" s="70">
        <v>10.25</v>
      </c>
      <c r="E20" s="70">
        <v>9.25</v>
      </c>
    </row>
    <row r="21" spans="1:5">
      <c r="A21" s="69">
        <v>43860</v>
      </c>
      <c r="B21" s="70">
        <v>9.0299999999999994</v>
      </c>
      <c r="C21" s="70">
        <v>8.25</v>
      </c>
      <c r="D21" s="70">
        <v>10.25</v>
      </c>
      <c r="E21" s="70">
        <v>9.25</v>
      </c>
    </row>
    <row r="22" spans="1:5">
      <c r="A22" s="69">
        <v>43861</v>
      </c>
      <c r="B22" s="70">
        <v>9.14</v>
      </c>
      <c r="C22" s="70">
        <v>8.25</v>
      </c>
      <c r="D22" s="70">
        <v>10.25</v>
      </c>
      <c r="E22" s="70">
        <v>9.25</v>
      </c>
    </row>
    <row r="23" spans="1:5">
      <c r="A23" s="69">
        <v>43864</v>
      </c>
      <c r="B23" s="70">
        <v>8.98</v>
      </c>
      <c r="C23" s="70">
        <v>8.25</v>
      </c>
      <c r="D23" s="70">
        <v>10.25</v>
      </c>
      <c r="E23" s="70">
        <v>9.25</v>
      </c>
    </row>
    <row r="24" spans="1:5">
      <c r="A24" s="69">
        <v>43865</v>
      </c>
      <c r="B24" s="70">
        <v>8.89</v>
      </c>
      <c r="C24" s="70">
        <v>8.25</v>
      </c>
      <c r="D24" s="70">
        <v>10.25</v>
      </c>
      <c r="E24" s="70">
        <v>9.25</v>
      </c>
    </row>
    <row r="25" spans="1:5">
      <c r="A25" s="69">
        <v>43866</v>
      </c>
      <c r="B25" s="70">
        <v>8.6999999999999993</v>
      </c>
      <c r="C25" s="70">
        <v>8.25</v>
      </c>
      <c r="D25" s="70">
        <v>10.25</v>
      </c>
      <c r="E25" s="70">
        <v>9.25</v>
      </c>
    </row>
    <row r="26" spans="1:5">
      <c r="A26" s="69">
        <v>43867</v>
      </c>
      <c r="B26" s="70">
        <v>8.76</v>
      </c>
      <c r="C26" s="70">
        <v>8.25</v>
      </c>
      <c r="D26" s="70">
        <v>10.25</v>
      </c>
      <c r="E26" s="70">
        <v>9.25</v>
      </c>
    </row>
    <row r="27" spans="1:5">
      <c r="A27" s="69">
        <v>43868</v>
      </c>
      <c r="B27" s="70">
        <v>8.92</v>
      </c>
      <c r="C27" s="70">
        <v>8.25</v>
      </c>
      <c r="D27" s="70">
        <v>10.25</v>
      </c>
      <c r="E27" s="70">
        <v>9.25</v>
      </c>
    </row>
    <row r="28" spans="1:5">
      <c r="A28" s="69">
        <v>43871</v>
      </c>
      <c r="B28" s="70">
        <v>8.84</v>
      </c>
      <c r="C28" s="70">
        <v>8.25</v>
      </c>
      <c r="D28" s="70">
        <v>10.25</v>
      </c>
      <c r="E28" s="70">
        <v>9.25</v>
      </c>
    </row>
    <row r="29" spans="1:5">
      <c r="A29" s="69">
        <v>43872</v>
      </c>
      <c r="B29" s="70">
        <v>8.7100000000000009</v>
      </c>
      <c r="C29" s="70">
        <v>8.25</v>
      </c>
      <c r="D29" s="70">
        <v>10.25</v>
      </c>
      <c r="E29" s="70">
        <v>9.25</v>
      </c>
    </row>
    <row r="30" spans="1:5">
      <c r="A30" s="69">
        <v>43873</v>
      </c>
      <c r="B30" s="70">
        <v>8.6</v>
      </c>
      <c r="C30" s="70">
        <v>8.25</v>
      </c>
      <c r="D30" s="70">
        <v>10.25</v>
      </c>
      <c r="E30" s="70">
        <v>9.25</v>
      </c>
    </row>
    <row r="31" spans="1:5">
      <c r="A31" s="69">
        <v>43874</v>
      </c>
      <c r="B31" s="70">
        <v>8.66</v>
      </c>
      <c r="C31" s="70">
        <v>8.25</v>
      </c>
      <c r="D31" s="70">
        <v>10.25</v>
      </c>
      <c r="E31" s="70">
        <v>9.25</v>
      </c>
    </row>
    <row r="32" spans="1:5">
      <c r="A32" s="69">
        <v>43875</v>
      </c>
      <c r="B32" s="70">
        <v>8.6999999999999993</v>
      </c>
      <c r="C32" s="70">
        <v>8.25</v>
      </c>
      <c r="D32" s="70">
        <v>10.25</v>
      </c>
      <c r="E32" s="70">
        <v>9.25</v>
      </c>
    </row>
    <row r="33" spans="1:5">
      <c r="A33" s="69">
        <v>43878</v>
      </c>
      <c r="B33" s="70">
        <v>8.81</v>
      </c>
      <c r="C33" s="70">
        <v>8.25</v>
      </c>
      <c r="D33" s="70">
        <v>10.25</v>
      </c>
      <c r="E33" s="70">
        <v>9.25</v>
      </c>
    </row>
    <row r="34" spans="1:5">
      <c r="A34" s="69">
        <v>43879</v>
      </c>
      <c r="B34" s="70">
        <v>8.7899999999999991</v>
      </c>
      <c r="C34" s="70">
        <v>8.25</v>
      </c>
      <c r="D34" s="70">
        <v>10.25</v>
      </c>
      <c r="E34" s="70">
        <v>9.25</v>
      </c>
    </row>
    <row r="35" spans="1:5">
      <c r="A35" s="69">
        <v>43880</v>
      </c>
      <c r="B35" s="70">
        <v>8.9</v>
      </c>
      <c r="C35" s="70">
        <v>8.25</v>
      </c>
      <c r="D35" s="70">
        <v>10.25</v>
      </c>
      <c r="E35" s="70">
        <v>9.25</v>
      </c>
    </row>
    <row r="36" spans="1:5">
      <c r="A36" s="69">
        <v>43881</v>
      </c>
      <c r="B36" s="70">
        <v>8.99</v>
      </c>
      <c r="C36" s="70">
        <v>8.25</v>
      </c>
      <c r="D36" s="70">
        <v>10.25</v>
      </c>
      <c r="E36" s="70">
        <v>9.25</v>
      </c>
    </row>
    <row r="37" spans="1:5">
      <c r="A37" s="69">
        <v>43882</v>
      </c>
      <c r="B37" s="70">
        <v>9.82</v>
      </c>
      <c r="C37" s="70">
        <v>8.25</v>
      </c>
      <c r="D37" s="70">
        <v>10.25</v>
      </c>
      <c r="E37" s="70">
        <v>9.25</v>
      </c>
    </row>
    <row r="38" spans="1:5">
      <c r="A38" s="69">
        <v>43885</v>
      </c>
      <c r="B38" s="70">
        <v>10.23</v>
      </c>
      <c r="C38" s="70">
        <v>8.25</v>
      </c>
      <c r="D38" s="70">
        <v>10.25</v>
      </c>
      <c r="E38" s="70">
        <v>9.25</v>
      </c>
    </row>
    <row r="39" spans="1:5">
      <c r="A39" s="71">
        <v>43886</v>
      </c>
      <c r="B39" s="72">
        <v>10.24</v>
      </c>
      <c r="C39" s="70">
        <v>8.25</v>
      </c>
      <c r="D39" s="70">
        <v>10.25</v>
      </c>
      <c r="E39" s="70">
        <v>9.25</v>
      </c>
    </row>
    <row r="40" spans="1:5">
      <c r="A40" s="71">
        <v>43887</v>
      </c>
      <c r="B40" s="72">
        <v>10.24</v>
      </c>
      <c r="C40" s="70">
        <v>8.25</v>
      </c>
      <c r="D40" s="70">
        <v>10.25</v>
      </c>
      <c r="E40" s="70">
        <v>9.25</v>
      </c>
    </row>
    <row r="41" spans="1:5">
      <c r="A41" s="71">
        <v>43888</v>
      </c>
      <c r="B41" s="72">
        <v>10.199999999999999</v>
      </c>
      <c r="C41" s="70">
        <v>8.25</v>
      </c>
      <c r="D41" s="70">
        <v>10.25</v>
      </c>
      <c r="E41" s="70">
        <v>9.25</v>
      </c>
    </row>
    <row r="42" spans="1:5">
      <c r="A42" s="71">
        <v>43889</v>
      </c>
      <c r="B42" s="72">
        <v>10.24</v>
      </c>
      <c r="C42" s="70">
        <v>8.25</v>
      </c>
      <c r="D42" s="70">
        <v>10.25</v>
      </c>
      <c r="E42" s="70">
        <v>9.25</v>
      </c>
    </row>
    <row r="43" spans="1:5">
      <c r="A43" s="71">
        <v>43892</v>
      </c>
      <c r="B43" s="72">
        <v>10.19</v>
      </c>
      <c r="C43" s="70">
        <v>8.25</v>
      </c>
      <c r="D43" s="70">
        <v>10.25</v>
      </c>
      <c r="E43" s="70">
        <v>9.25</v>
      </c>
    </row>
    <row r="44" spans="1:5">
      <c r="A44" s="71">
        <v>43893</v>
      </c>
      <c r="B44" s="72">
        <v>10.23</v>
      </c>
      <c r="C44" s="70">
        <v>8.25</v>
      </c>
      <c r="D44" s="70">
        <v>10.25</v>
      </c>
      <c r="E44" s="70">
        <v>9.25</v>
      </c>
    </row>
    <row r="45" spans="1:5">
      <c r="A45" s="71">
        <v>43894</v>
      </c>
      <c r="B45" s="72">
        <v>9.64</v>
      </c>
      <c r="C45" s="70">
        <v>8.25</v>
      </c>
      <c r="D45" s="70">
        <v>10.25</v>
      </c>
      <c r="E45" s="70">
        <v>9.25</v>
      </c>
    </row>
    <row r="46" spans="1:5">
      <c r="A46" s="71">
        <v>43895</v>
      </c>
      <c r="B46" s="72">
        <v>8.8800000000000008</v>
      </c>
      <c r="C46" s="70">
        <v>8.25</v>
      </c>
      <c r="D46" s="70">
        <v>10.25</v>
      </c>
      <c r="E46" s="70">
        <v>9.25</v>
      </c>
    </row>
    <row r="47" spans="1:5">
      <c r="A47" s="71">
        <v>43896</v>
      </c>
      <c r="B47" s="72">
        <v>8.68</v>
      </c>
      <c r="C47" s="70">
        <v>8.25</v>
      </c>
      <c r="D47" s="70">
        <v>10.25</v>
      </c>
      <c r="E47" s="70">
        <v>9.25</v>
      </c>
    </row>
    <row r="48" spans="1:5">
      <c r="A48" s="71">
        <v>43900</v>
      </c>
      <c r="B48" s="72">
        <v>13.42</v>
      </c>
      <c r="C48" s="70">
        <v>10.5</v>
      </c>
      <c r="D48" s="70">
        <v>13.5</v>
      </c>
      <c r="E48" s="70">
        <v>12</v>
      </c>
    </row>
    <row r="49" spans="1:5">
      <c r="A49" s="50">
        <v>43901</v>
      </c>
      <c r="B49" s="72">
        <v>13.47</v>
      </c>
      <c r="C49" s="70">
        <v>10.5</v>
      </c>
      <c r="D49" s="70">
        <v>13.5</v>
      </c>
      <c r="E49" s="70">
        <v>12</v>
      </c>
    </row>
    <row r="50" spans="1:5">
      <c r="A50" s="50">
        <v>43902</v>
      </c>
      <c r="B50" s="72">
        <v>13.48</v>
      </c>
      <c r="C50" s="70">
        <v>10.5</v>
      </c>
      <c r="D50" s="70">
        <v>13.5</v>
      </c>
      <c r="E50" s="70">
        <v>12</v>
      </c>
    </row>
    <row r="51" spans="1:5">
      <c r="A51" s="50">
        <v>43903</v>
      </c>
      <c r="B51" s="72">
        <v>13.41</v>
      </c>
      <c r="C51" s="70">
        <v>10.5</v>
      </c>
      <c r="D51" s="70">
        <v>13.5</v>
      </c>
      <c r="E51" s="70">
        <v>12</v>
      </c>
    </row>
    <row r="52" spans="1:5">
      <c r="A52" s="50">
        <v>43906</v>
      </c>
      <c r="B52" s="72">
        <v>13.47</v>
      </c>
      <c r="C52" s="70">
        <v>10.5</v>
      </c>
      <c r="D52" s="70">
        <v>13.5</v>
      </c>
      <c r="E52" s="70">
        <v>12</v>
      </c>
    </row>
    <row r="53" spans="1:5">
      <c r="A53" s="50">
        <v>43907</v>
      </c>
      <c r="B53" s="72">
        <v>13.48</v>
      </c>
      <c r="C53" s="70">
        <v>10.5</v>
      </c>
      <c r="D53" s="70">
        <v>13.5</v>
      </c>
      <c r="E53" s="70">
        <v>12</v>
      </c>
    </row>
    <row r="54" spans="1:5">
      <c r="A54" s="50">
        <v>43908</v>
      </c>
      <c r="B54" s="72">
        <v>13.46</v>
      </c>
      <c r="C54" s="70">
        <v>10.5</v>
      </c>
      <c r="D54" s="70">
        <v>13.5</v>
      </c>
      <c r="E54" s="70">
        <v>12</v>
      </c>
    </row>
    <row r="55" spans="1:5">
      <c r="A55" s="50">
        <v>43909</v>
      </c>
      <c r="B55" s="72">
        <v>13.48</v>
      </c>
      <c r="C55" s="70">
        <v>10.5</v>
      </c>
      <c r="D55" s="70">
        <v>13.5</v>
      </c>
      <c r="E55" s="70">
        <v>12</v>
      </c>
    </row>
    <row r="56" spans="1:5">
      <c r="A56" s="50">
        <v>43910</v>
      </c>
      <c r="B56" s="72">
        <v>13.46</v>
      </c>
      <c r="C56" s="70">
        <v>10.5</v>
      </c>
      <c r="D56" s="70">
        <v>13.5</v>
      </c>
      <c r="E56" s="70">
        <v>12</v>
      </c>
    </row>
    <row r="57" spans="1:5">
      <c r="A57" s="50">
        <v>43916</v>
      </c>
      <c r="B57" s="72">
        <v>13.45</v>
      </c>
      <c r="C57" s="70">
        <v>10.5</v>
      </c>
      <c r="D57" s="70">
        <v>13.5</v>
      </c>
      <c r="E57" s="70">
        <v>12</v>
      </c>
    </row>
    <row r="58" spans="1:5">
      <c r="A58" s="50">
        <v>43917</v>
      </c>
      <c r="B58" s="72">
        <v>13.32</v>
      </c>
      <c r="C58" s="70">
        <v>10.5</v>
      </c>
      <c r="D58" s="70">
        <v>13.5</v>
      </c>
      <c r="E58" s="70">
        <v>12</v>
      </c>
    </row>
    <row r="59" spans="1:5">
      <c r="A59" s="50">
        <v>43920</v>
      </c>
      <c r="B59" s="72">
        <v>12.93</v>
      </c>
      <c r="C59" s="70">
        <v>10.5</v>
      </c>
      <c r="D59" s="70">
        <v>13.5</v>
      </c>
      <c r="E59" s="70">
        <v>12</v>
      </c>
    </row>
    <row r="60" spans="1:5">
      <c r="A60" s="50">
        <v>43921</v>
      </c>
      <c r="B60" s="72">
        <v>13.25</v>
      </c>
      <c r="C60" s="70">
        <v>10.5</v>
      </c>
      <c r="D60" s="70">
        <v>13.5</v>
      </c>
      <c r="E60" s="70">
        <v>12</v>
      </c>
    </row>
    <row r="61" spans="1:5">
      <c r="A61" s="50">
        <v>43922</v>
      </c>
      <c r="B61" s="72">
        <v>13.35</v>
      </c>
      <c r="C61" s="70">
        <v>10.5</v>
      </c>
      <c r="D61" s="70">
        <v>13.5</v>
      </c>
      <c r="E61" s="70">
        <v>12</v>
      </c>
    </row>
    <row r="62" spans="1:5">
      <c r="A62" s="50">
        <v>43923</v>
      </c>
      <c r="B62" s="72">
        <v>12.37</v>
      </c>
      <c r="C62" s="70">
        <v>10.5</v>
      </c>
      <c r="D62" s="70">
        <v>13.5</v>
      </c>
      <c r="E62" s="70">
        <v>12</v>
      </c>
    </row>
    <row r="63" spans="1:5">
      <c r="A63" s="50">
        <v>43924</v>
      </c>
      <c r="B63" s="72">
        <v>11.58</v>
      </c>
      <c r="C63" s="70">
        <v>10.5</v>
      </c>
      <c r="D63" s="70">
        <v>13.5</v>
      </c>
      <c r="E63" s="70">
        <v>12</v>
      </c>
    </row>
    <row r="64" spans="1:5">
      <c r="A64" s="50">
        <v>43927</v>
      </c>
      <c r="B64" s="72">
        <v>8.74</v>
      </c>
      <c r="C64" s="70">
        <v>7.5</v>
      </c>
      <c r="D64" s="70">
        <v>11.5</v>
      </c>
      <c r="E64" s="70">
        <v>9.5</v>
      </c>
    </row>
    <row r="65" spans="1:5">
      <c r="A65" s="50">
        <v>43928</v>
      </c>
      <c r="B65" s="72">
        <v>8.7799999999999994</v>
      </c>
      <c r="C65" s="70">
        <v>7.5</v>
      </c>
      <c r="D65" s="70">
        <v>11.5</v>
      </c>
      <c r="E65" s="70">
        <v>9.5</v>
      </c>
    </row>
    <row r="66" spans="1:5">
      <c r="A66" s="50">
        <v>43929</v>
      </c>
      <c r="B66" s="72">
        <v>7.73</v>
      </c>
      <c r="C66" s="70">
        <v>7.5</v>
      </c>
      <c r="D66" s="70">
        <v>11.5</v>
      </c>
      <c r="E66" s="70">
        <v>9.5</v>
      </c>
    </row>
    <row r="67" spans="1:5">
      <c r="A67" s="50">
        <v>43930</v>
      </c>
      <c r="B67" s="72">
        <v>8.27</v>
      </c>
      <c r="C67" s="70">
        <v>7.5</v>
      </c>
      <c r="D67" s="70">
        <v>11.5</v>
      </c>
      <c r="E67" s="70">
        <v>9.5</v>
      </c>
    </row>
    <row r="68" spans="1:5">
      <c r="A68" s="50">
        <v>43931</v>
      </c>
      <c r="B68" s="72">
        <v>8.35</v>
      </c>
      <c r="C68" s="70">
        <v>7.5</v>
      </c>
      <c r="D68" s="70">
        <v>11.5</v>
      </c>
      <c r="E68" s="70">
        <v>9.5</v>
      </c>
    </row>
    <row r="69" spans="1:5">
      <c r="A69" s="50">
        <v>43934</v>
      </c>
      <c r="B69" s="72">
        <v>8.4600000000000009</v>
      </c>
      <c r="C69" s="70">
        <v>7.5</v>
      </c>
      <c r="D69" s="70">
        <v>11.5</v>
      </c>
      <c r="E69" s="70">
        <v>9.5</v>
      </c>
    </row>
    <row r="70" spans="1:5">
      <c r="A70" s="50">
        <v>43935</v>
      </c>
      <c r="B70" s="72">
        <v>7.93</v>
      </c>
      <c r="C70" s="70">
        <v>7.5</v>
      </c>
      <c r="D70" s="70">
        <v>11.5</v>
      </c>
      <c r="E70" s="70">
        <v>9.5</v>
      </c>
    </row>
    <row r="71" spans="1:5">
      <c r="A71" s="50">
        <v>43936</v>
      </c>
      <c r="B71" s="72">
        <v>7.81</v>
      </c>
      <c r="C71" s="70">
        <v>7.5</v>
      </c>
      <c r="D71" s="70">
        <v>11.5</v>
      </c>
      <c r="E71" s="70">
        <v>9.5</v>
      </c>
    </row>
    <row r="72" spans="1:5">
      <c r="A72" s="50">
        <v>43937</v>
      </c>
      <c r="B72" s="72">
        <v>8.0299999999999994</v>
      </c>
      <c r="C72" s="70">
        <v>7.5</v>
      </c>
      <c r="D72" s="70">
        <v>11.5</v>
      </c>
      <c r="E72" s="70">
        <v>9.5</v>
      </c>
    </row>
    <row r="73" spans="1:5">
      <c r="A73" s="50">
        <v>43938</v>
      </c>
      <c r="B73" s="72">
        <v>8.11</v>
      </c>
      <c r="C73" s="70">
        <v>7.5</v>
      </c>
      <c r="D73" s="70">
        <v>11.5</v>
      </c>
      <c r="E73" s="70">
        <v>9.5</v>
      </c>
    </row>
    <row r="74" spans="1:5">
      <c r="A74" s="50">
        <v>43941</v>
      </c>
      <c r="B74" s="72">
        <v>8.5500000000000007</v>
      </c>
      <c r="C74" s="70">
        <v>7.5</v>
      </c>
      <c r="D74" s="70">
        <v>11.5</v>
      </c>
      <c r="E74" s="70">
        <v>9.5</v>
      </c>
    </row>
    <row r="75" spans="1:5">
      <c r="A75" s="73">
        <v>43942</v>
      </c>
      <c r="B75" s="72">
        <v>9.0399999999999991</v>
      </c>
      <c r="C75" s="70">
        <v>7.5</v>
      </c>
      <c r="D75" s="70">
        <v>11.5</v>
      </c>
      <c r="E75" s="70">
        <v>9.5</v>
      </c>
    </row>
    <row r="76" spans="1:5">
      <c r="A76" s="73">
        <v>43943</v>
      </c>
      <c r="B76" s="72">
        <v>10.86</v>
      </c>
      <c r="C76" s="70">
        <v>7.5</v>
      </c>
      <c r="D76" s="70">
        <v>11.5</v>
      </c>
      <c r="E76" s="70">
        <v>9.5</v>
      </c>
    </row>
    <row r="77" spans="1:5">
      <c r="A77" s="73">
        <v>43944</v>
      </c>
      <c r="B77" s="72">
        <v>10.92</v>
      </c>
      <c r="C77" s="70">
        <v>7.5</v>
      </c>
      <c r="D77" s="70">
        <v>11.5</v>
      </c>
      <c r="E77" s="70">
        <v>9.5</v>
      </c>
    </row>
    <row r="78" spans="1:5">
      <c r="A78" s="73">
        <v>43945</v>
      </c>
      <c r="B78" s="72">
        <v>11.24</v>
      </c>
      <c r="C78" s="70">
        <v>7.5</v>
      </c>
      <c r="D78" s="70">
        <v>11.5</v>
      </c>
      <c r="E78" s="70">
        <v>9.5</v>
      </c>
    </row>
    <row r="79" spans="1:5">
      <c r="A79" s="73">
        <v>43948</v>
      </c>
      <c r="B79" s="72">
        <v>9.93</v>
      </c>
      <c r="C79" s="70">
        <v>7.5</v>
      </c>
      <c r="D79" s="70">
        <v>11.5</v>
      </c>
      <c r="E79" s="70">
        <v>9.5</v>
      </c>
    </row>
    <row r="80" spans="1:5">
      <c r="A80" s="73">
        <v>43949</v>
      </c>
      <c r="B80" s="72">
        <v>8.8800000000000008</v>
      </c>
      <c r="C80" s="70">
        <v>7.5</v>
      </c>
      <c r="D80" s="70">
        <v>11.5</v>
      </c>
      <c r="E80" s="70">
        <v>9.5</v>
      </c>
    </row>
    <row r="81" spans="1:5">
      <c r="A81" s="73">
        <v>43950</v>
      </c>
      <c r="B81" s="72">
        <v>8.26</v>
      </c>
      <c r="C81" s="70">
        <v>7.5</v>
      </c>
      <c r="D81" s="70">
        <v>11.5</v>
      </c>
      <c r="E81" s="70">
        <v>9.5</v>
      </c>
    </row>
    <row r="82" spans="1:5">
      <c r="A82" s="73">
        <v>43951</v>
      </c>
      <c r="B82" s="72">
        <v>7.89</v>
      </c>
      <c r="C82" s="70">
        <v>7.5</v>
      </c>
      <c r="D82" s="70">
        <v>11.5</v>
      </c>
      <c r="E82" s="70">
        <v>9.5</v>
      </c>
    </row>
    <row r="83" spans="1:5">
      <c r="A83" s="73">
        <v>43955</v>
      </c>
      <c r="B83" s="72">
        <v>7.82</v>
      </c>
      <c r="C83" s="70">
        <v>7.5</v>
      </c>
      <c r="D83" s="70">
        <v>11.5</v>
      </c>
      <c r="E83" s="70">
        <v>9.5</v>
      </c>
    </row>
    <row r="84" spans="1:5">
      <c r="A84" s="73">
        <v>43956</v>
      </c>
      <c r="B84" s="72">
        <v>7.66</v>
      </c>
      <c r="C84" s="70">
        <v>7.5</v>
      </c>
      <c r="D84" s="70">
        <v>11.5</v>
      </c>
      <c r="E84" s="70">
        <v>9.5</v>
      </c>
    </row>
    <row r="85" spans="1:5">
      <c r="A85" s="73">
        <v>43957</v>
      </c>
      <c r="B85" s="72">
        <v>7.95</v>
      </c>
      <c r="C85" s="70">
        <v>7.5</v>
      </c>
      <c r="D85" s="70">
        <v>11.5</v>
      </c>
      <c r="E85" s="70">
        <v>9.5</v>
      </c>
    </row>
    <row r="86" spans="1:5">
      <c r="A86" s="73">
        <v>43962</v>
      </c>
      <c r="B86" s="72">
        <v>7.78</v>
      </c>
      <c r="C86" s="70">
        <v>7.5</v>
      </c>
      <c r="D86" s="70">
        <v>11.5</v>
      </c>
      <c r="E86" s="70">
        <v>9.5</v>
      </c>
    </row>
    <row r="87" spans="1:5">
      <c r="A87" s="73">
        <v>43963</v>
      </c>
      <c r="B87" s="72">
        <v>7.73</v>
      </c>
      <c r="C87" s="70">
        <v>7.5</v>
      </c>
      <c r="D87" s="70">
        <v>11.5</v>
      </c>
      <c r="E87" s="70">
        <v>9.5</v>
      </c>
    </row>
    <row r="88" spans="1:5">
      <c r="A88" s="73">
        <v>43964</v>
      </c>
      <c r="B88" s="72">
        <v>7.64</v>
      </c>
      <c r="C88" s="70">
        <v>7.5</v>
      </c>
      <c r="D88" s="70">
        <v>11.5</v>
      </c>
      <c r="E88" s="70">
        <v>9.5</v>
      </c>
    </row>
    <row r="89" spans="1:5">
      <c r="A89" s="73">
        <v>43965</v>
      </c>
      <c r="B89" s="72">
        <v>7.77</v>
      </c>
      <c r="C89" s="70">
        <v>7.5</v>
      </c>
      <c r="D89" s="70">
        <v>11.5</v>
      </c>
      <c r="E89" s="70">
        <v>9.5</v>
      </c>
    </row>
    <row r="90" spans="1:5">
      <c r="A90" s="73">
        <v>43966</v>
      </c>
      <c r="B90" s="72">
        <v>8.84</v>
      </c>
      <c r="C90" s="70">
        <v>7.5</v>
      </c>
      <c r="D90" s="70">
        <v>11.5</v>
      </c>
      <c r="E90" s="70">
        <v>9.5</v>
      </c>
    </row>
    <row r="91" spans="1:5">
      <c r="A91" s="73">
        <v>43969</v>
      </c>
      <c r="B91" s="72">
        <v>8.1300000000000008</v>
      </c>
      <c r="C91" s="70">
        <v>7.5</v>
      </c>
      <c r="D91" s="70">
        <v>11.5</v>
      </c>
      <c r="E91" s="70">
        <v>9.5</v>
      </c>
    </row>
    <row r="92" spans="1:5">
      <c r="A92" s="73">
        <v>43970</v>
      </c>
      <c r="B92" s="72">
        <v>8.2200000000000006</v>
      </c>
      <c r="C92" s="70">
        <v>7.5</v>
      </c>
      <c r="D92" s="70">
        <v>11.5</v>
      </c>
      <c r="E92" s="70">
        <v>9.5</v>
      </c>
    </row>
    <row r="93" spans="1:5">
      <c r="A93" s="73">
        <v>43971</v>
      </c>
      <c r="B93" s="72">
        <v>8.39</v>
      </c>
      <c r="C93" s="70">
        <v>7.5</v>
      </c>
      <c r="D93" s="70">
        <v>11.5</v>
      </c>
      <c r="E93" s="70">
        <v>9.5</v>
      </c>
    </row>
    <row r="94" spans="1:5">
      <c r="A94" s="73">
        <v>43972</v>
      </c>
      <c r="B94" s="72">
        <v>8.2100000000000009</v>
      </c>
      <c r="C94" s="70">
        <v>7.5</v>
      </c>
      <c r="D94" s="70">
        <v>11.5</v>
      </c>
      <c r="E94" s="70">
        <v>9.5</v>
      </c>
    </row>
    <row r="95" spans="1:5">
      <c r="A95" s="73">
        <v>43973</v>
      </c>
      <c r="B95" s="72">
        <v>10.35</v>
      </c>
      <c r="C95" s="70">
        <v>7.5</v>
      </c>
      <c r="D95" s="70">
        <v>11.5</v>
      </c>
      <c r="E95" s="70">
        <v>9.5</v>
      </c>
    </row>
    <row r="96" spans="1:5">
      <c r="A96" s="50">
        <v>43976</v>
      </c>
      <c r="B96" s="72">
        <v>9.09</v>
      </c>
      <c r="C96" s="70">
        <v>7.5</v>
      </c>
      <c r="D96" s="70">
        <v>11.5</v>
      </c>
      <c r="E96" s="70">
        <v>9.5</v>
      </c>
    </row>
    <row r="97" spans="1:5">
      <c r="A97" s="50">
        <v>43977</v>
      </c>
      <c r="B97" s="72">
        <v>9.34</v>
      </c>
      <c r="C97" s="70">
        <v>7.5</v>
      </c>
      <c r="D97" s="70">
        <v>11.5</v>
      </c>
      <c r="E97" s="70">
        <v>9.5</v>
      </c>
    </row>
    <row r="98" spans="1:5">
      <c r="A98" s="50">
        <v>43978</v>
      </c>
      <c r="B98" s="72">
        <v>9.65</v>
      </c>
      <c r="C98" s="70">
        <v>7.5</v>
      </c>
      <c r="D98" s="70">
        <v>11.5</v>
      </c>
      <c r="E98" s="70">
        <v>9.5</v>
      </c>
    </row>
    <row r="99" spans="1:5">
      <c r="A99" s="50">
        <v>43979</v>
      </c>
      <c r="B99" s="72">
        <v>8.65</v>
      </c>
      <c r="C99" s="70">
        <v>7.5</v>
      </c>
      <c r="D99" s="70">
        <v>11.5</v>
      </c>
      <c r="E99" s="70">
        <v>9.5</v>
      </c>
    </row>
    <row r="100" spans="1:5">
      <c r="A100" s="50">
        <v>43980</v>
      </c>
      <c r="B100" s="72">
        <v>8.5299999999999994</v>
      </c>
      <c r="C100" s="70">
        <v>7.5</v>
      </c>
      <c r="D100" s="70">
        <v>11.5</v>
      </c>
      <c r="E100" s="70">
        <v>9.5</v>
      </c>
    </row>
    <row r="101" spans="1:5">
      <c r="A101" s="74">
        <v>43983</v>
      </c>
      <c r="B101" s="72">
        <v>8.11</v>
      </c>
      <c r="C101" s="70">
        <v>7.5</v>
      </c>
      <c r="D101" s="70">
        <v>11.5</v>
      </c>
      <c r="E101" s="70">
        <v>9.5</v>
      </c>
    </row>
    <row r="102" spans="1:5">
      <c r="A102" s="74">
        <v>43984</v>
      </c>
      <c r="B102" s="72">
        <v>8.1199999999999992</v>
      </c>
      <c r="C102" s="70">
        <v>7.5</v>
      </c>
      <c r="D102" s="70">
        <v>11.5</v>
      </c>
      <c r="E102" s="70">
        <v>9.5</v>
      </c>
    </row>
    <row r="103" spans="1:5">
      <c r="A103" s="74">
        <v>43985</v>
      </c>
      <c r="B103" s="72">
        <v>8.33</v>
      </c>
      <c r="C103" s="70">
        <v>7.5</v>
      </c>
      <c r="D103" s="70">
        <v>11.5</v>
      </c>
      <c r="E103" s="70">
        <v>9.5</v>
      </c>
    </row>
    <row r="104" spans="1:5">
      <c r="A104" s="74">
        <v>43986</v>
      </c>
      <c r="B104" s="72">
        <v>8.1199999999999992</v>
      </c>
      <c r="C104" s="70">
        <v>7.5</v>
      </c>
      <c r="D104" s="70">
        <v>11.5</v>
      </c>
      <c r="E104" s="70">
        <v>9.5</v>
      </c>
    </row>
    <row r="105" spans="1:5">
      <c r="A105" s="74">
        <v>43987</v>
      </c>
      <c r="B105" s="72">
        <v>8.16</v>
      </c>
      <c r="C105" s="70">
        <v>7.5</v>
      </c>
      <c r="D105" s="70">
        <v>11.5</v>
      </c>
      <c r="E105" s="70">
        <v>9.5</v>
      </c>
    </row>
    <row r="106" spans="1:5">
      <c r="A106" s="74">
        <v>43990</v>
      </c>
      <c r="B106" s="72">
        <v>8.11</v>
      </c>
      <c r="C106" s="70">
        <v>7.5</v>
      </c>
      <c r="D106" s="70">
        <v>11.5</v>
      </c>
      <c r="E106" s="70">
        <v>9.5</v>
      </c>
    </row>
    <row r="107" spans="1:5">
      <c r="A107" s="74">
        <v>43991</v>
      </c>
      <c r="B107" s="72">
        <v>8.06</v>
      </c>
      <c r="C107" s="70">
        <v>7.5</v>
      </c>
      <c r="D107" s="70">
        <v>11.5</v>
      </c>
      <c r="E107" s="70">
        <v>9.5</v>
      </c>
    </row>
    <row r="108" spans="1:5">
      <c r="A108" s="74">
        <v>43992</v>
      </c>
      <c r="B108" s="72">
        <v>8.02</v>
      </c>
      <c r="C108" s="70">
        <v>7.5</v>
      </c>
      <c r="D108" s="70">
        <v>11.5</v>
      </c>
      <c r="E108" s="70">
        <v>9.5</v>
      </c>
    </row>
    <row r="109" spans="1:5">
      <c r="A109" s="74">
        <v>43993</v>
      </c>
      <c r="B109" s="72">
        <v>7.97</v>
      </c>
      <c r="C109" s="70">
        <v>7.5</v>
      </c>
      <c r="D109" s="70">
        <v>11.5</v>
      </c>
      <c r="E109" s="70">
        <v>9.5</v>
      </c>
    </row>
    <row r="110" spans="1:5">
      <c r="A110" s="74">
        <v>43994</v>
      </c>
      <c r="B110" s="72">
        <v>8.4600000000000009</v>
      </c>
      <c r="C110" s="70">
        <v>7.5</v>
      </c>
      <c r="D110" s="70">
        <v>11.5</v>
      </c>
      <c r="E110" s="70">
        <v>9.5</v>
      </c>
    </row>
    <row r="111" spans="1:5">
      <c r="A111" s="74">
        <v>43997</v>
      </c>
      <c r="B111" s="72">
        <v>8.31</v>
      </c>
      <c r="C111" s="70">
        <v>7.5</v>
      </c>
      <c r="D111" s="70">
        <v>11.5</v>
      </c>
      <c r="E111" s="70">
        <v>9.5</v>
      </c>
    </row>
    <row r="112" spans="1:5">
      <c r="A112" s="74">
        <v>43998</v>
      </c>
      <c r="B112" s="72">
        <v>8.9700000000000006</v>
      </c>
      <c r="C112" s="70">
        <v>7.5</v>
      </c>
      <c r="D112" s="70">
        <v>11.5</v>
      </c>
      <c r="E112" s="70">
        <v>9.5</v>
      </c>
    </row>
    <row r="113" spans="1:5">
      <c r="A113" s="74">
        <v>43999</v>
      </c>
      <c r="B113" s="72">
        <v>9.56</v>
      </c>
      <c r="C113" s="70">
        <v>7.5</v>
      </c>
      <c r="D113" s="70">
        <v>11.5</v>
      </c>
      <c r="E113" s="70">
        <v>9.5</v>
      </c>
    </row>
    <row r="114" spans="1:5">
      <c r="A114" s="74">
        <v>44000</v>
      </c>
      <c r="B114" s="72">
        <v>9.73</v>
      </c>
      <c r="C114" s="70">
        <v>7.5</v>
      </c>
      <c r="D114" s="70">
        <v>11.5</v>
      </c>
      <c r="E114" s="70">
        <v>9.5</v>
      </c>
    </row>
    <row r="115" spans="1:5">
      <c r="A115" s="74">
        <v>44001</v>
      </c>
      <c r="B115" s="72">
        <v>9.77</v>
      </c>
      <c r="C115" s="70">
        <v>7.5</v>
      </c>
      <c r="D115" s="70">
        <v>11.5</v>
      </c>
      <c r="E115" s="70">
        <v>9.5</v>
      </c>
    </row>
    <row r="116" spans="1:5">
      <c r="A116" s="74">
        <v>44004</v>
      </c>
      <c r="B116" s="72">
        <v>9.14</v>
      </c>
      <c r="C116" s="70">
        <v>7.5</v>
      </c>
      <c r="D116" s="70">
        <v>11.5</v>
      </c>
      <c r="E116" s="70">
        <v>9.5</v>
      </c>
    </row>
    <row r="117" spans="1:5">
      <c r="A117" s="74">
        <v>44005</v>
      </c>
      <c r="B117" s="72">
        <v>8.23</v>
      </c>
      <c r="C117" s="70">
        <v>7.5</v>
      </c>
      <c r="D117" s="70">
        <v>11.5</v>
      </c>
      <c r="E117" s="70">
        <v>9.5</v>
      </c>
    </row>
    <row r="118" spans="1:5">
      <c r="A118" s="74">
        <v>44006</v>
      </c>
      <c r="B118" s="72">
        <v>8.1999999999999993</v>
      </c>
      <c r="C118" s="70">
        <v>7.5</v>
      </c>
      <c r="D118" s="70">
        <v>11.5</v>
      </c>
      <c r="E118" s="70">
        <v>9.5</v>
      </c>
    </row>
    <row r="119" spans="1:5">
      <c r="A119" s="74">
        <v>44007</v>
      </c>
      <c r="B119" s="72">
        <v>8.07</v>
      </c>
      <c r="C119" s="70">
        <v>7.5</v>
      </c>
      <c r="D119" s="70">
        <v>11.5</v>
      </c>
      <c r="E119" s="70">
        <v>9.5</v>
      </c>
    </row>
    <row r="120" spans="1:5">
      <c r="A120" s="74">
        <v>44008</v>
      </c>
      <c r="B120" s="72">
        <v>8.36</v>
      </c>
      <c r="C120" s="70">
        <v>7.5</v>
      </c>
      <c r="D120" s="70">
        <v>11.5</v>
      </c>
      <c r="E120" s="70">
        <v>9.5</v>
      </c>
    </row>
    <row r="121" spans="1:5">
      <c r="A121" s="74">
        <v>44011</v>
      </c>
      <c r="B121" s="72">
        <v>7.98</v>
      </c>
      <c r="C121" s="70">
        <v>7.5</v>
      </c>
      <c r="D121" s="70">
        <v>11.5</v>
      </c>
      <c r="E121" s="70">
        <v>9.5</v>
      </c>
    </row>
    <row r="122" spans="1:5">
      <c r="A122" s="74">
        <v>44012</v>
      </c>
      <c r="B122" s="72">
        <v>8.25</v>
      </c>
      <c r="C122" s="70">
        <v>7.5</v>
      </c>
      <c r="D122" s="70">
        <v>11.5</v>
      </c>
      <c r="E122" s="70">
        <v>9.5</v>
      </c>
    </row>
    <row r="123" spans="1:5">
      <c r="A123" s="74">
        <v>44013</v>
      </c>
      <c r="B123" s="72">
        <v>8.3699999999999992</v>
      </c>
      <c r="C123" s="70">
        <v>7.5</v>
      </c>
      <c r="D123" s="70">
        <v>11.5</v>
      </c>
      <c r="E123" s="70">
        <v>9.5</v>
      </c>
    </row>
    <row r="124" spans="1:5">
      <c r="A124" s="74">
        <v>44014</v>
      </c>
      <c r="B124" s="72">
        <v>8.1999999999999993</v>
      </c>
      <c r="C124" s="70">
        <v>7.5</v>
      </c>
      <c r="D124" s="70">
        <v>11.5</v>
      </c>
      <c r="E124" s="70">
        <v>9.5</v>
      </c>
    </row>
    <row r="125" spans="1:5">
      <c r="A125" s="74">
        <v>44015</v>
      </c>
      <c r="B125" s="72">
        <v>8.31</v>
      </c>
      <c r="C125" s="70">
        <v>7.5</v>
      </c>
      <c r="D125" s="70">
        <v>11.5</v>
      </c>
      <c r="E125" s="70">
        <v>9.5</v>
      </c>
    </row>
    <row r="126" spans="1:5">
      <c r="A126" s="74">
        <v>44019</v>
      </c>
      <c r="B126" s="72">
        <v>7.9</v>
      </c>
      <c r="C126" s="70">
        <v>7.5</v>
      </c>
      <c r="D126" s="70">
        <v>11.5</v>
      </c>
      <c r="E126" s="70">
        <v>9.5</v>
      </c>
    </row>
    <row r="127" spans="1:5">
      <c r="A127" s="74">
        <v>44020</v>
      </c>
      <c r="B127" s="72">
        <v>7.83</v>
      </c>
      <c r="C127" s="70">
        <v>7.5</v>
      </c>
      <c r="D127" s="70">
        <v>11.5</v>
      </c>
      <c r="E127" s="70">
        <v>9.5</v>
      </c>
    </row>
    <row r="128" spans="1:5">
      <c r="A128" s="74">
        <v>44021</v>
      </c>
      <c r="B128" s="72">
        <v>7.85</v>
      </c>
      <c r="C128" s="70">
        <v>7.5</v>
      </c>
      <c r="D128" s="70">
        <v>11.5</v>
      </c>
      <c r="E128" s="70">
        <v>9.5</v>
      </c>
    </row>
    <row r="129" spans="1:5">
      <c r="A129" s="74">
        <v>44022</v>
      </c>
      <c r="B129" s="72">
        <v>7.7</v>
      </c>
      <c r="C129" s="70">
        <v>7.5</v>
      </c>
      <c r="D129" s="70">
        <v>11.5</v>
      </c>
      <c r="E129" s="70">
        <v>9.5</v>
      </c>
    </row>
    <row r="130" spans="1:5">
      <c r="A130" s="74">
        <v>44025</v>
      </c>
      <c r="B130" s="72">
        <v>7.75</v>
      </c>
      <c r="C130" s="70">
        <v>7.5</v>
      </c>
      <c r="D130" s="70">
        <v>11.5</v>
      </c>
      <c r="E130" s="70">
        <v>9.5</v>
      </c>
    </row>
    <row r="131" spans="1:5">
      <c r="A131" s="74">
        <v>44026</v>
      </c>
      <c r="B131" s="72">
        <v>7.76</v>
      </c>
      <c r="C131" s="70">
        <v>7.5</v>
      </c>
      <c r="D131" s="70">
        <v>11.5</v>
      </c>
      <c r="E131" s="70">
        <v>9.5</v>
      </c>
    </row>
    <row r="132" spans="1:5">
      <c r="A132" s="74">
        <v>44027</v>
      </c>
      <c r="B132" s="72">
        <v>10.09</v>
      </c>
      <c r="C132" s="70">
        <v>7.5</v>
      </c>
      <c r="D132" s="70">
        <v>11.5</v>
      </c>
      <c r="E132" s="70">
        <v>9.5</v>
      </c>
    </row>
    <row r="133" spans="1:5">
      <c r="A133" s="74">
        <v>44028</v>
      </c>
      <c r="B133" s="72">
        <v>10.6</v>
      </c>
      <c r="C133" s="70">
        <v>7.5</v>
      </c>
      <c r="D133" s="70">
        <v>11.5</v>
      </c>
      <c r="E133" s="70">
        <v>9.5</v>
      </c>
    </row>
    <row r="134" spans="1:5">
      <c r="A134" s="74">
        <v>44029</v>
      </c>
      <c r="B134" s="72">
        <v>10.5</v>
      </c>
      <c r="C134" s="70">
        <v>7.5</v>
      </c>
      <c r="D134" s="70">
        <v>11.5</v>
      </c>
      <c r="E134" s="70">
        <v>9.5</v>
      </c>
    </row>
    <row r="135" spans="1:5">
      <c r="A135" s="74">
        <v>44032</v>
      </c>
      <c r="B135" s="72">
        <v>10.07</v>
      </c>
      <c r="C135" s="70">
        <v>7.5</v>
      </c>
      <c r="D135" s="70">
        <v>11.5</v>
      </c>
      <c r="E135" s="70">
        <v>9.5</v>
      </c>
    </row>
    <row r="136" spans="1:5">
      <c r="A136" s="74">
        <v>44033</v>
      </c>
      <c r="B136" s="72">
        <v>8.98</v>
      </c>
      <c r="C136" s="70">
        <v>7.5</v>
      </c>
      <c r="D136" s="70">
        <v>10.5</v>
      </c>
      <c r="E136" s="70">
        <v>9</v>
      </c>
    </row>
    <row r="137" spans="1:5">
      <c r="A137" s="74">
        <v>44034</v>
      </c>
      <c r="B137" s="72">
        <v>8.2100000000000009</v>
      </c>
      <c r="C137" s="70">
        <v>7.5</v>
      </c>
      <c r="D137" s="70">
        <v>10.5</v>
      </c>
      <c r="E137" s="70">
        <v>9</v>
      </c>
    </row>
    <row r="138" spans="1:5">
      <c r="A138" s="74">
        <v>44035</v>
      </c>
      <c r="B138" s="72">
        <v>7.97</v>
      </c>
      <c r="C138" s="70">
        <v>7.5</v>
      </c>
      <c r="D138" s="70">
        <v>10.5</v>
      </c>
      <c r="E138" s="70">
        <v>9</v>
      </c>
    </row>
    <row r="139" spans="1:5">
      <c r="A139" s="74">
        <v>44036</v>
      </c>
      <c r="B139" s="72">
        <v>7.7</v>
      </c>
      <c r="C139" s="70">
        <v>7.5</v>
      </c>
      <c r="D139" s="70">
        <v>10.5</v>
      </c>
      <c r="E139" s="70">
        <v>9</v>
      </c>
    </row>
    <row r="140" spans="1:5">
      <c r="A140" s="74">
        <v>44039</v>
      </c>
      <c r="B140" s="72">
        <v>7.61</v>
      </c>
      <c r="C140" s="70">
        <v>7.5</v>
      </c>
      <c r="D140" s="70">
        <v>10.5</v>
      </c>
      <c r="E140" s="70">
        <v>9</v>
      </c>
    </row>
    <row r="141" spans="1:5">
      <c r="A141" s="74">
        <v>44040</v>
      </c>
      <c r="B141" s="72">
        <v>8.1199999999999992</v>
      </c>
      <c r="C141" s="70">
        <v>7.5</v>
      </c>
      <c r="D141" s="70">
        <v>10.5</v>
      </c>
      <c r="E141" s="70">
        <v>9</v>
      </c>
    </row>
    <row r="142" spans="1:5">
      <c r="A142" s="74">
        <v>44041</v>
      </c>
      <c r="B142" s="72">
        <v>8.1300000000000008</v>
      </c>
      <c r="C142" s="70">
        <v>7.5</v>
      </c>
      <c r="D142" s="70">
        <v>10.5</v>
      </c>
      <c r="E142" s="70">
        <v>9</v>
      </c>
    </row>
    <row r="143" spans="1:5">
      <c r="A143" s="74">
        <v>44042</v>
      </c>
      <c r="B143" s="72">
        <v>8.41</v>
      </c>
      <c r="C143" s="70">
        <v>7.5</v>
      </c>
      <c r="D143" s="70">
        <v>10.5</v>
      </c>
      <c r="E143" s="70">
        <v>9</v>
      </c>
    </row>
    <row r="144" spans="1:5">
      <c r="A144" s="74">
        <v>44046</v>
      </c>
      <c r="B144" s="72">
        <v>8.19</v>
      </c>
      <c r="C144" s="70">
        <v>7.5</v>
      </c>
      <c r="D144" s="70">
        <v>10.5</v>
      </c>
      <c r="E144" s="70">
        <v>9</v>
      </c>
    </row>
    <row r="145" spans="1:5">
      <c r="A145" s="74">
        <v>44047</v>
      </c>
      <c r="B145" s="72">
        <v>7.7</v>
      </c>
      <c r="C145" s="70">
        <v>7.5</v>
      </c>
      <c r="D145" s="70">
        <v>10.5</v>
      </c>
      <c r="E145" s="70">
        <v>9</v>
      </c>
    </row>
    <row r="146" spans="1:5">
      <c r="A146" s="74">
        <v>44048</v>
      </c>
      <c r="B146" s="72">
        <v>7.61</v>
      </c>
      <c r="C146" s="70">
        <v>7.5</v>
      </c>
      <c r="D146" s="70">
        <v>10.5</v>
      </c>
      <c r="E146" s="70">
        <v>9</v>
      </c>
    </row>
    <row r="147" spans="1:5">
      <c r="A147" s="74">
        <v>44049</v>
      </c>
      <c r="B147" s="72">
        <v>7.69</v>
      </c>
      <c r="C147" s="70">
        <v>7.5</v>
      </c>
      <c r="D147" s="70">
        <v>10.5</v>
      </c>
      <c r="E147" s="70">
        <v>9</v>
      </c>
    </row>
    <row r="148" spans="1:5">
      <c r="A148" s="74">
        <v>44050</v>
      </c>
      <c r="B148" s="72">
        <v>7.65</v>
      </c>
      <c r="C148" s="70">
        <v>7.5</v>
      </c>
      <c r="D148" s="70">
        <v>10.5</v>
      </c>
      <c r="E148" s="70">
        <v>9</v>
      </c>
    </row>
    <row r="149" spans="1:5">
      <c r="A149" s="74">
        <v>44053</v>
      </c>
      <c r="B149" s="72">
        <v>7.64</v>
      </c>
      <c r="C149" s="70">
        <v>7.5</v>
      </c>
      <c r="D149" s="70">
        <v>10.5</v>
      </c>
      <c r="E149" s="70">
        <v>9</v>
      </c>
    </row>
    <row r="150" spans="1:5">
      <c r="A150" s="74">
        <v>44054</v>
      </c>
      <c r="B150" s="72">
        <v>8.11</v>
      </c>
      <c r="C150" s="70">
        <v>7.5</v>
      </c>
      <c r="D150" s="70">
        <v>10.5</v>
      </c>
      <c r="E150" s="70">
        <v>9</v>
      </c>
    </row>
    <row r="151" spans="1:5">
      <c r="A151" s="74">
        <v>44055</v>
      </c>
      <c r="B151" s="72">
        <v>8.2799999999999994</v>
      </c>
      <c r="C151" s="70">
        <v>7.5</v>
      </c>
      <c r="D151" s="70">
        <v>10.5</v>
      </c>
      <c r="E151" s="70">
        <v>9</v>
      </c>
    </row>
    <row r="152" spans="1:5">
      <c r="A152" s="74">
        <v>44056</v>
      </c>
      <c r="B152" s="72">
        <v>9.2799999999999994</v>
      </c>
      <c r="C152" s="70">
        <v>7.5</v>
      </c>
      <c r="D152" s="70">
        <v>10.5</v>
      </c>
      <c r="E152" s="70">
        <v>9</v>
      </c>
    </row>
    <row r="153" spans="1:5">
      <c r="A153" s="74">
        <v>44057</v>
      </c>
      <c r="B153" s="72">
        <v>9.0299999999999994</v>
      </c>
      <c r="C153" s="70">
        <v>7.5</v>
      </c>
      <c r="D153" s="70">
        <v>10.5</v>
      </c>
      <c r="E153" s="70">
        <v>9</v>
      </c>
    </row>
    <row r="154" spans="1:5">
      <c r="A154" s="74">
        <v>44060</v>
      </c>
      <c r="B154" s="72">
        <v>8.7799999999999994</v>
      </c>
      <c r="C154" s="70">
        <v>7.5</v>
      </c>
      <c r="D154" s="70">
        <v>10.5</v>
      </c>
      <c r="E154" s="70">
        <v>9</v>
      </c>
    </row>
    <row r="155" spans="1:5">
      <c r="A155" s="74">
        <v>44061</v>
      </c>
      <c r="B155" s="72">
        <v>9.0299999999999994</v>
      </c>
      <c r="C155" s="70">
        <v>7.5</v>
      </c>
      <c r="D155" s="70">
        <v>10.5</v>
      </c>
      <c r="E155" s="70">
        <v>9</v>
      </c>
    </row>
    <row r="156" spans="1:5">
      <c r="A156" s="74">
        <v>44062</v>
      </c>
      <c r="B156" s="72">
        <v>9.2799999999999994</v>
      </c>
      <c r="C156" s="70">
        <v>7.5</v>
      </c>
      <c r="D156" s="70">
        <v>10.5</v>
      </c>
      <c r="E156" s="70">
        <v>9</v>
      </c>
    </row>
    <row r="157" spans="1:5">
      <c r="A157" s="74">
        <v>44063</v>
      </c>
      <c r="B157" s="72">
        <v>9.14</v>
      </c>
      <c r="C157" s="70">
        <v>7.5</v>
      </c>
      <c r="D157" s="70">
        <v>10.5</v>
      </c>
      <c r="E157" s="70">
        <v>9</v>
      </c>
    </row>
    <row r="158" spans="1:5">
      <c r="A158" s="74">
        <v>44064</v>
      </c>
      <c r="B158" s="72">
        <v>8.7899999999999991</v>
      </c>
      <c r="C158" s="70">
        <v>7.5</v>
      </c>
      <c r="D158" s="70">
        <v>10.5</v>
      </c>
      <c r="E158" s="70">
        <v>9</v>
      </c>
    </row>
    <row r="159" spans="1:5">
      <c r="A159" s="74">
        <v>44067</v>
      </c>
      <c r="B159" s="72">
        <v>9.39</v>
      </c>
      <c r="C159" s="70">
        <v>7.5</v>
      </c>
      <c r="D159" s="70">
        <v>10.5</v>
      </c>
      <c r="E159" s="70">
        <v>9</v>
      </c>
    </row>
    <row r="160" spans="1:5">
      <c r="A160" s="74">
        <v>44068</v>
      </c>
      <c r="B160" s="72">
        <v>10.27</v>
      </c>
      <c r="C160" s="70">
        <v>7.5</v>
      </c>
      <c r="D160" s="70">
        <v>10.5</v>
      </c>
      <c r="E160" s="70">
        <v>9</v>
      </c>
    </row>
    <row r="161" spans="1:5">
      <c r="A161" s="74">
        <v>44069</v>
      </c>
      <c r="B161" s="72">
        <v>10.39</v>
      </c>
      <c r="C161" s="70">
        <v>7.5</v>
      </c>
      <c r="D161" s="70">
        <v>10.5</v>
      </c>
      <c r="E161" s="70">
        <v>9</v>
      </c>
    </row>
    <row r="162" spans="1:5">
      <c r="A162" s="74">
        <v>44070</v>
      </c>
      <c r="B162" s="72">
        <v>10.31</v>
      </c>
      <c r="C162" s="70">
        <v>7.5</v>
      </c>
      <c r="D162" s="70">
        <v>10.5</v>
      </c>
      <c r="E162" s="70">
        <v>9</v>
      </c>
    </row>
    <row r="163" spans="1:5">
      <c r="A163" s="74">
        <v>44071</v>
      </c>
      <c r="B163" s="72">
        <v>9.59</v>
      </c>
      <c r="C163" s="70">
        <v>7.5</v>
      </c>
      <c r="D163" s="70">
        <v>10.5</v>
      </c>
      <c r="E163" s="70">
        <v>9</v>
      </c>
    </row>
    <row r="164" spans="1:5">
      <c r="A164" s="74">
        <v>44075</v>
      </c>
      <c r="B164" s="72">
        <v>8.5299999999999994</v>
      </c>
      <c r="C164" s="70">
        <v>7.5</v>
      </c>
      <c r="D164" s="70">
        <v>10.5</v>
      </c>
      <c r="E164" s="70">
        <v>9</v>
      </c>
    </row>
    <row r="165" spans="1:5">
      <c r="A165" s="74">
        <v>44076</v>
      </c>
      <c r="B165" s="72">
        <v>8.1199999999999992</v>
      </c>
      <c r="C165" s="70">
        <v>7.5</v>
      </c>
      <c r="D165" s="70">
        <v>10.5</v>
      </c>
      <c r="E165" s="70">
        <v>9</v>
      </c>
    </row>
    <row r="166" spans="1:5">
      <c r="A166" s="74">
        <v>44077</v>
      </c>
      <c r="B166" s="72">
        <v>7.83</v>
      </c>
      <c r="C166" s="70">
        <v>7.5</v>
      </c>
      <c r="D166" s="70">
        <v>10.5</v>
      </c>
      <c r="E166" s="70">
        <v>9</v>
      </c>
    </row>
    <row r="167" spans="1:5">
      <c r="A167" s="74">
        <v>44078</v>
      </c>
      <c r="B167" s="72">
        <v>7.85</v>
      </c>
      <c r="C167" s="70">
        <v>7.5</v>
      </c>
      <c r="D167" s="70">
        <v>10.5</v>
      </c>
      <c r="E167" s="70">
        <v>9</v>
      </c>
    </row>
    <row r="168" spans="1:5">
      <c r="A168" s="74">
        <v>44081</v>
      </c>
      <c r="B168" s="72">
        <v>7.82</v>
      </c>
      <c r="C168" s="70">
        <v>7.5</v>
      </c>
      <c r="D168" s="70">
        <v>10.5</v>
      </c>
      <c r="E168" s="70">
        <v>9</v>
      </c>
    </row>
    <row r="169" spans="1:5">
      <c r="A169" s="74">
        <v>44082</v>
      </c>
      <c r="B169" s="72">
        <v>7.79</v>
      </c>
      <c r="C169" s="70">
        <v>7.5</v>
      </c>
      <c r="D169" s="70">
        <v>10.5</v>
      </c>
      <c r="E169" s="70">
        <v>9</v>
      </c>
    </row>
    <row r="170" spans="1:5">
      <c r="A170" s="74">
        <v>44083</v>
      </c>
      <c r="B170" s="72">
        <v>7.81</v>
      </c>
      <c r="C170" s="70">
        <v>7.5</v>
      </c>
      <c r="D170" s="70">
        <v>10.5</v>
      </c>
      <c r="E170" s="70">
        <v>9</v>
      </c>
    </row>
    <row r="171" spans="1:5">
      <c r="A171" s="74">
        <v>44084</v>
      </c>
      <c r="B171" s="72">
        <v>7.8</v>
      </c>
      <c r="C171" s="70">
        <v>7.5</v>
      </c>
      <c r="D171" s="70">
        <v>10.5</v>
      </c>
      <c r="E171" s="70">
        <v>9</v>
      </c>
    </row>
    <row r="172" spans="1:5">
      <c r="A172" s="74">
        <v>44085</v>
      </c>
      <c r="B172" s="72">
        <v>8</v>
      </c>
      <c r="C172" s="70">
        <v>7.5</v>
      </c>
      <c r="D172" s="70">
        <v>10.5</v>
      </c>
      <c r="E172" s="70">
        <v>9</v>
      </c>
    </row>
    <row r="173" spans="1:5">
      <c r="A173" s="74">
        <v>44088</v>
      </c>
      <c r="B173" s="72">
        <v>7.96</v>
      </c>
      <c r="C173" s="70">
        <v>7.5</v>
      </c>
      <c r="D173" s="70">
        <v>10.5</v>
      </c>
      <c r="E173" s="70">
        <v>9</v>
      </c>
    </row>
    <row r="174" spans="1:5">
      <c r="A174" s="74">
        <v>44089</v>
      </c>
      <c r="B174" s="72">
        <v>7.92</v>
      </c>
      <c r="C174" s="70">
        <v>7.5</v>
      </c>
      <c r="D174" s="70">
        <v>10.5</v>
      </c>
      <c r="E174" s="70">
        <v>9</v>
      </c>
    </row>
    <row r="175" spans="1:5">
      <c r="A175" s="74">
        <v>44090</v>
      </c>
      <c r="B175" s="72">
        <v>8.07</v>
      </c>
      <c r="C175" s="70">
        <v>7.5</v>
      </c>
      <c r="D175" s="70">
        <v>10.5</v>
      </c>
      <c r="E175" s="70">
        <v>9</v>
      </c>
    </row>
    <row r="176" spans="1:5">
      <c r="A176" s="74">
        <v>44091</v>
      </c>
      <c r="B176" s="72">
        <v>8.56</v>
      </c>
      <c r="C176" s="70">
        <v>7.5</v>
      </c>
      <c r="D176" s="70">
        <v>10.5</v>
      </c>
      <c r="E176" s="70">
        <v>9</v>
      </c>
    </row>
    <row r="177" spans="1:5">
      <c r="A177" s="74">
        <v>44092</v>
      </c>
      <c r="B177" s="72">
        <v>8.6199999999999992</v>
      </c>
      <c r="C177" s="70">
        <v>7.5</v>
      </c>
      <c r="D177" s="70">
        <v>10.5</v>
      </c>
      <c r="E177" s="70">
        <v>9</v>
      </c>
    </row>
    <row r="178" spans="1:5">
      <c r="A178" s="74">
        <v>44095</v>
      </c>
      <c r="B178" s="72">
        <v>9.33</v>
      </c>
      <c r="C178" s="70">
        <v>7.5</v>
      </c>
      <c r="D178" s="70">
        <v>10.5</v>
      </c>
      <c r="E178" s="70">
        <v>9</v>
      </c>
    </row>
    <row r="179" spans="1:5">
      <c r="A179" s="74">
        <v>44096</v>
      </c>
      <c r="B179" s="72">
        <v>9.0500000000000007</v>
      </c>
      <c r="C179" s="70">
        <v>7.5</v>
      </c>
      <c r="D179" s="70">
        <v>10.5</v>
      </c>
      <c r="E179" s="70">
        <v>9</v>
      </c>
    </row>
    <row r="180" spans="1:5">
      <c r="A180" s="74">
        <v>44097</v>
      </c>
      <c r="B180" s="72">
        <v>8.8000000000000007</v>
      </c>
      <c r="C180" s="70">
        <v>7.5</v>
      </c>
      <c r="D180" s="70">
        <v>10.5</v>
      </c>
      <c r="E180" s="70">
        <v>9</v>
      </c>
    </row>
    <row r="181" spans="1:5">
      <c r="A181" s="74">
        <v>44098</v>
      </c>
      <c r="B181" s="72">
        <v>9.2200000000000006</v>
      </c>
      <c r="C181" s="70">
        <v>7.5</v>
      </c>
      <c r="D181" s="70">
        <v>10.5</v>
      </c>
      <c r="E181" s="70">
        <v>9</v>
      </c>
    </row>
    <row r="182" spans="1:5">
      <c r="A182" s="74">
        <v>44099</v>
      </c>
      <c r="B182" s="72">
        <v>9.08</v>
      </c>
      <c r="C182" s="70">
        <v>7.5</v>
      </c>
      <c r="D182" s="70">
        <v>10.5</v>
      </c>
      <c r="E182" s="70">
        <v>9</v>
      </c>
    </row>
    <row r="183" spans="1:5">
      <c r="A183" s="74">
        <v>44102</v>
      </c>
      <c r="B183" s="72">
        <v>10.14</v>
      </c>
      <c r="C183" s="70">
        <v>7.5</v>
      </c>
      <c r="D183" s="70">
        <v>10.5</v>
      </c>
      <c r="E183" s="70">
        <v>9</v>
      </c>
    </row>
    <row r="184" spans="1:5">
      <c r="A184" s="74">
        <v>44103</v>
      </c>
      <c r="B184" s="72">
        <v>9.92</v>
      </c>
      <c r="C184" s="70">
        <v>7.5</v>
      </c>
      <c r="D184" s="70">
        <v>10.5</v>
      </c>
      <c r="E184" s="70">
        <v>9</v>
      </c>
    </row>
    <row r="185" spans="1:5">
      <c r="A185" s="74">
        <v>44104</v>
      </c>
      <c r="B185" s="72">
        <v>9.6300000000000008</v>
      </c>
      <c r="C185" s="70">
        <v>7.5</v>
      </c>
      <c r="D185" s="70">
        <v>10.5</v>
      </c>
      <c r="E185" s="70">
        <v>9</v>
      </c>
    </row>
    <row r="186" spans="1:5">
      <c r="A186" s="74">
        <v>44105</v>
      </c>
      <c r="B186" s="72">
        <v>9.58</v>
      </c>
      <c r="C186" s="70">
        <v>7.5</v>
      </c>
      <c r="D186" s="70">
        <v>10.5</v>
      </c>
      <c r="E186" s="70">
        <v>9</v>
      </c>
    </row>
    <row r="187" spans="1:5">
      <c r="A187" s="74">
        <v>44106</v>
      </c>
      <c r="B187" s="72">
        <v>9.39</v>
      </c>
      <c r="C187" s="70">
        <v>7.5</v>
      </c>
      <c r="D187" s="70">
        <v>10.5</v>
      </c>
      <c r="E187" s="70">
        <v>9</v>
      </c>
    </row>
    <row r="188" spans="1:5">
      <c r="A188" s="74">
        <v>44109</v>
      </c>
      <c r="B188" s="72">
        <v>9.25</v>
      </c>
      <c r="C188" s="70">
        <v>7.5</v>
      </c>
      <c r="D188" s="70">
        <v>10.5</v>
      </c>
      <c r="E188" s="70">
        <v>9</v>
      </c>
    </row>
    <row r="189" spans="1:5">
      <c r="A189" s="74">
        <v>44110</v>
      </c>
      <c r="B189" s="72">
        <v>9.19</v>
      </c>
      <c r="C189" s="70">
        <v>7.5</v>
      </c>
      <c r="D189" s="70">
        <v>10.5</v>
      </c>
      <c r="E189" s="70">
        <v>9</v>
      </c>
    </row>
    <row r="190" spans="1:5">
      <c r="A190" s="74">
        <v>44111</v>
      </c>
      <c r="B190" s="72">
        <v>9.01</v>
      </c>
      <c r="C190" s="70">
        <v>7.5</v>
      </c>
      <c r="D190" s="70">
        <v>10.5</v>
      </c>
      <c r="E190" s="70">
        <v>9</v>
      </c>
    </row>
    <row r="191" spans="1:5">
      <c r="A191" s="74">
        <v>44112</v>
      </c>
      <c r="B191" s="72">
        <v>8.75</v>
      </c>
      <c r="C191" s="70">
        <v>7.5</v>
      </c>
      <c r="D191" s="70">
        <v>10.5</v>
      </c>
      <c r="E191" s="70">
        <v>9</v>
      </c>
    </row>
    <row r="192" spans="1:5">
      <c r="A192" s="74">
        <v>44113</v>
      </c>
      <c r="B192" s="72">
        <v>8.27</v>
      </c>
      <c r="C192" s="70">
        <v>7.5</v>
      </c>
      <c r="D192" s="70">
        <v>10.5</v>
      </c>
      <c r="E192" s="70">
        <v>9</v>
      </c>
    </row>
    <row r="193" spans="1:5">
      <c r="A193" s="74">
        <v>44116</v>
      </c>
      <c r="B193" s="72">
        <v>8.06</v>
      </c>
      <c r="C193" s="70">
        <v>7.5</v>
      </c>
      <c r="D193" s="70">
        <v>10.5</v>
      </c>
      <c r="E193" s="70">
        <v>9</v>
      </c>
    </row>
    <row r="194" spans="1:5">
      <c r="A194" s="74">
        <v>44117</v>
      </c>
      <c r="B194" s="72">
        <v>8.06</v>
      </c>
      <c r="C194" s="70">
        <v>7.5</v>
      </c>
      <c r="D194" s="70">
        <v>10.5</v>
      </c>
      <c r="E194" s="70">
        <v>9</v>
      </c>
    </row>
    <row r="195" spans="1:5">
      <c r="A195" s="74">
        <v>44118</v>
      </c>
      <c r="B195" s="72">
        <v>8.26</v>
      </c>
      <c r="C195" s="70">
        <v>7.5</v>
      </c>
      <c r="D195" s="70">
        <v>10.5</v>
      </c>
      <c r="E195" s="70">
        <v>9</v>
      </c>
    </row>
    <row r="196" spans="1:5">
      <c r="A196" s="74">
        <v>44119</v>
      </c>
      <c r="B196" s="72">
        <v>8.0299999999999994</v>
      </c>
      <c r="C196" s="70">
        <v>7.5</v>
      </c>
      <c r="D196" s="70">
        <v>10.5</v>
      </c>
      <c r="E196" s="70">
        <v>9</v>
      </c>
    </row>
    <row r="197" spans="1:5">
      <c r="A197" s="74">
        <v>44120</v>
      </c>
      <c r="B197" s="72">
        <v>8.1300000000000008</v>
      </c>
      <c r="C197" s="70">
        <v>7.5</v>
      </c>
      <c r="D197" s="70">
        <v>10.5</v>
      </c>
      <c r="E197" s="70">
        <v>9</v>
      </c>
    </row>
    <row r="198" spans="1:5">
      <c r="A198" s="74">
        <v>44123</v>
      </c>
      <c r="B198" s="72">
        <v>8.86</v>
      </c>
      <c r="C198" s="70">
        <v>7.5</v>
      </c>
      <c r="D198" s="70">
        <v>10.5</v>
      </c>
      <c r="E198" s="70">
        <v>9</v>
      </c>
    </row>
    <row r="199" spans="1:5">
      <c r="A199" s="74">
        <v>44124</v>
      </c>
      <c r="B199" s="72">
        <v>9.4600000000000009</v>
      </c>
      <c r="C199" s="70">
        <v>7.5</v>
      </c>
      <c r="D199" s="70">
        <v>10.5</v>
      </c>
      <c r="E199" s="70">
        <v>9</v>
      </c>
    </row>
    <row r="200" spans="1:5">
      <c r="A200" s="74">
        <v>44125</v>
      </c>
      <c r="B200" s="72">
        <v>9.74</v>
      </c>
      <c r="C200" s="70">
        <v>7.5</v>
      </c>
      <c r="D200" s="70">
        <v>10.5</v>
      </c>
      <c r="E200" s="70">
        <v>9</v>
      </c>
    </row>
    <row r="201" spans="1:5">
      <c r="A201" s="74">
        <v>44126</v>
      </c>
      <c r="B201" s="72">
        <v>9.83</v>
      </c>
      <c r="C201" s="70">
        <v>7.5</v>
      </c>
      <c r="D201" s="70">
        <v>10.5</v>
      </c>
      <c r="E201" s="70">
        <v>9</v>
      </c>
    </row>
    <row r="202" spans="1:5">
      <c r="A202" s="74">
        <v>44127</v>
      </c>
      <c r="B202" s="72">
        <v>9.76</v>
      </c>
      <c r="C202" s="70">
        <v>7.5</v>
      </c>
      <c r="D202" s="70">
        <v>10.5</v>
      </c>
      <c r="E202" s="70">
        <v>9</v>
      </c>
    </row>
    <row r="203" spans="1:5">
      <c r="A203" s="74">
        <v>44130</v>
      </c>
      <c r="B203" s="72">
        <v>9.61</v>
      </c>
      <c r="C203" s="70">
        <v>7.5</v>
      </c>
      <c r="D203" s="70">
        <v>10.5</v>
      </c>
      <c r="E203" s="70">
        <v>9</v>
      </c>
    </row>
    <row r="204" spans="1:5">
      <c r="A204" s="74">
        <v>44131</v>
      </c>
      <c r="B204" s="72">
        <v>9.33</v>
      </c>
      <c r="C204" s="70">
        <v>7.5</v>
      </c>
      <c r="D204" s="70">
        <v>10.5</v>
      </c>
      <c r="E204" s="70">
        <v>9</v>
      </c>
    </row>
    <row r="205" spans="1:5">
      <c r="A205" s="74">
        <v>44132</v>
      </c>
      <c r="B205" s="72">
        <v>9.1199999999999992</v>
      </c>
      <c r="C205" s="70">
        <v>7.5</v>
      </c>
      <c r="D205" s="70">
        <v>10.5</v>
      </c>
      <c r="E205" s="70">
        <v>9</v>
      </c>
    </row>
    <row r="206" spans="1:5">
      <c r="A206" s="74">
        <v>44133</v>
      </c>
      <c r="B206" s="72">
        <v>8.6999999999999993</v>
      </c>
      <c r="C206" s="70">
        <v>7.5</v>
      </c>
      <c r="D206" s="70">
        <v>10.5</v>
      </c>
      <c r="E206" s="70">
        <v>9</v>
      </c>
    </row>
    <row r="207" spans="1:5">
      <c r="A207" s="74">
        <v>44134</v>
      </c>
      <c r="B207" s="72">
        <v>8.6</v>
      </c>
      <c r="C207" s="70">
        <v>7.5</v>
      </c>
      <c r="D207" s="70">
        <v>10.5</v>
      </c>
      <c r="E207" s="70">
        <v>9</v>
      </c>
    </row>
    <row r="208" spans="1:5">
      <c r="A208" s="74">
        <v>44137</v>
      </c>
      <c r="B208" s="72">
        <v>8.3699999999999992</v>
      </c>
      <c r="C208" s="70">
        <v>7.5</v>
      </c>
      <c r="D208" s="70">
        <v>10.5</v>
      </c>
      <c r="E208" s="70">
        <v>9</v>
      </c>
    </row>
    <row r="209" spans="1:5">
      <c r="A209" s="74">
        <v>44138</v>
      </c>
      <c r="B209" s="72">
        <v>8</v>
      </c>
      <c r="C209" s="70">
        <v>7.5</v>
      </c>
      <c r="D209" s="70">
        <v>10.5</v>
      </c>
      <c r="E209" s="70">
        <v>9</v>
      </c>
    </row>
    <row r="210" spans="1:5">
      <c r="A210" s="74">
        <v>44139</v>
      </c>
      <c r="B210" s="72">
        <v>8.11</v>
      </c>
      <c r="C210" s="70">
        <v>7.5</v>
      </c>
      <c r="D210" s="70">
        <v>10.5</v>
      </c>
      <c r="E210" s="70">
        <v>9</v>
      </c>
    </row>
    <row r="211" spans="1:5">
      <c r="A211" s="74">
        <v>44140</v>
      </c>
      <c r="B211" s="72">
        <v>8.11</v>
      </c>
      <c r="C211" s="70">
        <v>7.5</v>
      </c>
      <c r="D211" s="70">
        <v>10.5</v>
      </c>
      <c r="E211" s="70">
        <v>9</v>
      </c>
    </row>
    <row r="212" spans="1:5">
      <c r="A212" s="74">
        <v>44141</v>
      </c>
      <c r="B212" s="72">
        <v>8.2799999999999994</v>
      </c>
      <c r="C212" s="70">
        <v>7.5</v>
      </c>
      <c r="D212" s="70">
        <v>10.5</v>
      </c>
      <c r="E212" s="70">
        <v>9</v>
      </c>
    </row>
    <row r="213" spans="1:5">
      <c r="A213" s="74">
        <v>44144</v>
      </c>
      <c r="B213" s="72">
        <v>8.16</v>
      </c>
      <c r="C213" s="70">
        <v>7.5</v>
      </c>
      <c r="D213" s="70">
        <v>10.5</v>
      </c>
      <c r="E213" s="70">
        <v>9</v>
      </c>
    </row>
    <row r="214" spans="1:5">
      <c r="A214" s="74">
        <v>44145</v>
      </c>
      <c r="B214" s="72">
        <v>8.0399999999999991</v>
      </c>
      <c r="C214" s="70">
        <v>7.5</v>
      </c>
      <c r="D214" s="70">
        <v>10.5</v>
      </c>
      <c r="E214" s="70">
        <v>9</v>
      </c>
    </row>
    <row r="215" spans="1:5">
      <c r="A215" s="74">
        <v>44146</v>
      </c>
      <c r="B215" s="72">
        <v>8.1199999999999992</v>
      </c>
      <c r="C215" s="70">
        <v>7.5</v>
      </c>
      <c r="D215" s="70">
        <v>10.5</v>
      </c>
      <c r="E215" s="70">
        <v>9</v>
      </c>
    </row>
    <row r="216" spans="1:5">
      <c r="A216" s="74">
        <v>44147</v>
      </c>
      <c r="B216" s="72">
        <v>7.91</v>
      </c>
      <c r="C216" s="70">
        <v>7.5</v>
      </c>
      <c r="D216" s="70">
        <v>10.5</v>
      </c>
      <c r="E216" s="70">
        <v>9</v>
      </c>
    </row>
    <row r="217" spans="1:5">
      <c r="A217" s="74">
        <v>44148</v>
      </c>
      <c r="B217" s="72">
        <v>8.09</v>
      </c>
      <c r="C217" s="70">
        <v>7.5</v>
      </c>
      <c r="D217" s="70">
        <v>10.5</v>
      </c>
      <c r="E217" s="70">
        <v>9</v>
      </c>
    </row>
    <row r="218" spans="1:5">
      <c r="A218" s="74">
        <v>44151</v>
      </c>
      <c r="B218" s="72">
        <v>8.3699999999999992</v>
      </c>
      <c r="C218" s="70">
        <v>7.5</v>
      </c>
      <c r="D218" s="70">
        <v>10.5</v>
      </c>
      <c r="E218" s="70">
        <v>9</v>
      </c>
    </row>
    <row r="219" spans="1:5">
      <c r="A219" s="74">
        <v>44152</v>
      </c>
      <c r="B219" s="72">
        <v>8.6</v>
      </c>
      <c r="C219" s="70">
        <v>7.5</v>
      </c>
      <c r="D219" s="70">
        <v>10.5</v>
      </c>
      <c r="E219" s="70">
        <v>9</v>
      </c>
    </row>
    <row r="220" spans="1:5">
      <c r="A220" s="74">
        <v>44153</v>
      </c>
      <c r="B220" s="72">
        <v>9.69</v>
      </c>
      <c r="C220" s="70">
        <v>7.5</v>
      </c>
      <c r="D220" s="70">
        <v>10.5</v>
      </c>
      <c r="E220" s="70">
        <v>9</v>
      </c>
    </row>
    <row r="221" spans="1:5">
      <c r="A221" s="74">
        <v>44154</v>
      </c>
      <c r="B221" s="72">
        <v>9.93</v>
      </c>
      <c r="C221" s="70">
        <v>7.5</v>
      </c>
      <c r="D221" s="70">
        <v>10.5</v>
      </c>
      <c r="E221" s="70">
        <v>9</v>
      </c>
    </row>
    <row r="222" spans="1:5">
      <c r="A222" s="74">
        <v>44155</v>
      </c>
      <c r="B222" s="72">
        <v>9.49</v>
      </c>
      <c r="C222" s="70">
        <v>7.5</v>
      </c>
      <c r="D222" s="70">
        <v>10.5</v>
      </c>
      <c r="E222" s="70">
        <v>9</v>
      </c>
    </row>
    <row r="223" spans="1:5">
      <c r="A223" s="74">
        <v>44158</v>
      </c>
      <c r="B223" s="72">
        <v>9.07</v>
      </c>
      <c r="C223" s="70">
        <v>7.5</v>
      </c>
      <c r="D223" s="70">
        <v>10.5</v>
      </c>
      <c r="E223" s="70">
        <v>9</v>
      </c>
    </row>
    <row r="224" spans="1:5">
      <c r="A224" s="74">
        <v>44159</v>
      </c>
      <c r="B224" s="72">
        <v>9.39</v>
      </c>
      <c r="C224" s="70">
        <v>7.5</v>
      </c>
      <c r="D224" s="70">
        <v>10.5</v>
      </c>
      <c r="E224" s="70">
        <v>9</v>
      </c>
    </row>
    <row r="225" spans="1:5">
      <c r="A225" s="74">
        <v>44160</v>
      </c>
      <c r="B225" s="72">
        <v>10.18</v>
      </c>
      <c r="C225" s="70">
        <v>7.5</v>
      </c>
      <c r="D225" s="70">
        <v>10.5</v>
      </c>
      <c r="E225" s="70">
        <v>9</v>
      </c>
    </row>
    <row r="226" spans="1:5">
      <c r="A226" s="74">
        <v>44161</v>
      </c>
      <c r="B226" s="72">
        <v>10.24</v>
      </c>
      <c r="C226" s="70">
        <v>7.5</v>
      </c>
      <c r="D226" s="70">
        <v>10.5</v>
      </c>
      <c r="E226" s="70">
        <v>9</v>
      </c>
    </row>
    <row r="227" spans="1:5">
      <c r="A227" s="74">
        <v>44162</v>
      </c>
      <c r="B227" s="72">
        <v>10.25</v>
      </c>
      <c r="C227" s="70">
        <v>7.5</v>
      </c>
      <c r="D227" s="70">
        <v>10.5</v>
      </c>
      <c r="E227" s="70">
        <v>9</v>
      </c>
    </row>
    <row r="228" spans="1:5">
      <c r="A228" s="74">
        <v>44165</v>
      </c>
      <c r="B228" s="72">
        <v>9.9</v>
      </c>
      <c r="C228" s="70">
        <v>7.5</v>
      </c>
      <c r="D228" s="70">
        <v>10.5</v>
      </c>
      <c r="E228" s="70">
        <v>9</v>
      </c>
    </row>
    <row r="229" spans="1:5">
      <c r="A229" s="74">
        <v>44167</v>
      </c>
      <c r="B229" s="72">
        <v>8.9700000000000006</v>
      </c>
      <c r="C229" s="70">
        <v>7.5</v>
      </c>
      <c r="D229" s="70">
        <v>10.5</v>
      </c>
      <c r="E229" s="70">
        <v>9</v>
      </c>
    </row>
    <row r="230" spans="1:5">
      <c r="A230" s="74">
        <v>44168</v>
      </c>
      <c r="B230" s="72">
        <v>8.64</v>
      </c>
      <c r="C230" s="70">
        <v>7.5</v>
      </c>
      <c r="D230" s="70">
        <v>10.5</v>
      </c>
      <c r="E230" s="70">
        <v>9</v>
      </c>
    </row>
    <row r="231" spans="1:5">
      <c r="A231" s="74">
        <v>44169</v>
      </c>
      <c r="B231" s="72">
        <v>8.39</v>
      </c>
      <c r="C231" s="70">
        <v>7.5</v>
      </c>
      <c r="D231" s="70">
        <v>10.5</v>
      </c>
      <c r="E231" s="70">
        <v>9</v>
      </c>
    </row>
    <row r="232" spans="1:5">
      <c r="A232" s="74">
        <v>44172</v>
      </c>
      <c r="B232" s="72">
        <v>8.3000000000000007</v>
      </c>
      <c r="C232" s="70">
        <v>7.5</v>
      </c>
      <c r="D232" s="70">
        <v>10.5</v>
      </c>
      <c r="E232" s="70">
        <v>9</v>
      </c>
    </row>
    <row r="233" spans="1:5">
      <c r="A233" s="74">
        <v>44173</v>
      </c>
      <c r="B233" s="72">
        <v>7.9</v>
      </c>
      <c r="C233" s="70">
        <v>7.5</v>
      </c>
      <c r="D233" s="70">
        <v>10.5</v>
      </c>
      <c r="E233" s="70">
        <v>9</v>
      </c>
    </row>
    <row r="234" spans="1:5">
      <c r="A234" s="74">
        <v>44174</v>
      </c>
      <c r="B234" s="72">
        <v>7.96</v>
      </c>
      <c r="C234" s="70">
        <v>7.5</v>
      </c>
      <c r="D234" s="70">
        <v>10.5</v>
      </c>
      <c r="E234" s="70">
        <v>9</v>
      </c>
    </row>
    <row r="235" spans="1:5">
      <c r="A235" s="74">
        <v>44175</v>
      </c>
      <c r="B235" s="72">
        <v>7.96</v>
      </c>
      <c r="C235" s="70">
        <v>7.5</v>
      </c>
      <c r="D235" s="70">
        <v>10.5</v>
      </c>
      <c r="E235" s="70">
        <v>9</v>
      </c>
    </row>
    <row r="236" spans="1:5">
      <c r="A236" s="74">
        <v>44176</v>
      </c>
      <c r="B236" s="72">
        <v>8.26</v>
      </c>
      <c r="C236" s="70">
        <v>7.5</v>
      </c>
      <c r="D236" s="70">
        <v>10.5</v>
      </c>
      <c r="E236" s="70">
        <v>9</v>
      </c>
    </row>
    <row r="237" spans="1:5">
      <c r="A237" s="74">
        <v>44179</v>
      </c>
      <c r="B237" s="72">
        <v>8.01</v>
      </c>
      <c r="C237" s="70">
        <v>7.5</v>
      </c>
      <c r="D237" s="70">
        <v>10.5</v>
      </c>
      <c r="E237" s="70">
        <v>9</v>
      </c>
    </row>
    <row r="238" spans="1:5">
      <c r="A238" s="74">
        <v>44180</v>
      </c>
      <c r="B238" s="72">
        <v>8.57</v>
      </c>
      <c r="C238" s="70">
        <v>8</v>
      </c>
      <c r="D238" s="70">
        <v>10</v>
      </c>
      <c r="E238" s="70">
        <v>9</v>
      </c>
    </row>
    <row r="239" spans="1:5">
      <c r="A239" s="74">
        <v>44185</v>
      </c>
      <c r="B239" s="72">
        <v>8.51</v>
      </c>
      <c r="C239" s="70">
        <v>8</v>
      </c>
      <c r="D239" s="70">
        <v>10</v>
      </c>
      <c r="E239" s="70">
        <v>9</v>
      </c>
    </row>
    <row r="240" spans="1:5">
      <c r="A240" s="74">
        <v>44186</v>
      </c>
      <c r="B240" s="72">
        <v>8.36</v>
      </c>
      <c r="C240" s="70">
        <v>8</v>
      </c>
      <c r="D240" s="70">
        <v>10</v>
      </c>
      <c r="E240" s="70">
        <v>9</v>
      </c>
    </row>
    <row r="241" spans="1:5">
      <c r="A241" s="74">
        <v>44187</v>
      </c>
      <c r="B241" s="72">
        <v>8.32</v>
      </c>
      <c r="C241" s="70">
        <v>8</v>
      </c>
      <c r="D241" s="70">
        <v>10</v>
      </c>
      <c r="E241" s="70">
        <v>9</v>
      </c>
    </row>
    <row r="242" spans="1:5">
      <c r="A242" s="74">
        <v>44188</v>
      </c>
      <c r="B242" s="72">
        <v>8.39</v>
      </c>
      <c r="C242" s="70">
        <v>8</v>
      </c>
      <c r="D242" s="70">
        <v>10</v>
      </c>
      <c r="E242" s="70">
        <v>9</v>
      </c>
    </row>
    <row r="243" spans="1:5">
      <c r="A243" s="74">
        <v>44189</v>
      </c>
      <c r="B243" s="72">
        <v>8.5299999999999994</v>
      </c>
      <c r="C243" s="70">
        <v>8</v>
      </c>
      <c r="D243" s="70">
        <v>10</v>
      </c>
      <c r="E243" s="70">
        <v>9</v>
      </c>
    </row>
    <row r="244" spans="1:5">
      <c r="A244" s="74">
        <v>44190</v>
      </c>
      <c r="B244" s="72">
        <v>8.7899999999999991</v>
      </c>
      <c r="C244" s="70">
        <v>8</v>
      </c>
      <c r="D244" s="70">
        <v>10</v>
      </c>
      <c r="E244" s="70">
        <v>9</v>
      </c>
    </row>
    <row r="245" spans="1:5">
      <c r="A245" s="74">
        <v>44193</v>
      </c>
      <c r="B245" s="72">
        <v>8.6199999999999992</v>
      </c>
      <c r="C245" s="70">
        <v>8</v>
      </c>
      <c r="D245" s="70">
        <v>10</v>
      </c>
      <c r="E245" s="70">
        <v>9</v>
      </c>
    </row>
    <row r="246" spans="1:5">
      <c r="A246" s="74">
        <v>44194</v>
      </c>
      <c r="B246" s="72">
        <v>8.58</v>
      </c>
      <c r="C246" s="70">
        <v>8</v>
      </c>
      <c r="D246" s="70">
        <v>10</v>
      </c>
      <c r="E246" s="70">
        <v>9</v>
      </c>
    </row>
    <row r="247" spans="1:5">
      <c r="A247" s="74">
        <v>44195</v>
      </c>
      <c r="B247" s="72">
        <v>8.4499999999999993</v>
      </c>
      <c r="C247" s="70">
        <v>8</v>
      </c>
      <c r="D247" s="70">
        <v>10</v>
      </c>
      <c r="E247" s="70">
        <v>9</v>
      </c>
    </row>
    <row r="248" spans="1:5">
      <c r="A248" s="74">
        <v>44196</v>
      </c>
      <c r="B248" s="72">
        <v>8.25</v>
      </c>
      <c r="C248" s="70">
        <v>8</v>
      </c>
      <c r="D248" s="70">
        <v>10</v>
      </c>
      <c r="E248" s="70">
        <v>9</v>
      </c>
    </row>
    <row r="249" spans="1:5">
      <c r="A249" s="74">
        <v>44201</v>
      </c>
      <c r="B249" s="72">
        <v>8.27</v>
      </c>
      <c r="C249" s="70">
        <v>8</v>
      </c>
      <c r="D249" s="70">
        <v>10</v>
      </c>
      <c r="E249" s="70">
        <v>9</v>
      </c>
    </row>
    <row r="250" spans="1:5">
      <c r="A250" s="74">
        <v>44202</v>
      </c>
      <c r="B250" s="72">
        <v>8.14</v>
      </c>
      <c r="C250" s="70">
        <v>8</v>
      </c>
      <c r="D250" s="70">
        <v>10</v>
      </c>
      <c r="E250" s="70">
        <v>9</v>
      </c>
    </row>
    <row r="251" spans="1:5">
      <c r="A251" s="74">
        <v>44204</v>
      </c>
      <c r="B251" s="72">
        <v>8.16</v>
      </c>
      <c r="C251" s="70">
        <v>8</v>
      </c>
      <c r="D251" s="70">
        <v>10</v>
      </c>
      <c r="E251" s="70">
        <v>9</v>
      </c>
    </row>
    <row r="252" spans="1:5">
      <c r="A252" s="74">
        <v>44207</v>
      </c>
      <c r="B252" s="72">
        <v>8.18</v>
      </c>
      <c r="C252" s="70">
        <v>8</v>
      </c>
      <c r="D252" s="70">
        <v>10</v>
      </c>
      <c r="E252" s="70">
        <v>9</v>
      </c>
    </row>
    <row r="253" spans="1:5">
      <c r="A253" s="74">
        <v>44208</v>
      </c>
      <c r="B253" s="72">
        <v>8.14</v>
      </c>
      <c r="C253" s="70">
        <v>8</v>
      </c>
      <c r="D253" s="70">
        <v>10</v>
      </c>
      <c r="E253" s="70">
        <v>9</v>
      </c>
    </row>
    <row r="254" spans="1:5">
      <c r="A254" s="74">
        <v>44209</v>
      </c>
      <c r="B254" s="72">
        <v>8.16</v>
      </c>
      <c r="C254" s="70">
        <v>8</v>
      </c>
      <c r="D254" s="70">
        <v>10</v>
      </c>
      <c r="E254" s="70">
        <v>9</v>
      </c>
    </row>
    <row r="255" spans="1:5">
      <c r="A255" s="74">
        <v>44210</v>
      </c>
      <c r="B255" s="72">
        <v>8.17</v>
      </c>
      <c r="C255" s="70">
        <v>8</v>
      </c>
      <c r="D255" s="70">
        <v>10</v>
      </c>
      <c r="E255" s="70">
        <v>9</v>
      </c>
    </row>
    <row r="256" spans="1:5">
      <c r="A256" s="74">
        <v>44211</v>
      </c>
      <c r="B256" s="72">
        <v>8.19</v>
      </c>
      <c r="C256" s="70">
        <v>8</v>
      </c>
      <c r="D256" s="70">
        <v>10</v>
      </c>
      <c r="E256" s="70">
        <v>9</v>
      </c>
    </row>
    <row r="257" spans="1:5">
      <c r="A257" s="74">
        <v>44214</v>
      </c>
      <c r="B257" s="72">
        <v>8.19</v>
      </c>
      <c r="C257" s="70">
        <v>8</v>
      </c>
      <c r="D257" s="70">
        <v>10</v>
      </c>
      <c r="E257" s="70">
        <v>9</v>
      </c>
    </row>
    <row r="258" spans="1:5">
      <c r="A258" s="74">
        <v>44215</v>
      </c>
      <c r="B258" s="72">
        <v>8.1300000000000008</v>
      </c>
      <c r="C258" s="70">
        <v>8</v>
      </c>
      <c r="D258" s="70">
        <v>10</v>
      </c>
      <c r="E258" s="70">
        <v>9</v>
      </c>
    </row>
    <row r="259" spans="1:5">
      <c r="A259" s="74">
        <v>44216</v>
      </c>
      <c r="B259" s="72">
        <v>8.23</v>
      </c>
      <c r="C259" s="70">
        <v>8</v>
      </c>
      <c r="D259" s="70">
        <v>10</v>
      </c>
      <c r="E259" s="70">
        <v>9</v>
      </c>
    </row>
    <row r="260" spans="1:5">
      <c r="A260" s="74">
        <v>44217</v>
      </c>
      <c r="B260" s="72">
        <v>8.34</v>
      </c>
      <c r="C260" s="70">
        <v>8</v>
      </c>
      <c r="D260" s="70">
        <v>10</v>
      </c>
      <c r="E260" s="70">
        <v>9</v>
      </c>
    </row>
    <row r="261" spans="1:5">
      <c r="A261" s="74">
        <v>44218</v>
      </c>
      <c r="B261" s="72">
        <v>8.2899999999999991</v>
      </c>
      <c r="C261" s="70">
        <v>8</v>
      </c>
      <c r="D261" s="70">
        <v>10</v>
      </c>
      <c r="E261" s="70">
        <v>9</v>
      </c>
    </row>
    <row r="262" spans="1:5">
      <c r="A262" s="74">
        <v>44221</v>
      </c>
      <c r="B262" s="72">
        <v>8.2899999999999991</v>
      </c>
      <c r="C262" s="70">
        <v>8</v>
      </c>
      <c r="D262" s="70">
        <v>10</v>
      </c>
      <c r="E262" s="70">
        <v>9</v>
      </c>
    </row>
    <row r="263" spans="1:5">
      <c r="A263" s="74">
        <v>44222</v>
      </c>
      <c r="B263" s="72">
        <v>8.25</v>
      </c>
      <c r="C263" s="70">
        <v>8</v>
      </c>
      <c r="D263" s="70">
        <v>10</v>
      </c>
      <c r="E263" s="70">
        <v>9</v>
      </c>
    </row>
    <row r="264" spans="1:5">
      <c r="A264" s="74">
        <v>44223</v>
      </c>
      <c r="B264" s="72">
        <v>8.3000000000000007</v>
      </c>
      <c r="C264" s="70">
        <v>8</v>
      </c>
      <c r="D264" s="70">
        <v>10</v>
      </c>
      <c r="E264" s="70">
        <v>9</v>
      </c>
    </row>
    <row r="265" spans="1:5">
      <c r="A265" s="74">
        <v>44224</v>
      </c>
      <c r="B265" s="72">
        <v>8.2799999999999994</v>
      </c>
      <c r="C265" s="70">
        <v>8</v>
      </c>
      <c r="D265" s="70">
        <v>10</v>
      </c>
      <c r="E265" s="70">
        <v>9</v>
      </c>
    </row>
    <row r="266" spans="1:5">
      <c r="A266" s="74">
        <v>44225</v>
      </c>
      <c r="B266" s="72">
        <v>8.25</v>
      </c>
      <c r="C266" s="70">
        <v>8</v>
      </c>
      <c r="D266" s="70">
        <v>10</v>
      </c>
      <c r="E266" s="70">
        <v>9</v>
      </c>
    </row>
    <row r="267" spans="1:5">
      <c r="A267" s="74">
        <v>44228</v>
      </c>
      <c r="B267" s="72">
        <v>8.15</v>
      </c>
      <c r="C267" s="70">
        <v>8</v>
      </c>
      <c r="D267" s="70">
        <v>10</v>
      </c>
      <c r="E267" s="70">
        <v>9</v>
      </c>
    </row>
    <row r="268" spans="1:5">
      <c r="A268" s="74">
        <v>44229</v>
      </c>
      <c r="B268" s="72">
        <v>8.3800000000000008</v>
      </c>
      <c r="C268" s="70">
        <v>8</v>
      </c>
      <c r="D268" s="70">
        <v>10</v>
      </c>
      <c r="E268" s="70">
        <v>9</v>
      </c>
    </row>
    <row r="269" spans="1:5">
      <c r="A269" s="74">
        <v>44230</v>
      </c>
      <c r="B269" s="72">
        <v>8.27</v>
      </c>
      <c r="C269" s="70">
        <v>8</v>
      </c>
      <c r="D269" s="70">
        <v>10</v>
      </c>
      <c r="E269" s="70">
        <v>9</v>
      </c>
    </row>
    <row r="270" spans="1:5">
      <c r="A270" s="74">
        <v>44231</v>
      </c>
      <c r="B270" s="72">
        <v>8.5</v>
      </c>
      <c r="C270" s="70">
        <v>8</v>
      </c>
      <c r="D270" s="70">
        <v>10</v>
      </c>
      <c r="E270" s="70">
        <v>9</v>
      </c>
    </row>
    <row r="271" spans="1:5">
      <c r="A271" s="74">
        <v>44232</v>
      </c>
      <c r="B271" s="72">
        <v>8.4700000000000006</v>
      </c>
      <c r="C271" s="70">
        <v>8</v>
      </c>
      <c r="D271" s="70">
        <v>10</v>
      </c>
      <c r="E271" s="70">
        <v>9</v>
      </c>
    </row>
    <row r="272" spans="1:5">
      <c r="A272" s="74">
        <v>44235</v>
      </c>
      <c r="B272" s="72">
        <v>8.73</v>
      </c>
      <c r="C272" s="70">
        <v>8</v>
      </c>
      <c r="D272" s="70">
        <v>10</v>
      </c>
      <c r="E272" s="70">
        <v>9</v>
      </c>
    </row>
    <row r="273" spans="1:5">
      <c r="A273" s="74">
        <v>44236</v>
      </c>
      <c r="B273" s="72">
        <v>8.5500000000000007</v>
      </c>
      <c r="C273" s="70">
        <v>8</v>
      </c>
      <c r="D273" s="70">
        <v>10</v>
      </c>
      <c r="E273" s="70">
        <v>9</v>
      </c>
    </row>
    <row r="274" spans="1:5">
      <c r="A274" s="74">
        <v>44237</v>
      </c>
      <c r="B274" s="72">
        <v>8.5299999999999994</v>
      </c>
      <c r="C274" s="70">
        <v>8</v>
      </c>
      <c r="D274" s="70">
        <v>10</v>
      </c>
      <c r="E274" s="70">
        <v>9</v>
      </c>
    </row>
    <row r="275" spans="1:5">
      <c r="A275" s="74">
        <v>44238</v>
      </c>
      <c r="B275" s="72">
        <v>8.64</v>
      </c>
      <c r="C275" s="70">
        <v>8</v>
      </c>
      <c r="D275" s="70">
        <v>10</v>
      </c>
      <c r="E275" s="70">
        <v>9</v>
      </c>
    </row>
    <row r="276" spans="1:5">
      <c r="A276" s="74">
        <v>44239</v>
      </c>
      <c r="B276" s="72">
        <v>8.56</v>
      </c>
      <c r="C276" s="70">
        <v>8</v>
      </c>
      <c r="D276" s="70">
        <v>10</v>
      </c>
      <c r="E276" s="70">
        <v>9</v>
      </c>
    </row>
    <row r="277" spans="1:5">
      <c r="A277" s="74">
        <v>44242</v>
      </c>
      <c r="B277" s="72">
        <v>8.49</v>
      </c>
      <c r="C277" s="70">
        <v>8</v>
      </c>
      <c r="D277" s="70">
        <v>10</v>
      </c>
      <c r="E277" s="70">
        <v>9</v>
      </c>
    </row>
    <row r="278" spans="1:5">
      <c r="A278" s="74">
        <v>44243</v>
      </c>
      <c r="B278" s="72">
        <v>8.49</v>
      </c>
      <c r="C278" s="70">
        <v>8</v>
      </c>
      <c r="D278" s="70">
        <v>10</v>
      </c>
      <c r="E278" s="70">
        <v>9</v>
      </c>
    </row>
    <row r="279" spans="1:5">
      <c r="A279" s="74">
        <v>44244</v>
      </c>
      <c r="B279" s="72">
        <v>8.4600000000000009</v>
      </c>
      <c r="C279" s="70">
        <v>8</v>
      </c>
      <c r="D279" s="70">
        <v>10</v>
      </c>
      <c r="E279" s="70">
        <v>9</v>
      </c>
    </row>
    <row r="280" spans="1:5">
      <c r="A280" s="74">
        <v>44245</v>
      </c>
      <c r="B280" s="72">
        <v>8.5</v>
      </c>
      <c r="C280" s="70">
        <v>8</v>
      </c>
      <c r="D280" s="70">
        <v>10</v>
      </c>
      <c r="E280" s="70">
        <v>9</v>
      </c>
    </row>
    <row r="281" spans="1:5">
      <c r="A281" s="74">
        <v>44246</v>
      </c>
      <c r="B281" s="72">
        <v>8.44</v>
      </c>
      <c r="C281" s="70">
        <v>8</v>
      </c>
      <c r="D281" s="70">
        <v>10</v>
      </c>
      <c r="E281" s="70">
        <v>9</v>
      </c>
    </row>
    <row r="282" spans="1:5">
      <c r="A282" s="74">
        <v>44249</v>
      </c>
      <c r="B282" s="72">
        <v>8.69</v>
      </c>
      <c r="C282" s="70">
        <v>8</v>
      </c>
      <c r="D282" s="70">
        <v>10</v>
      </c>
      <c r="E282" s="70">
        <v>9</v>
      </c>
    </row>
    <row r="283" spans="1:5">
      <c r="A283" s="74">
        <v>44250</v>
      </c>
      <c r="B283" s="72">
        <v>8.91</v>
      </c>
      <c r="C283" s="70">
        <v>8</v>
      </c>
      <c r="D283" s="70">
        <v>10</v>
      </c>
      <c r="E283" s="70">
        <v>9</v>
      </c>
    </row>
    <row r="284" spans="1:5">
      <c r="A284" s="74">
        <v>44251</v>
      </c>
      <c r="B284" s="72">
        <v>9.56</v>
      </c>
      <c r="C284" s="70">
        <v>8</v>
      </c>
      <c r="D284" s="70">
        <v>10</v>
      </c>
      <c r="E284" s="70">
        <v>9</v>
      </c>
    </row>
    <row r="285" spans="1:5">
      <c r="A285" s="74">
        <v>44252</v>
      </c>
      <c r="B285" s="72">
        <v>9.9600000000000009</v>
      </c>
      <c r="C285" s="70">
        <v>8</v>
      </c>
      <c r="D285" s="70">
        <v>10</v>
      </c>
      <c r="E285" s="70">
        <v>9</v>
      </c>
    </row>
    <row r="286" spans="1:5">
      <c r="A286" s="74">
        <v>44253</v>
      </c>
      <c r="B286" s="72">
        <v>9.94</v>
      </c>
      <c r="C286" s="70">
        <v>8</v>
      </c>
      <c r="D286" s="70">
        <v>10</v>
      </c>
      <c r="E286" s="70">
        <v>9</v>
      </c>
    </row>
    <row r="287" spans="1:5">
      <c r="A287" s="74">
        <v>44256</v>
      </c>
      <c r="B287" s="72">
        <v>9.83</v>
      </c>
      <c r="C287" s="70">
        <v>8</v>
      </c>
      <c r="D287" s="70">
        <v>10</v>
      </c>
      <c r="E287" s="70">
        <v>9</v>
      </c>
    </row>
    <row r="288" spans="1:5">
      <c r="A288" s="74">
        <v>44257</v>
      </c>
      <c r="B288" s="72">
        <v>9.32</v>
      </c>
      <c r="C288" s="70">
        <v>8</v>
      </c>
      <c r="D288" s="70">
        <v>10</v>
      </c>
      <c r="E288" s="70">
        <v>9</v>
      </c>
    </row>
    <row r="289" spans="1:5">
      <c r="A289" s="74">
        <v>44258</v>
      </c>
      <c r="B289" s="72">
        <v>8.9600000000000009</v>
      </c>
      <c r="C289" s="70">
        <v>8</v>
      </c>
      <c r="D289" s="70">
        <v>10</v>
      </c>
      <c r="E289" s="70">
        <v>9</v>
      </c>
    </row>
    <row r="290" spans="1:5">
      <c r="A290" s="74">
        <v>44259</v>
      </c>
      <c r="B290" s="72">
        <v>9.11</v>
      </c>
      <c r="C290" s="70">
        <v>8</v>
      </c>
      <c r="D290" s="70">
        <v>10</v>
      </c>
      <c r="E290" s="70">
        <v>9</v>
      </c>
    </row>
    <row r="291" spans="1:5">
      <c r="A291" s="74">
        <v>44260</v>
      </c>
      <c r="B291" s="72">
        <v>8.86</v>
      </c>
      <c r="C291" s="70">
        <v>8</v>
      </c>
      <c r="D291" s="70">
        <v>10</v>
      </c>
      <c r="E291" s="70">
        <v>9</v>
      </c>
    </row>
    <row r="292" spans="1:5">
      <c r="A292" s="74">
        <v>44264</v>
      </c>
      <c r="B292" s="72">
        <v>9.02</v>
      </c>
      <c r="C292" s="70">
        <v>8</v>
      </c>
      <c r="D292" s="70">
        <v>10</v>
      </c>
      <c r="E292" s="70">
        <v>9</v>
      </c>
    </row>
    <row r="293" spans="1:5">
      <c r="A293" s="74">
        <v>44265</v>
      </c>
      <c r="B293" s="72">
        <v>9.1999999999999993</v>
      </c>
      <c r="C293" s="70">
        <v>8</v>
      </c>
      <c r="D293" s="70">
        <v>10</v>
      </c>
      <c r="E293" s="70">
        <v>9</v>
      </c>
    </row>
    <row r="294" spans="1:5">
      <c r="A294" s="74">
        <v>44266</v>
      </c>
      <c r="B294" s="72">
        <v>9.4499999999999993</v>
      </c>
      <c r="C294" s="70">
        <v>8</v>
      </c>
      <c r="D294" s="70">
        <v>10</v>
      </c>
      <c r="E294" s="70">
        <v>9</v>
      </c>
    </row>
    <row r="295" spans="1:5">
      <c r="A295" s="74">
        <v>44267</v>
      </c>
      <c r="B295" s="72">
        <v>9.18</v>
      </c>
      <c r="C295" s="70">
        <v>8</v>
      </c>
      <c r="D295" s="70">
        <v>10</v>
      </c>
      <c r="E295" s="70">
        <v>9</v>
      </c>
    </row>
    <row r="296" spans="1:5">
      <c r="A296" s="74">
        <v>44270</v>
      </c>
      <c r="B296" s="72">
        <v>9.3699999999999992</v>
      </c>
      <c r="C296" s="70">
        <v>8</v>
      </c>
      <c r="D296" s="70">
        <v>10</v>
      </c>
      <c r="E296" s="70">
        <v>9</v>
      </c>
    </row>
    <row r="297" spans="1:5">
      <c r="A297" s="74">
        <v>44271</v>
      </c>
      <c r="B297" s="72">
        <v>9.56</v>
      </c>
      <c r="C297" s="70">
        <v>8</v>
      </c>
      <c r="D297" s="70">
        <v>10</v>
      </c>
      <c r="E297" s="70">
        <v>9</v>
      </c>
    </row>
    <row r="298" spans="1:5">
      <c r="A298" s="74">
        <v>44272</v>
      </c>
      <c r="B298" s="72">
        <v>9.4700000000000006</v>
      </c>
      <c r="C298" s="70">
        <v>8</v>
      </c>
      <c r="D298" s="70">
        <v>10</v>
      </c>
      <c r="E298" s="70">
        <v>9</v>
      </c>
    </row>
    <row r="299" spans="1:5">
      <c r="A299" s="74">
        <v>44273</v>
      </c>
      <c r="B299" s="72">
        <v>9.6999999999999993</v>
      </c>
      <c r="C299" s="70">
        <v>8</v>
      </c>
      <c r="D299" s="70">
        <v>10</v>
      </c>
      <c r="E299" s="70">
        <v>9</v>
      </c>
    </row>
    <row r="300" spans="1:5">
      <c r="A300" s="74">
        <v>44274</v>
      </c>
      <c r="B300" s="72">
        <v>9.5500000000000007</v>
      </c>
      <c r="C300" s="70">
        <v>8</v>
      </c>
      <c r="D300" s="70">
        <v>10</v>
      </c>
      <c r="E300" s="70">
        <v>9</v>
      </c>
    </row>
    <row r="301" spans="1:5">
      <c r="A301" s="74">
        <v>44280</v>
      </c>
      <c r="B301" s="72">
        <v>8.9700000000000006</v>
      </c>
      <c r="C301" s="70">
        <v>8</v>
      </c>
      <c r="D301" s="70">
        <v>10</v>
      </c>
      <c r="E301" s="70">
        <v>9</v>
      </c>
    </row>
    <row r="302" spans="1:5">
      <c r="A302" s="74">
        <v>44281</v>
      </c>
      <c r="B302" s="72">
        <v>8.58</v>
      </c>
      <c r="C302" s="70">
        <v>8</v>
      </c>
      <c r="D302" s="70">
        <v>10</v>
      </c>
      <c r="E302" s="70">
        <v>9</v>
      </c>
    </row>
    <row r="303" spans="1:5">
      <c r="A303" s="74">
        <v>44284</v>
      </c>
      <c r="B303" s="72">
        <v>8.4499999999999993</v>
      </c>
      <c r="C303" s="70">
        <v>8</v>
      </c>
      <c r="D303" s="70">
        <v>10</v>
      </c>
      <c r="E303" s="70">
        <v>9</v>
      </c>
    </row>
    <row r="304" spans="1:5">
      <c r="A304" s="74">
        <v>44285</v>
      </c>
      <c r="B304" s="72">
        <v>8.43</v>
      </c>
      <c r="C304" s="70">
        <v>8</v>
      </c>
      <c r="D304" s="70">
        <v>10</v>
      </c>
      <c r="E304" s="70">
        <v>9</v>
      </c>
    </row>
    <row r="305" spans="1:5">
      <c r="A305" s="74">
        <v>44286</v>
      </c>
      <c r="B305" s="72">
        <v>9.3000000000000007</v>
      </c>
      <c r="C305" s="70">
        <v>8</v>
      </c>
      <c r="D305" s="70">
        <v>10</v>
      </c>
      <c r="E305" s="70">
        <v>9</v>
      </c>
    </row>
    <row r="306" spans="1:5">
      <c r="A306" s="74">
        <v>44287</v>
      </c>
      <c r="B306" s="72">
        <v>8.81</v>
      </c>
      <c r="C306" s="70">
        <v>8</v>
      </c>
      <c r="D306" s="70">
        <v>10</v>
      </c>
      <c r="E306" s="70">
        <v>9</v>
      </c>
    </row>
    <row r="307" spans="1:5">
      <c r="A307" s="74">
        <v>44288</v>
      </c>
      <c r="B307" s="72">
        <v>8.66</v>
      </c>
      <c r="C307" s="70">
        <v>8</v>
      </c>
      <c r="D307" s="70">
        <v>10</v>
      </c>
      <c r="E307" s="70">
        <v>9</v>
      </c>
    </row>
    <row r="308" spans="1:5">
      <c r="A308" s="74">
        <v>44291</v>
      </c>
      <c r="B308" s="72">
        <v>8.41</v>
      </c>
      <c r="C308" s="70">
        <v>8</v>
      </c>
      <c r="D308" s="70">
        <v>10</v>
      </c>
      <c r="E308" s="70">
        <v>9</v>
      </c>
    </row>
    <row r="309" spans="1:5">
      <c r="A309" s="74">
        <v>44292</v>
      </c>
      <c r="B309" s="72">
        <v>8.3800000000000008</v>
      </c>
      <c r="C309" s="70">
        <v>8</v>
      </c>
      <c r="D309" s="70">
        <v>10</v>
      </c>
      <c r="E309" s="70">
        <v>9</v>
      </c>
    </row>
    <row r="310" spans="1:5">
      <c r="A310" s="74">
        <v>44293</v>
      </c>
      <c r="B310" s="72">
        <v>8.41</v>
      </c>
      <c r="C310" s="70">
        <v>8</v>
      </c>
      <c r="D310" s="70">
        <v>10</v>
      </c>
      <c r="E310" s="70">
        <v>9</v>
      </c>
    </row>
    <row r="311" spans="1:5">
      <c r="A311" s="74">
        <v>44294</v>
      </c>
      <c r="B311" s="72">
        <v>8.41</v>
      </c>
      <c r="C311" s="70">
        <v>8</v>
      </c>
      <c r="D311" s="70">
        <v>10</v>
      </c>
      <c r="E311" s="70">
        <v>9</v>
      </c>
    </row>
    <row r="312" spans="1:5">
      <c r="A312" s="74">
        <v>44295</v>
      </c>
      <c r="B312" s="72">
        <v>8.43</v>
      </c>
      <c r="C312" s="70">
        <v>8</v>
      </c>
      <c r="D312" s="70">
        <v>10</v>
      </c>
      <c r="E312" s="70">
        <v>9</v>
      </c>
    </row>
    <row r="313" spans="1:5">
      <c r="A313" s="74">
        <v>44298</v>
      </c>
      <c r="B313" s="72">
        <v>8.8800000000000008</v>
      </c>
      <c r="C313" s="70">
        <v>8</v>
      </c>
      <c r="D313" s="70">
        <v>10</v>
      </c>
      <c r="E313" s="70">
        <v>9</v>
      </c>
    </row>
    <row r="314" spans="1:5">
      <c r="A314" s="74">
        <v>44299</v>
      </c>
      <c r="B314" s="72">
        <v>9.1199999999999992</v>
      </c>
      <c r="C314" s="70">
        <v>8</v>
      </c>
      <c r="D314" s="70">
        <v>10</v>
      </c>
      <c r="E314" s="70">
        <v>9</v>
      </c>
    </row>
    <row r="315" spans="1:5">
      <c r="A315" s="74">
        <v>44300</v>
      </c>
      <c r="B315" s="72">
        <v>9.51</v>
      </c>
      <c r="C315" s="70">
        <v>8</v>
      </c>
      <c r="D315" s="70">
        <v>10</v>
      </c>
      <c r="E315" s="70">
        <v>9</v>
      </c>
    </row>
    <row r="316" spans="1:5">
      <c r="A316" s="74">
        <v>44301</v>
      </c>
      <c r="B316" s="72">
        <v>9.49</v>
      </c>
      <c r="C316" s="70">
        <v>8</v>
      </c>
      <c r="D316" s="70">
        <v>10</v>
      </c>
      <c r="E316" s="70">
        <v>9</v>
      </c>
    </row>
    <row r="317" spans="1:5">
      <c r="A317" s="74">
        <v>44302</v>
      </c>
      <c r="B317" s="72">
        <v>9.14</v>
      </c>
      <c r="C317" s="70">
        <v>8</v>
      </c>
      <c r="D317" s="70">
        <v>10</v>
      </c>
      <c r="E317" s="70">
        <v>9</v>
      </c>
    </row>
    <row r="318" spans="1:5">
      <c r="A318" s="74">
        <v>44305</v>
      </c>
      <c r="B318" s="72">
        <v>8.81</v>
      </c>
      <c r="C318" s="70">
        <v>8</v>
      </c>
      <c r="D318" s="70">
        <v>10</v>
      </c>
      <c r="E318" s="70">
        <v>9</v>
      </c>
    </row>
    <row r="319" spans="1:5">
      <c r="A319" s="74">
        <v>44306</v>
      </c>
      <c r="B319" s="72">
        <v>8.76</v>
      </c>
      <c r="C319" s="70">
        <v>8</v>
      </c>
      <c r="D319" s="70">
        <v>10</v>
      </c>
      <c r="E319" s="70">
        <v>9</v>
      </c>
    </row>
    <row r="320" spans="1:5">
      <c r="A320" s="74">
        <v>44307</v>
      </c>
      <c r="B320" s="72">
        <v>8.67</v>
      </c>
      <c r="C320" s="70">
        <v>8</v>
      </c>
      <c r="D320" s="70">
        <v>10</v>
      </c>
      <c r="E320" s="70">
        <v>9</v>
      </c>
    </row>
    <row r="321" spans="1:5">
      <c r="A321" s="74">
        <v>44308</v>
      </c>
      <c r="B321" s="72">
        <v>8.51</v>
      </c>
      <c r="C321" s="70">
        <v>8</v>
      </c>
      <c r="D321" s="70">
        <v>10</v>
      </c>
      <c r="E321" s="70">
        <v>9</v>
      </c>
    </row>
    <row r="322" spans="1:5">
      <c r="A322" s="74">
        <v>44309</v>
      </c>
      <c r="B322" s="72">
        <v>8.5399999999999991</v>
      </c>
      <c r="C322" s="70">
        <v>8</v>
      </c>
      <c r="D322" s="70">
        <v>10</v>
      </c>
      <c r="E322" s="70">
        <v>9</v>
      </c>
    </row>
    <row r="323" spans="1:5">
      <c r="A323" s="74">
        <v>44312</v>
      </c>
      <c r="B323" s="72">
        <v>8.51</v>
      </c>
      <c r="C323" s="70">
        <v>8</v>
      </c>
      <c r="D323" s="70">
        <v>10</v>
      </c>
      <c r="E323" s="70">
        <v>9</v>
      </c>
    </row>
    <row r="324" spans="1:5">
      <c r="A324" s="74">
        <v>44313</v>
      </c>
      <c r="B324" s="72">
        <v>8.58</v>
      </c>
      <c r="C324" s="70">
        <v>8</v>
      </c>
      <c r="D324" s="70">
        <v>10</v>
      </c>
      <c r="E324" s="70">
        <v>9</v>
      </c>
    </row>
    <row r="325" spans="1:5">
      <c r="A325" s="74">
        <v>44314</v>
      </c>
      <c r="B325" s="72">
        <v>8.48</v>
      </c>
      <c r="C325" s="70">
        <v>8</v>
      </c>
      <c r="D325" s="70">
        <v>10</v>
      </c>
      <c r="E325" s="70">
        <v>9</v>
      </c>
    </row>
    <row r="326" spans="1:5">
      <c r="A326" s="74">
        <v>44315</v>
      </c>
      <c r="B326" s="72">
        <v>8.44</v>
      </c>
      <c r="C326" s="70">
        <v>8</v>
      </c>
      <c r="D326" s="70">
        <v>10</v>
      </c>
      <c r="E326" s="70">
        <v>9</v>
      </c>
    </row>
    <row r="327" spans="1:5">
      <c r="A327" s="74">
        <v>44316</v>
      </c>
      <c r="B327" s="72">
        <v>8.3800000000000008</v>
      </c>
      <c r="C327" s="70">
        <v>8</v>
      </c>
      <c r="D327" s="70">
        <v>10</v>
      </c>
      <c r="E327" s="70">
        <v>9</v>
      </c>
    </row>
    <row r="328" spans="1:5">
      <c r="A328" s="74">
        <v>44320</v>
      </c>
      <c r="B328" s="72">
        <v>8.39</v>
      </c>
      <c r="C328" s="70">
        <v>8</v>
      </c>
      <c r="D328" s="70">
        <v>10</v>
      </c>
      <c r="E328" s="70">
        <v>9</v>
      </c>
    </row>
    <row r="329" spans="1:5">
      <c r="A329" s="74">
        <v>44321</v>
      </c>
      <c r="B329" s="72">
        <v>8.1999999999999993</v>
      </c>
      <c r="C329" s="70">
        <v>8</v>
      </c>
      <c r="D329" s="70">
        <v>10</v>
      </c>
      <c r="E329" s="70">
        <v>9</v>
      </c>
    </row>
    <row r="330" spans="1:5">
      <c r="A330" s="74">
        <v>44322</v>
      </c>
      <c r="B330" s="72">
        <v>8.11</v>
      </c>
      <c r="C330" s="70">
        <v>8</v>
      </c>
      <c r="D330" s="70">
        <v>10</v>
      </c>
      <c r="E330" s="70">
        <v>9</v>
      </c>
    </row>
    <row r="331" spans="1:5">
      <c r="A331" s="74">
        <v>44327</v>
      </c>
      <c r="B331" s="72">
        <v>8.08</v>
      </c>
      <c r="C331" s="70">
        <v>8</v>
      </c>
      <c r="D331" s="70">
        <v>10</v>
      </c>
      <c r="E331" s="70">
        <v>9</v>
      </c>
    </row>
    <row r="332" spans="1:5">
      <c r="A332" s="74">
        <v>44328</v>
      </c>
      <c r="B332" s="72">
        <v>8.0399999999999991</v>
      </c>
      <c r="C332" s="70">
        <v>8</v>
      </c>
      <c r="D332" s="70">
        <v>10</v>
      </c>
      <c r="E332" s="70">
        <v>9</v>
      </c>
    </row>
    <row r="333" spans="1:5">
      <c r="A333" s="74">
        <v>44329</v>
      </c>
      <c r="B333" s="72">
        <v>8.06</v>
      </c>
      <c r="C333" s="70">
        <v>8</v>
      </c>
      <c r="D333" s="70">
        <v>10</v>
      </c>
      <c r="E333" s="70">
        <v>9</v>
      </c>
    </row>
    <row r="334" spans="1:5">
      <c r="A334" s="74">
        <v>44330</v>
      </c>
      <c r="B334" s="72">
        <v>8.0399999999999991</v>
      </c>
      <c r="C334" s="70">
        <v>8</v>
      </c>
      <c r="D334" s="70">
        <v>10</v>
      </c>
      <c r="E334" s="70">
        <v>9</v>
      </c>
    </row>
    <row r="335" spans="1:5">
      <c r="A335" s="74">
        <v>44333</v>
      </c>
      <c r="B335" s="72">
        <v>8.0399999999999991</v>
      </c>
      <c r="C335" s="70">
        <v>8</v>
      </c>
      <c r="D335" s="70">
        <v>10</v>
      </c>
      <c r="E335" s="70">
        <v>9</v>
      </c>
    </row>
    <row r="336" spans="1:5">
      <c r="A336" s="74">
        <v>44334</v>
      </c>
      <c r="B336" s="72">
        <v>8.0299999999999994</v>
      </c>
      <c r="C336" s="70">
        <v>8</v>
      </c>
      <c r="D336" s="70">
        <v>10</v>
      </c>
      <c r="E336" s="70">
        <v>9</v>
      </c>
    </row>
    <row r="337" spans="1:5">
      <c r="A337" s="74">
        <v>44335</v>
      </c>
      <c r="B337" s="72">
        <v>8.0399999999999991</v>
      </c>
      <c r="C337" s="70">
        <v>8</v>
      </c>
      <c r="D337" s="70">
        <v>10</v>
      </c>
      <c r="E337" s="70">
        <v>9</v>
      </c>
    </row>
    <row r="338" spans="1:5">
      <c r="A338" s="74">
        <v>44336</v>
      </c>
      <c r="B338" s="72">
        <v>8.0299999999999994</v>
      </c>
      <c r="C338" s="70">
        <v>8</v>
      </c>
      <c r="D338" s="70">
        <v>10</v>
      </c>
      <c r="E338" s="70">
        <v>9</v>
      </c>
    </row>
    <row r="339" spans="1:5">
      <c r="A339" s="74">
        <v>44337</v>
      </c>
      <c r="B339" s="72">
        <v>8.0299999999999994</v>
      </c>
      <c r="C339" s="70">
        <v>8</v>
      </c>
      <c r="D339" s="70">
        <v>10</v>
      </c>
      <c r="E339" s="70">
        <v>9</v>
      </c>
    </row>
    <row r="340" spans="1:5">
      <c r="A340" s="74">
        <v>44340</v>
      </c>
      <c r="B340" s="72">
        <v>8.23</v>
      </c>
      <c r="C340" s="70">
        <v>8</v>
      </c>
      <c r="D340" s="70">
        <v>10</v>
      </c>
      <c r="E340" s="70">
        <v>9</v>
      </c>
    </row>
    <row r="341" spans="1:5">
      <c r="A341" s="74">
        <v>44341</v>
      </c>
      <c r="B341" s="72">
        <v>8.23</v>
      </c>
      <c r="C341" s="70">
        <v>8</v>
      </c>
      <c r="D341" s="70">
        <v>10</v>
      </c>
      <c r="E341" s="70">
        <v>9</v>
      </c>
    </row>
    <row r="342" spans="1:5">
      <c r="A342" s="74">
        <v>44342</v>
      </c>
      <c r="B342" s="72">
        <v>8.17</v>
      </c>
      <c r="C342" s="70">
        <v>8</v>
      </c>
      <c r="D342" s="70">
        <v>10</v>
      </c>
      <c r="E342" s="70">
        <v>9</v>
      </c>
    </row>
    <row r="343" spans="1:5">
      <c r="A343" s="74">
        <v>44343</v>
      </c>
      <c r="B343" s="72">
        <v>8.14</v>
      </c>
      <c r="C343" s="70">
        <v>8</v>
      </c>
      <c r="D343" s="70">
        <v>10</v>
      </c>
      <c r="E343" s="70">
        <v>9</v>
      </c>
    </row>
    <row r="344" spans="1:5">
      <c r="A344" s="74">
        <v>44344</v>
      </c>
      <c r="B344" s="72">
        <v>8.14</v>
      </c>
      <c r="C344" s="70">
        <v>8</v>
      </c>
      <c r="D344" s="70">
        <v>10</v>
      </c>
      <c r="E344" s="70">
        <v>9</v>
      </c>
    </row>
    <row r="345" spans="1:5">
      <c r="A345" s="74">
        <v>44347</v>
      </c>
      <c r="B345" s="72">
        <v>8.11</v>
      </c>
      <c r="C345" s="70">
        <v>8</v>
      </c>
      <c r="D345" s="70">
        <v>10</v>
      </c>
      <c r="E345" s="70">
        <v>9</v>
      </c>
    </row>
    <row r="346" spans="1:5">
      <c r="A346" s="75">
        <v>44348</v>
      </c>
      <c r="B346" s="76">
        <v>8.1</v>
      </c>
      <c r="C346" s="70">
        <v>8</v>
      </c>
      <c r="D346" s="70">
        <v>10</v>
      </c>
      <c r="E346" s="70">
        <v>9</v>
      </c>
    </row>
    <row r="347" spans="1:5">
      <c r="A347" s="75">
        <v>44349</v>
      </c>
      <c r="B347" s="76">
        <v>8.1300000000000008</v>
      </c>
      <c r="C347" s="70">
        <v>8</v>
      </c>
      <c r="D347" s="70">
        <v>10</v>
      </c>
      <c r="E347" s="70">
        <v>9</v>
      </c>
    </row>
    <row r="348" spans="1:5">
      <c r="A348" s="75">
        <v>44350</v>
      </c>
      <c r="B348" s="76">
        <v>8.24</v>
      </c>
      <c r="C348" s="70">
        <v>8</v>
      </c>
      <c r="D348" s="70">
        <v>10</v>
      </c>
      <c r="E348" s="70">
        <v>9</v>
      </c>
    </row>
    <row r="349" spans="1:5">
      <c r="A349" s="75">
        <v>44351</v>
      </c>
      <c r="B349" s="76">
        <v>8.2799999999999994</v>
      </c>
      <c r="C349" s="70">
        <v>8</v>
      </c>
      <c r="D349" s="70">
        <v>10</v>
      </c>
      <c r="E349" s="70">
        <v>9</v>
      </c>
    </row>
    <row r="350" spans="1:5">
      <c r="A350" s="75">
        <v>44354</v>
      </c>
      <c r="B350" s="76">
        <v>8.32</v>
      </c>
      <c r="C350" s="70">
        <v>8</v>
      </c>
      <c r="D350" s="70">
        <v>10</v>
      </c>
      <c r="E350" s="70">
        <v>9</v>
      </c>
    </row>
    <row r="351" spans="1:5">
      <c r="A351" s="75">
        <v>44355</v>
      </c>
      <c r="B351" s="76">
        <v>8.3000000000000007</v>
      </c>
      <c r="C351" s="70">
        <v>8</v>
      </c>
      <c r="D351" s="70">
        <v>10</v>
      </c>
      <c r="E351" s="70">
        <v>9</v>
      </c>
    </row>
    <row r="352" spans="1:5">
      <c r="A352" s="75">
        <v>44356</v>
      </c>
      <c r="B352" s="76">
        <v>8.44</v>
      </c>
      <c r="C352" s="70">
        <v>8</v>
      </c>
      <c r="D352" s="70">
        <v>10</v>
      </c>
      <c r="E352" s="70">
        <v>9</v>
      </c>
    </row>
    <row r="353" spans="1:5">
      <c r="A353" s="75">
        <v>44357</v>
      </c>
      <c r="B353" s="76">
        <v>8.14</v>
      </c>
      <c r="C353" s="70">
        <v>8</v>
      </c>
      <c r="D353" s="70">
        <v>10</v>
      </c>
      <c r="E353" s="70">
        <v>9</v>
      </c>
    </row>
    <row r="354" spans="1:5">
      <c r="A354" s="75">
        <v>44358</v>
      </c>
      <c r="B354" s="76">
        <v>8.1199999999999992</v>
      </c>
      <c r="C354" s="70">
        <v>8</v>
      </c>
      <c r="D354" s="70">
        <v>10</v>
      </c>
      <c r="E354" s="70">
        <v>9</v>
      </c>
    </row>
    <row r="355" spans="1:5">
      <c r="A355" s="75">
        <v>44361</v>
      </c>
      <c r="B355" s="76">
        <v>8.14</v>
      </c>
      <c r="C355" s="70">
        <v>8</v>
      </c>
      <c r="D355" s="70">
        <v>10</v>
      </c>
      <c r="E355" s="70">
        <v>9</v>
      </c>
    </row>
    <row r="356" spans="1:5">
      <c r="A356" s="75">
        <v>44362</v>
      </c>
      <c r="B356" s="76">
        <v>8.1300000000000008</v>
      </c>
      <c r="C356" s="70">
        <v>8</v>
      </c>
      <c r="D356" s="70">
        <v>10</v>
      </c>
      <c r="E356" s="70">
        <v>9</v>
      </c>
    </row>
    <row r="357" spans="1:5">
      <c r="A357" s="75">
        <v>44363</v>
      </c>
      <c r="B357" s="76">
        <v>8.19</v>
      </c>
      <c r="C357" s="70">
        <v>8</v>
      </c>
      <c r="D357" s="70">
        <v>10</v>
      </c>
      <c r="E357" s="70">
        <v>9</v>
      </c>
    </row>
    <row r="358" spans="1:5">
      <c r="A358" s="75">
        <v>44364</v>
      </c>
      <c r="B358" s="76">
        <v>8.4700000000000006</v>
      </c>
      <c r="C358" s="70">
        <v>8</v>
      </c>
      <c r="D358" s="70">
        <v>10</v>
      </c>
      <c r="E358" s="70">
        <v>9</v>
      </c>
    </row>
    <row r="359" spans="1:5">
      <c r="A359" s="75">
        <v>44365</v>
      </c>
      <c r="B359" s="76">
        <v>8.8800000000000008</v>
      </c>
      <c r="C359" s="70">
        <v>8</v>
      </c>
      <c r="D359" s="70">
        <v>10</v>
      </c>
      <c r="E359" s="70">
        <v>9</v>
      </c>
    </row>
    <row r="360" spans="1:5">
      <c r="A360" s="75">
        <v>44368</v>
      </c>
      <c r="B360" s="76">
        <v>8.56</v>
      </c>
      <c r="C360" s="70">
        <v>8</v>
      </c>
      <c r="D360" s="70">
        <v>10</v>
      </c>
      <c r="E360" s="70">
        <v>9</v>
      </c>
    </row>
    <row r="361" spans="1:5">
      <c r="A361" s="75">
        <v>44369</v>
      </c>
      <c r="B361" s="76">
        <v>8.41</v>
      </c>
      <c r="C361" s="70">
        <v>8</v>
      </c>
      <c r="D361" s="70">
        <v>10</v>
      </c>
      <c r="E361" s="70">
        <v>9</v>
      </c>
    </row>
    <row r="362" spans="1:5">
      <c r="A362" s="75">
        <v>44370</v>
      </c>
      <c r="B362" s="76">
        <v>8.4499999999999993</v>
      </c>
      <c r="C362" s="70">
        <v>8</v>
      </c>
      <c r="D362" s="70">
        <v>10</v>
      </c>
      <c r="E362" s="70">
        <v>9</v>
      </c>
    </row>
    <row r="363" spans="1:5">
      <c r="A363" s="75">
        <v>44371</v>
      </c>
      <c r="B363" s="76">
        <v>8.41</v>
      </c>
      <c r="C363" s="70">
        <v>8</v>
      </c>
      <c r="D363" s="70">
        <v>10</v>
      </c>
      <c r="E363" s="70">
        <v>9</v>
      </c>
    </row>
    <row r="364" spans="1:5">
      <c r="A364" s="75">
        <v>44372</v>
      </c>
      <c r="B364" s="76">
        <v>8.39</v>
      </c>
      <c r="C364" s="70">
        <v>8</v>
      </c>
      <c r="D364" s="70">
        <v>10</v>
      </c>
      <c r="E364" s="70">
        <v>9</v>
      </c>
    </row>
    <row r="365" spans="1:5">
      <c r="A365" s="75">
        <v>44375</v>
      </c>
      <c r="B365" s="76">
        <v>8.4700000000000006</v>
      </c>
      <c r="C365" s="70">
        <v>8</v>
      </c>
      <c r="D365" s="70">
        <v>10</v>
      </c>
      <c r="E365" s="70">
        <v>9</v>
      </c>
    </row>
    <row r="366" spans="1:5">
      <c r="A366" s="75">
        <v>44376</v>
      </c>
      <c r="B366" s="76">
        <v>8.5</v>
      </c>
      <c r="C366" s="70">
        <v>8</v>
      </c>
      <c r="D366" s="70">
        <v>10</v>
      </c>
      <c r="E366" s="70">
        <v>9</v>
      </c>
    </row>
    <row r="367" spans="1:5">
      <c r="A367" s="75">
        <v>44377</v>
      </c>
      <c r="B367" s="76">
        <v>8.44</v>
      </c>
      <c r="C367" s="70">
        <v>8</v>
      </c>
      <c r="D367" s="70">
        <v>10</v>
      </c>
      <c r="E367" s="70">
        <v>9</v>
      </c>
    </row>
    <row r="368" spans="1:5">
      <c r="A368" s="75">
        <v>44378</v>
      </c>
      <c r="B368" s="76">
        <v>8.4499999999999993</v>
      </c>
      <c r="C368" s="70">
        <v>8</v>
      </c>
      <c r="D368" s="70">
        <v>10</v>
      </c>
      <c r="E368" s="70">
        <v>9</v>
      </c>
    </row>
    <row r="369" spans="1:5">
      <c r="A369" s="75">
        <v>44379</v>
      </c>
      <c r="B369" s="76">
        <v>8.3699999999999992</v>
      </c>
      <c r="C369" s="70">
        <v>8</v>
      </c>
      <c r="D369" s="70">
        <v>10</v>
      </c>
      <c r="E369" s="70">
        <v>9</v>
      </c>
    </row>
    <row r="370" spans="1:5">
      <c r="A370" s="75">
        <v>44380</v>
      </c>
      <c r="B370" s="76">
        <v>8.39</v>
      </c>
      <c r="C370" s="70">
        <v>8</v>
      </c>
      <c r="D370" s="70">
        <v>10</v>
      </c>
      <c r="E370" s="70">
        <v>9</v>
      </c>
    </row>
    <row r="371" spans="1:5">
      <c r="A371" s="75">
        <v>44384</v>
      </c>
      <c r="B371" s="76">
        <v>8.3000000000000007</v>
      </c>
      <c r="C371" s="70">
        <v>8</v>
      </c>
      <c r="D371" s="70">
        <v>10</v>
      </c>
      <c r="E371" s="70">
        <v>9</v>
      </c>
    </row>
    <row r="372" spans="1:5">
      <c r="A372" s="75">
        <v>44385</v>
      </c>
      <c r="B372" s="76">
        <v>8.27</v>
      </c>
      <c r="C372" s="70">
        <v>8</v>
      </c>
      <c r="D372" s="70">
        <v>10</v>
      </c>
      <c r="E372" s="70">
        <v>9</v>
      </c>
    </row>
    <row r="373" spans="1:5">
      <c r="A373" s="75">
        <v>44386</v>
      </c>
      <c r="B373" s="76">
        <v>8.24</v>
      </c>
      <c r="C373" s="70">
        <v>8</v>
      </c>
      <c r="D373" s="70">
        <v>10</v>
      </c>
      <c r="E373" s="70">
        <v>9</v>
      </c>
    </row>
    <row r="374" spans="1:5">
      <c r="A374" s="75">
        <v>44389</v>
      </c>
      <c r="B374" s="76">
        <v>8.2799999999999994</v>
      </c>
      <c r="C374" s="70">
        <v>8</v>
      </c>
      <c r="D374" s="70">
        <v>10</v>
      </c>
      <c r="E374" s="70">
        <v>9</v>
      </c>
    </row>
    <row r="375" spans="1:5">
      <c r="A375" s="75">
        <v>44390</v>
      </c>
      <c r="B375" s="76">
        <v>8.3000000000000007</v>
      </c>
      <c r="C375" s="70">
        <v>8</v>
      </c>
      <c r="D375" s="70">
        <v>10</v>
      </c>
      <c r="E375" s="70">
        <v>9</v>
      </c>
    </row>
    <row r="376" spans="1:5">
      <c r="A376" s="75">
        <v>44391</v>
      </c>
      <c r="B376" s="76">
        <v>8.4</v>
      </c>
      <c r="C376" s="70">
        <v>8</v>
      </c>
      <c r="D376" s="70">
        <v>10</v>
      </c>
      <c r="E376" s="70">
        <v>9</v>
      </c>
    </row>
    <row r="377" spans="1:5">
      <c r="A377" s="75">
        <v>44392</v>
      </c>
      <c r="B377" s="76">
        <v>8.36</v>
      </c>
      <c r="C377" s="70">
        <v>8</v>
      </c>
      <c r="D377" s="70">
        <v>10</v>
      </c>
      <c r="E377" s="70">
        <v>9</v>
      </c>
    </row>
    <row r="378" spans="1:5">
      <c r="A378" s="75">
        <v>44393</v>
      </c>
      <c r="B378" s="76">
        <v>8.43</v>
      </c>
      <c r="C378" s="70">
        <v>8</v>
      </c>
      <c r="D378" s="70">
        <v>10</v>
      </c>
      <c r="E378" s="70">
        <v>9</v>
      </c>
    </row>
    <row r="379" spans="1:5">
      <c r="A379" s="75">
        <v>44396</v>
      </c>
      <c r="B379" s="76">
        <v>8.44</v>
      </c>
      <c r="C379" s="70">
        <v>8</v>
      </c>
      <c r="D379" s="70">
        <v>10</v>
      </c>
      <c r="E379" s="70">
        <v>9</v>
      </c>
    </row>
    <row r="380" spans="1:5">
      <c r="A380" s="75">
        <v>44398</v>
      </c>
      <c r="B380" s="76">
        <v>8.4</v>
      </c>
      <c r="C380" s="70">
        <v>8</v>
      </c>
      <c r="D380" s="70">
        <v>10</v>
      </c>
      <c r="E380" s="70">
        <v>9</v>
      </c>
    </row>
    <row r="381" spans="1:5">
      <c r="A381" s="75">
        <v>44399</v>
      </c>
      <c r="B381" s="76">
        <v>8.36</v>
      </c>
      <c r="C381" s="70">
        <v>8</v>
      </c>
      <c r="D381" s="70">
        <v>10</v>
      </c>
      <c r="E381" s="70">
        <v>9</v>
      </c>
    </row>
    <row r="382" spans="1:5">
      <c r="A382" s="75">
        <v>44400</v>
      </c>
      <c r="B382" s="76">
        <v>8.35</v>
      </c>
      <c r="C382" s="70">
        <v>8</v>
      </c>
      <c r="D382" s="70">
        <v>10</v>
      </c>
      <c r="E382" s="70">
        <v>9</v>
      </c>
    </row>
    <row r="383" spans="1:5">
      <c r="A383" s="75">
        <v>44403</v>
      </c>
      <c r="B383" s="76">
        <v>8.6300000000000008</v>
      </c>
      <c r="C383" s="70">
        <v>8</v>
      </c>
      <c r="D383" s="70">
        <v>10</v>
      </c>
      <c r="E383" s="70">
        <v>9</v>
      </c>
    </row>
    <row r="384" spans="1:5">
      <c r="A384" s="75">
        <v>44404</v>
      </c>
      <c r="B384" s="76">
        <v>8.81</v>
      </c>
      <c r="C384" s="70">
        <v>8.25</v>
      </c>
      <c r="D384" s="70">
        <v>10.25</v>
      </c>
      <c r="E384" s="70">
        <v>9.25</v>
      </c>
    </row>
    <row r="385" spans="1:5">
      <c r="A385" s="75">
        <v>44405</v>
      </c>
      <c r="B385" s="76">
        <v>8.75</v>
      </c>
      <c r="C385" s="70">
        <v>8.25</v>
      </c>
      <c r="D385" s="70">
        <v>10.25</v>
      </c>
      <c r="E385" s="70">
        <v>9.25</v>
      </c>
    </row>
    <row r="386" spans="1:5">
      <c r="A386" s="75">
        <v>44406</v>
      </c>
      <c r="B386" s="76">
        <v>8.51</v>
      </c>
      <c r="C386" s="70">
        <v>8.25</v>
      </c>
      <c r="D386" s="70">
        <v>10.25</v>
      </c>
      <c r="E386" s="70">
        <v>9.25</v>
      </c>
    </row>
    <row r="387" spans="1:5">
      <c r="A387" s="75">
        <v>44407</v>
      </c>
      <c r="B387" s="76">
        <v>8.74</v>
      </c>
      <c r="C387" s="70">
        <v>8.25</v>
      </c>
      <c r="D387" s="70">
        <v>10.25</v>
      </c>
      <c r="E387" s="70">
        <v>9.25</v>
      </c>
    </row>
    <row r="388" spans="1:5">
      <c r="A388" s="75">
        <v>44410</v>
      </c>
      <c r="B388" s="76">
        <v>8.56</v>
      </c>
      <c r="C388" s="70">
        <v>8.25</v>
      </c>
      <c r="D388" s="70">
        <v>10.25</v>
      </c>
      <c r="E388" s="70">
        <v>9.25</v>
      </c>
    </row>
    <row r="389" spans="1:5">
      <c r="A389" s="75">
        <v>44411</v>
      </c>
      <c r="B389" s="76">
        <v>8.68</v>
      </c>
      <c r="C389" s="70">
        <v>8.25</v>
      </c>
      <c r="D389" s="70">
        <v>10.25</v>
      </c>
      <c r="E389" s="70">
        <v>9.25</v>
      </c>
    </row>
    <row r="390" spans="1:5">
      <c r="A390" s="75">
        <v>44412</v>
      </c>
      <c r="B390" s="76">
        <v>8.58</v>
      </c>
      <c r="C390" s="70">
        <v>8.25</v>
      </c>
      <c r="D390" s="70">
        <v>10.25</v>
      </c>
      <c r="E390" s="70">
        <v>9.25</v>
      </c>
    </row>
    <row r="391" spans="1:5">
      <c r="A391" s="75">
        <v>44413</v>
      </c>
      <c r="B391" s="76">
        <v>8.52</v>
      </c>
      <c r="C391" s="70">
        <v>8.25</v>
      </c>
      <c r="D391" s="70">
        <v>10.25</v>
      </c>
      <c r="E391" s="70">
        <v>9.25</v>
      </c>
    </row>
    <row r="392" spans="1:5">
      <c r="A392" s="75">
        <v>44414</v>
      </c>
      <c r="B392" s="76">
        <v>8.52</v>
      </c>
      <c r="C392" s="70">
        <v>8.25</v>
      </c>
      <c r="D392" s="70">
        <v>10.25</v>
      </c>
      <c r="E392" s="70">
        <v>9.25</v>
      </c>
    </row>
    <row r="393" spans="1:5">
      <c r="A393" s="75">
        <v>44417</v>
      </c>
      <c r="B393" s="76">
        <v>8.5500000000000007</v>
      </c>
      <c r="C393" s="70">
        <v>8.25</v>
      </c>
      <c r="D393" s="70">
        <v>10.25</v>
      </c>
      <c r="E393" s="70">
        <v>9.25</v>
      </c>
    </row>
    <row r="394" spans="1:5">
      <c r="A394" s="75">
        <v>44418</v>
      </c>
      <c r="B394" s="76">
        <v>8.6</v>
      </c>
      <c r="C394" s="70">
        <v>8.25</v>
      </c>
      <c r="D394" s="70">
        <v>10.25</v>
      </c>
      <c r="E394" s="70">
        <v>9.25</v>
      </c>
    </row>
    <row r="395" spans="1:5">
      <c r="A395" s="75">
        <v>44419</v>
      </c>
      <c r="B395" s="76">
        <v>8.7100000000000009</v>
      </c>
      <c r="C395" s="70">
        <v>8.25</v>
      </c>
      <c r="D395" s="70">
        <v>10.25</v>
      </c>
      <c r="E395" s="70">
        <v>9.25</v>
      </c>
    </row>
    <row r="396" spans="1:5">
      <c r="A396" s="75">
        <v>44420</v>
      </c>
      <c r="B396" s="76">
        <v>8.89</v>
      </c>
      <c r="C396" s="70">
        <v>8.25</v>
      </c>
      <c r="D396" s="70">
        <v>10.25</v>
      </c>
      <c r="E396" s="70">
        <v>9.25</v>
      </c>
    </row>
    <row r="397" spans="1:5">
      <c r="A397" s="75">
        <v>44421</v>
      </c>
      <c r="B397" s="76">
        <v>9.11</v>
      </c>
      <c r="C397" s="70">
        <v>8.25</v>
      </c>
      <c r="D397" s="70">
        <v>10.25</v>
      </c>
      <c r="E397" s="70">
        <v>9.25</v>
      </c>
    </row>
    <row r="398" spans="1:5">
      <c r="A398" s="75">
        <v>44424</v>
      </c>
      <c r="B398" s="76">
        <v>9.0500000000000007</v>
      </c>
      <c r="C398" s="70">
        <v>8.25</v>
      </c>
      <c r="D398" s="70">
        <v>10.25</v>
      </c>
      <c r="E398" s="70">
        <v>9.25</v>
      </c>
    </row>
    <row r="399" spans="1:5">
      <c r="A399" s="75">
        <v>44425</v>
      </c>
      <c r="B399" s="76">
        <v>9.0399999999999991</v>
      </c>
      <c r="C399" s="70">
        <v>8.25</v>
      </c>
      <c r="D399" s="70">
        <v>10.25</v>
      </c>
      <c r="E399" s="70">
        <v>9.25</v>
      </c>
    </row>
    <row r="400" spans="1:5">
      <c r="A400" s="75">
        <v>44426</v>
      </c>
      <c r="B400" s="76">
        <v>9.06</v>
      </c>
      <c r="C400" s="70">
        <v>8.25</v>
      </c>
      <c r="D400" s="70">
        <v>10.25</v>
      </c>
      <c r="E400" s="70">
        <v>9.25</v>
      </c>
    </row>
    <row r="401" spans="1:5">
      <c r="A401" s="75">
        <v>44427</v>
      </c>
      <c r="B401" s="76">
        <v>8.9499999999999993</v>
      </c>
      <c r="C401" s="70">
        <v>8.25</v>
      </c>
      <c r="D401" s="70">
        <v>10.25</v>
      </c>
      <c r="E401" s="70">
        <v>9.25</v>
      </c>
    </row>
    <row r="402" spans="1:5">
      <c r="A402" s="75">
        <v>44428</v>
      </c>
      <c r="B402" s="76">
        <v>8.86</v>
      </c>
      <c r="C402" s="70">
        <v>8.25</v>
      </c>
      <c r="D402" s="70">
        <v>10.25</v>
      </c>
      <c r="E402" s="70">
        <v>9.25</v>
      </c>
    </row>
    <row r="403" spans="1:5">
      <c r="A403" s="75">
        <v>44431</v>
      </c>
      <c r="B403" s="76">
        <v>9.0399999999999991</v>
      </c>
      <c r="C403" s="70">
        <v>8.25</v>
      </c>
      <c r="D403" s="70">
        <v>10.25</v>
      </c>
      <c r="E403" s="70">
        <v>9.25</v>
      </c>
    </row>
    <row r="404" spans="1:5">
      <c r="A404" s="75">
        <v>44432</v>
      </c>
      <c r="B404" s="76">
        <v>9.98</v>
      </c>
      <c r="C404" s="70">
        <v>8.25</v>
      </c>
      <c r="D404" s="70">
        <v>10.25</v>
      </c>
      <c r="E404" s="70">
        <v>9.25</v>
      </c>
    </row>
    <row r="405" spans="1:5">
      <c r="A405" s="75">
        <v>44433</v>
      </c>
      <c r="B405" s="76">
        <v>9.73</v>
      </c>
      <c r="C405" s="70">
        <v>8.25</v>
      </c>
      <c r="D405" s="70">
        <v>10.25</v>
      </c>
      <c r="E405" s="70">
        <v>9.25</v>
      </c>
    </row>
    <row r="406" spans="1:5">
      <c r="A406" s="75">
        <v>44434</v>
      </c>
      <c r="B406" s="76">
        <v>9.76</v>
      </c>
      <c r="C406" s="70">
        <v>8.25</v>
      </c>
      <c r="D406" s="70">
        <v>10.25</v>
      </c>
      <c r="E406" s="70">
        <v>9.25</v>
      </c>
    </row>
    <row r="407" spans="1:5">
      <c r="A407" s="75">
        <v>44435</v>
      </c>
      <c r="B407" s="76">
        <v>9.76</v>
      </c>
      <c r="C407" s="70">
        <v>8.25</v>
      </c>
      <c r="D407" s="70">
        <v>10.25</v>
      </c>
      <c r="E407" s="70">
        <v>9.25</v>
      </c>
    </row>
    <row r="408" spans="1:5">
      <c r="A408" s="75">
        <v>44439</v>
      </c>
      <c r="B408" s="76">
        <v>9.31</v>
      </c>
      <c r="C408" s="70">
        <v>8.25</v>
      </c>
      <c r="D408" s="70">
        <v>10.25</v>
      </c>
      <c r="E408" s="70">
        <v>9.25</v>
      </c>
    </row>
    <row r="409" spans="1:5">
      <c r="A409" s="75">
        <v>44440</v>
      </c>
      <c r="B409" s="76">
        <v>8.74</v>
      </c>
      <c r="C409" s="70">
        <v>8.25</v>
      </c>
      <c r="D409" s="70">
        <v>10.25</v>
      </c>
      <c r="E409" s="70">
        <v>9.25</v>
      </c>
    </row>
    <row r="410" spans="1:5">
      <c r="A410" s="75">
        <v>44441</v>
      </c>
      <c r="B410" s="76">
        <v>8.57</v>
      </c>
      <c r="C410" s="70">
        <v>8.25</v>
      </c>
      <c r="D410" s="70">
        <v>10.25</v>
      </c>
      <c r="E410" s="70">
        <v>9.25</v>
      </c>
    </row>
    <row r="411" spans="1:5">
      <c r="A411" s="75">
        <v>44442</v>
      </c>
      <c r="B411" s="76">
        <v>8.5399999999999991</v>
      </c>
      <c r="C411" s="70">
        <v>8.25</v>
      </c>
      <c r="D411" s="70">
        <v>10.25</v>
      </c>
      <c r="E411" s="70">
        <v>9.25</v>
      </c>
    </row>
    <row r="412" spans="1:5">
      <c r="A412" s="75">
        <v>44445</v>
      </c>
      <c r="B412" s="76">
        <v>8.4600000000000009</v>
      </c>
      <c r="C412" s="70">
        <v>8.25</v>
      </c>
      <c r="D412" s="70">
        <v>10.25</v>
      </c>
      <c r="E412" s="70">
        <v>9.25</v>
      </c>
    </row>
    <row r="413" spans="1:5">
      <c r="A413" s="75">
        <v>44446</v>
      </c>
      <c r="B413" s="76">
        <v>8.48</v>
      </c>
      <c r="C413" s="70">
        <v>8.25</v>
      </c>
      <c r="D413" s="70">
        <v>10.25</v>
      </c>
      <c r="E413" s="70">
        <v>9.25</v>
      </c>
    </row>
    <row r="414" spans="1:5">
      <c r="A414" s="75">
        <v>44447</v>
      </c>
      <c r="B414" s="76">
        <v>8.43</v>
      </c>
      <c r="C414" s="70">
        <v>8.25</v>
      </c>
      <c r="D414" s="70">
        <v>10.25</v>
      </c>
      <c r="E414" s="70">
        <v>9.25</v>
      </c>
    </row>
    <row r="415" spans="1:5">
      <c r="A415" s="75">
        <v>44448</v>
      </c>
      <c r="B415" s="76">
        <v>8.4</v>
      </c>
      <c r="C415" s="70">
        <v>8.25</v>
      </c>
      <c r="D415" s="70">
        <v>10.25</v>
      </c>
      <c r="E415" s="70">
        <v>9.25</v>
      </c>
    </row>
    <row r="416" spans="1:5">
      <c r="A416" s="75">
        <v>44449</v>
      </c>
      <c r="B416" s="76">
        <v>8.32</v>
      </c>
      <c r="C416" s="70">
        <v>8.25</v>
      </c>
      <c r="D416" s="70">
        <v>10.25</v>
      </c>
      <c r="E416" s="70">
        <v>9.25</v>
      </c>
    </row>
    <row r="417" spans="1:5">
      <c r="A417" s="75">
        <v>44452</v>
      </c>
      <c r="B417" s="76">
        <v>8.35</v>
      </c>
      <c r="C417" s="70">
        <v>8.25</v>
      </c>
      <c r="D417" s="70">
        <v>10.25</v>
      </c>
      <c r="E417" s="70">
        <v>9.25</v>
      </c>
    </row>
    <row r="418" spans="1:5">
      <c r="A418" s="75">
        <v>44453</v>
      </c>
      <c r="B418" s="76">
        <v>8.58</v>
      </c>
      <c r="C418" s="70">
        <v>8.5</v>
      </c>
      <c r="D418" s="70">
        <v>10.5</v>
      </c>
      <c r="E418" s="70">
        <v>9.5</v>
      </c>
    </row>
    <row r="419" spans="1:5">
      <c r="A419" s="75">
        <v>44454</v>
      </c>
      <c r="B419" s="76">
        <v>8.5399999999999991</v>
      </c>
      <c r="C419" s="70">
        <v>8.5</v>
      </c>
      <c r="D419" s="70">
        <v>10.5</v>
      </c>
      <c r="E419" s="70">
        <v>9.5</v>
      </c>
    </row>
    <row r="420" spans="1:5">
      <c r="A420" s="75">
        <v>44455</v>
      </c>
      <c r="B420" s="76">
        <v>8.58</v>
      </c>
      <c r="C420" s="70">
        <v>8.5</v>
      </c>
      <c r="D420" s="70">
        <v>10.5</v>
      </c>
      <c r="E420" s="70">
        <v>9.5</v>
      </c>
    </row>
    <row r="421" spans="1:5">
      <c r="A421" s="75">
        <v>44456</v>
      </c>
      <c r="B421" s="76">
        <v>8.6300000000000008</v>
      </c>
      <c r="C421" s="70">
        <v>8.5</v>
      </c>
      <c r="D421" s="70">
        <v>10.5</v>
      </c>
      <c r="E421" s="70">
        <v>9.5</v>
      </c>
    </row>
    <row r="422" spans="1:5">
      <c r="A422" s="75">
        <v>44459</v>
      </c>
      <c r="B422" s="76">
        <v>8.6999999999999993</v>
      </c>
      <c r="C422" s="70">
        <v>8.5</v>
      </c>
      <c r="D422" s="70">
        <v>10.5</v>
      </c>
      <c r="E422" s="70">
        <v>9.5</v>
      </c>
    </row>
    <row r="423" spans="1:5">
      <c r="A423" s="75">
        <v>44460</v>
      </c>
      <c r="B423" s="76">
        <v>8.8699999999999992</v>
      </c>
      <c r="C423" s="70">
        <v>8.5</v>
      </c>
      <c r="D423" s="70">
        <v>10.5</v>
      </c>
      <c r="E423" s="70">
        <v>9.5</v>
      </c>
    </row>
    <row r="424" spans="1:5">
      <c r="A424" s="75">
        <v>44461</v>
      </c>
      <c r="B424" s="76">
        <v>9.8800000000000008</v>
      </c>
      <c r="C424" s="70">
        <v>8.5</v>
      </c>
      <c r="D424" s="70">
        <v>10.5</v>
      </c>
      <c r="E424" s="70">
        <v>9.5</v>
      </c>
    </row>
    <row r="425" spans="1:5">
      <c r="A425" s="75">
        <v>44462</v>
      </c>
      <c r="B425" s="76">
        <v>10.23</v>
      </c>
      <c r="C425" s="70">
        <v>8.5</v>
      </c>
      <c r="D425" s="70">
        <v>10.5</v>
      </c>
      <c r="E425" s="70">
        <v>9.5</v>
      </c>
    </row>
    <row r="426" spans="1:5">
      <c r="A426" s="75">
        <v>44463</v>
      </c>
      <c r="B426" s="76">
        <v>9.89</v>
      </c>
      <c r="C426" s="70">
        <v>8.5</v>
      </c>
      <c r="D426" s="70">
        <v>10.5</v>
      </c>
      <c r="E426" s="70">
        <v>9.5</v>
      </c>
    </row>
    <row r="427" spans="1:5">
      <c r="A427" s="75">
        <v>44466</v>
      </c>
      <c r="B427" s="76">
        <v>9.9600000000000009</v>
      </c>
      <c r="C427" s="70">
        <v>8.5</v>
      </c>
      <c r="D427" s="70">
        <v>10.5</v>
      </c>
      <c r="E427" s="70">
        <v>9.5</v>
      </c>
    </row>
    <row r="428" spans="1:5">
      <c r="A428" s="75">
        <v>44467</v>
      </c>
      <c r="B428" s="76">
        <v>9.75</v>
      </c>
      <c r="C428" s="70">
        <v>8.5</v>
      </c>
      <c r="D428" s="70">
        <v>10.5</v>
      </c>
      <c r="E428" s="70">
        <v>9.5</v>
      </c>
    </row>
    <row r="429" spans="1:5">
      <c r="A429" s="75">
        <v>44468</v>
      </c>
      <c r="B429" s="76">
        <v>9.35</v>
      </c>
      <c r="C429" s="70">
        <v>8.5</v>
      </c>
      <c r="D429" s="70">
        <v>10.5</v>
      </c>
      <c r="E429" s="70">
        <v>9.5</v>
      </c>
    </row>
    <row r="430" spans="1:5">
      <c r="A430" s="75">
        <v>44469</v>
      </c>
      <c r="B430" s="76">
        <v>8.98</v>
      </c>
      <c r="C430" s="70">
        <v>8.5</v>
      </c>
      <c r="D430" s="70">
        <v>10.5</v>
      </c>
      <c r="E430" s="70">
        <v>9.5</v>
      </c>
    </row>
    <row r="431" spans="1:5">
      <c r="A431" s="75">
        <v>44470</v>
      </c>
      <c r="B431" s="76">
        <v>8.68</v>
      </c>
      <c r="C431" s="70">
        <v>8.5</v>
      </c>
      <c r="D431" s="70">
        <v>10.5</v>
      </c>
      <c r="E431" s="70">
        <v>9.5</v>
      </c>
    </row>
    <row r="432" spans="1:5">
      <c r="A432" s="75">
        <v>44473</v>
      </c>
      <c r="B432" s="76">
        <v>8.6</v>
      </c>
      <c r="C432" s="70">
        <v>8.5</v>
      </c>
      <c r="D432" s="70">
        <v>10.5</v>
      </c>
      <c r="E432" s="70">
        <v>9.5</v>
      </c>
    </row>
    <row r="433" spans="1:5">
      <c r="A433" s="75">
        <v>44474</v>
      </c>
      <c r="B433" s="76">
        <v>8.61</v>
      </c>
      <c r="C433" s="70">
        <v>8.5</v>
      </c>
      <c r="D433" s="70">
        <v>10.5</v>
      </c>
      <c r="E433" s="70">
        <v>9.5</v>
      </c>
    </row>
    <row r="434" spans="1:5">
      <c r="A434" s="75">
        <v>44475</v>
      </c>
      <c r="B434" s="76">
        <v>8.69</v>
      </c>
      <c r="C434" s="70">
        <v>8.5</v>
      </c>
      <c r="D434" s="70">
        <v>10.5</v>
      </c>
      <c r="E434" s="70">
        <v>9.5</v>
      </c>
    </row>
    <row r="435" spans="1:5">
      <c r="A435" s="75">
        <v>44476</v>
      </c>
      <c r="B435" s="76">
        <v>8.7100000000000009</v>
      </c>
      <c r="C435" s="70">
        <v>8.5</v>
      </c>
      <c r="D435" s="70">
        <v>10.5</v>
      </c>
      <c r="E435" s="70">
        <v>9.5</v>
      </c>
    </row>
    <row r="436" spans="1:5">
      <c r="A436" s="75">
        <v>44477</v>
      </c>
      <c r="B436" s="76">
        <v>8.7100000000000009</v>
      </c>
      <c r="C436" s="70">
        <v>8.5</v>
      </c>
      <c r="D436" s="70">
        <v>10.5</v>
      </c>
      <c r="E436" s="70">
        <v>9.5</v>
      </c>
    </row>
    <row r="437" spans="1:5">
      <c r="A437" s="75">
        <v>44480</v>
      </c>
      <c r="B437" s="76">
        <v>8.7100000000000009</v>
      </c>
      <c r="C437" s="70">
        <v>8.5</v>
      </c>
      <c r="D437" s="70">
        <v>10.5</v>
      </c>
      <c r="E437" s="70">
        <v>9.5</v>
      </c>
    </row>
    <row r="438" spans="1:5">
      <c r="A438" s="75">
        <v>44481</v>
      </c>
      <c r="B438" s="76">
        <v>8.7799999999999994</v>
      </c>
      <c r="C438" s="70">
        <v>8.5</v>
      </c>
      <c r="D438" s="70">
        <v>10.5</v>
      </c>
      <c r="E438" s="70">
        <v>9.5</v>
      </c>
    </row>
    <row r="439" spans="1:5">
      <c r="A439" s="75">
        <v>44482</v>
      </c>
      <c r="B439" s="76">
        <v>8.8699999999999992</v>
      </c>
      <c r="C439" s="70">
        <v>8.5</v>
      </c>
      <c r="D439" s="70">
        <v>10.5</v>
      </c>
      <c r="E439" s="70">
        <v>9.5</v>
      </c>
    </row>
    <row r="440" spans="1:5">
      <c r="A440" s="75">
        <v>44483</v>
      </c>
      <c r="B440" s="76">
        <v>8.92</v>
      </c>
      <c r="C440" s="70">
        <v>8.5</v>
      </c>
      <c r="D440" s="70">
        <v>10.5</v>
      </c>
      <c r="E440" s="70">
        <v>9.5</v>
      </c>
    </row>
    <row r="441" spans="1:5">
      <c r="A441" s="75">
        <v>44484</v>
      </c>
      <c r="B441" s="76">
        <v>8.91</v>
      </c>
      <c r="C441" s="70">
        <v>8.5</v>
      </c>
      <c r="D441" s="70">
        <v>10.5</v>
      </c>
      <c r="E441" s="70">
        <v>9.5</v>
      </c>
    </row>
    <row r="442" spans="1:5">
      <c r="A442" s="75">
        <v>44487</v>
      </c>
      <c r="B442" s="76">
        <v>8.8800000000000008</v>
      </c>
      <c r="C442" s="70">
        <v>8.5</v>
      </c>
      <c r="D442" s="70">
        <v>10.5</v>
      </c>
      <c r="E442" s="70">
        <v>9.5</v>
      </c>
    </row>
    <row r="443" spans="1:5">
      <c r="A443" s="75">
        <v>44488</v>
      </c>
      <c r="B443" s="76">
        <v>8.86</v>
      </c>
      <c r="C443" s="70">
        <v>8.5</v>
      </c>
      <c r="D443" s="70">
        <v>10.5</v>
      </c>
      <c r="E443" s="70">
        <v>9.5</v>
      </c>
    </row>
    <row r="444" spans="1:5">
      <c r="A444" s="75">
        <v>44489</v>
      </c>
      <c r="B444" s="76">
        <v>8.89</v>
      </c>
      <c r="C444" s="70">
        <v>8.5</v>
      </c>
      <c r="D444" s="70">
        <v>10.5</v>
      </c>
      <c r="E444" s="70">
        <v>9.5</v>
      </c>
    </row>
    <row r="445" spans="1:5">
      <c r="A445" s="75">
        <v>44490</v>
      </c>
      <c r="B445" s="76">
        <v>8.8699999999999992</v>
      </c>
      <c r="C445" s="70">
        <v>8.5</v>
      </c>
      <c r="D445" s="70">
        <v>10.5</v>
      </c>
      <c r="E445" s="70">
        <v>9.5</v>
      </c>
    </row>
    <row r="446" spans="1:5">
      <c r="A446" s="75">
        <v>44491</v>
      </c>
      <c r="B446" s="76">
        <v>8.91</v>
      </c>
      <c r="C446" s="70">
        <v>8.5</v>
      </c>
      <c r="D446" s="70">
        <v>10.5</v>
      </c>
      <c r="E446" s="70">
        <v>9.5</v>
      </c>
    </row>
    <row r="447" spans="1:5">
      <c r="A447" s="75">
        <v>44494</v>
      </c>
      <c r="B447" s="76">
        <v>8.99</v>
      </c>
      <c r="C447" s="70">
        <v>8.5</v>
      </c>
      <c r="D447" s="70">
        <v>10.5</v>
      </c>
      <c r="E447" s="70">
        <v>9.5</v>
      </c>
    </row>
    <row r="448" spans="1:5">
      <c r="A448" s="75">
        <v>44495</v>
      </c>
      <c r="B448" s="76">
        <v>9.65</v>
      </c>
      <c r="C448" s="70">
        <v>8.75</v>
      </c>
      <c r="D448" s="70">
        <v>10.75</v>
      </c>
      <c r="E448" s="70">
        <v>9.75</v>
      </c>
    </row>
    <row r="449" spans="1:5">
      <c r="A449" s="75">
        <v>44496</v>
      </c>
      <c r="B449" s="76">
        <v>10.07</v>
      </c>
      <c r="C449" s="70">
        <v>8.75</v>
      </c>
      <c r="D449" s="70">
        <v>10.75</v>
      </c>
      <c r="E449" s="70">
        <v>9.75</v>
      </c>
    </row>
    <row r="450" spans="1:5">
      <c r="A450" s="75">
        <v>44497</v>
      </c>
      <c r="B450" s="76">
        <v>10</v>
      </c>
      <c r="C450" s="70">
        <v>8.75</v>
      </c>
      <c r="D450" s="70">
        <v>10.75</v>
      </c>
      <c r="E450" s="70">
        <v>9.75</v>
      </c>
    </row>
    <row r="451" spans="1:5">
      <c r="A451" s="75">
        <v>44498</v>
      </c>
      <c r="B451" s="76">
        <v>10.4</v>
      </c>
      <c r="C451" s="70">
        <v>8.75</v>
      </c>
      <c r="D451" s="70">
        <v>10.75</v>
      </c>
      <c r="E451" s="70">
        <v>9.75</v>
      </c>
    </row>
    <row r="452" spans="1:5">
      <c r="A452" s="75">
        <v>44501</v>
      </c>
      <c r="B452" s="76">
        <v>9.6999999999999993</v>
      </c>
      <c r="C452" s="70">
        <v>8.75</v>
      </c>
      <c r="D452" s="70">
        <v>10.75</v>
      </c>
      <c r="E452" s="70">
        <v>9.75</v>
      </c>
    </row>
    <row r="453" spans="1:5">
      <c r="A453" s="75">
        <v>44502</v>
      </c>
      <c r="B453" s="76">
        <v>9.44</v>
      </c>
      <c r="C453" s="70">
        <v>8.75</v>
      </c>
      <c r="D453" s="70">
        <v>10.75</v>
      </c>
      <c r="E453" s="70">
        <v>9.75</v>
      </c>
    </row>
    <row r="454" spans="1:5">
      <c r="A454" s="75">
        <v>44503</v>
      </c>
      <c r="B454" s="76">
        <v>8.8699999999999992</v>
      </c>
      <c r="C454" s="70">
        <v>8.75</v>
      </c>
      <c r="D454" s="70">
        <v>10.75</v>
      </c>
      <c r="E454" s="70">
        <v>9.75</v>
      </c>
    </row>
    <row r="455" spans="1:5">
      <c r="A455" s="75">
        <v>44504</v>
      </c>
      <c r="B455" s="76">
        <v>8.7799999999999994</v>
      </c>
      <c r="C455" s="70">
        <v>8.75</v>
      </c>
      <c r="D455" s="70">
        <v>10.75</v>
      </c>
      <c r="E455" s="70">
        <v>9.75</v>
      </c>
    </row>
    <row r="456" spans="1:5">
      <c r="A456" s="75">
        <v>44505</v>
      </c>
      <c r="B456" s="76">
        <v>8.77</v>
      </c>
      <c r="C456" s="70">
        <v>8.75</v>
      </c>
      <c r="D456" s="70">
        <v>10.75</v>
      </c>
      <c r="E456" s="70">
        <v>9.75</v>
      </c>
    </row>
    <row r="457" spans="1:5">
      <c r="A457" s="75">
        <v>44508</v>
      </c>
      <c r="B457" s="76">
        <v>8.7899999999999991</v>
      </c>
      <c r="C457" s="70">
        <v>8.75</v>
      </c>
      <c r="D457" s="70">
        <v>10.75</v>
      </c>
      <c r="E457" s="70">
        <v>9.75</v>
      </c>
    </row>
    <row r="458" spans="1:5">
      <c r="A458" s="75">
        <v>44509</v>
      </c>
      <c r="B458" s="76">
        <v>8.7899999999999991</v>
      </c>
      <c r="C458" s="70">
        <v>8.75</v>
      </c>
      <c r="D458" s="70">
        <v>10.75</v>
      </c>
      <c r="E458" s="70">
        <v>9.75</v>
      </c>
    </row>
    <row r="459" spans="1:5">
      <c r="A459" s="75">
        <v>44510</v>
      </c>
      <c r="B459" s="76">
        <v>8.86</v>
      </c>
      <c r="C459" s="70">
        <v>8.75</v>
      </c>
      <c r="D459" s="70">
        <v>10.75</v>
      </c>
      <c r="E459" s="70">
        <v>9.75</v>
      </c>
    </row>
    <row r="460" spans="1:5">
      <c r="A460" s="75">
        <v>44511</v>
      </c>
      <c r="B460" s="76">
        <v>9</v>
      </c>
      <c r="C460" s="70">
        <v>8.75</v>
      </c>
      <c r="D460" s="70">
        <v>10.75</v>
      </c>
      <c r="E460" s="70">
        <v>9.75</v>
      </c>
    </row>
    <row r="461" spans="1:5">
      <c r="A461" s="75">
        <v>44512</v>
      </c>
      <c r="B461" s="76">
        <v>9.25</v>
      </c>
      <c r="C461" s="70">
        <v>8.75</v>
      </c>
      <c r="D461" s="70">
        <v>10.75</v>
      </c>
      <c r="E461" s="70">
        <v>9.75</v>
      </c>
    </row>
    <row r="462" spans="1:5">
      <c r="A462" s="75">
        <v>44515</v>
      </c>
      <c r="B462" s="76">
        <v>9.08</v>
      </c>
      <c r="C462" s="70">
        <v>8.75</v>
      </c>
      <c r="D462" s="70">
        <v>10.75</v>
      </c>
      <c r="E462" s="70">
        <v>9.75</v>
      </c>
    </row>
    <row r="463" spans="1:5">
      <c r="A463" s="75">
        <v>44516</v>
      </c>
      <c r="B463" s="76">
        <v>9.0500000000000007</v>
      </c>
      <c r="C463" s="70">
        <v>8.75</v>
      </c>
      <c r="D463" s="70">
        <v>10.75</v>
      </c>
      <c r="E463" s="70">
        <v>9.75</v>
      </c>
    </row>
    <row r="464" spans="1:5">
      <c r="A464" s="75">
        <v>44517</v>
      </c>
      <c r="B464" s="76">
        <v>9.06</v>
      </c>
      <c r="C464" s="70">
        <v>8.75</v>
      </c>
      <c r="D464" s="70">
        <v>10.75</v>
      </c>
      <c r="E464" s="70">
        <v>9.75</v>
      </c>
    </row>
    <row r="465" spans="1:5">
      <c r="A465" s="75">
        <v>44518</v>
      </c>
      <c r="B465" s="76">
        <v>8.98</v>
      </c>
      <c r="C465" s="70">
        <v>8.75</v>
      </c>
      <c r="D465" s="70">
        <v>10.75</v>
      </c>
      <c r="E465" s="70">
        <v>9.75</v>
      </c>
    </row>
    <row r="466" spans="1:5">
      <c r="A466" s="75">
        <v>44519</v>
      </c>
      <c r="B466" s="76">
        <v>8.9600000000000009</v>
      </c>
      <c r="C466" s="70">
        <v>8.75</v>
      </c>
      <c r="D466" s="70">
        <v>10.75</v>
      </c>
      <c r="E466" s="70">
        <v>9.75</v>
      </c>
    </row>
    <row r="467" spans="1:5">
      <c r="A467" s="75">
        <v>44522</v>
      </c>
      <c r="B467" s="76">
        <v>8.9600000000000009</v>
      </c>
      <c r="C467" s="70">
        <v>8.75</v>
      </c>
      <c r="D467" s="70">
        <v>10.75</v>
      </c>
      <c r="E467" s="70">
        <v>9.75</v>
      </c>
    </row>
    <row r="468" spans="1:5">
      <c r="A468" s="75">
        <v>44523</v>
      </c>
      <c r="B468" s="76">
        <v>9.31</v>
      </c>
      <c r="C468" s="70">
        <v>8.75</v>
      </c>
      <c r="D468" s="70">
        <v>10.75</v>
      </c>
      <c r="E468" s="70">
        <v>9.75</v>
      </c>
    </row>
    <row r="469" spans="1:5">
      <c r="A469" s="75">
        <v>44524</v>
      </c>
      <c r="B469" s="76">
        <v>10.39</v>
      </c>
      <c r="C469" s="70">
        <v>8.75</v>
      </c>
      <c r="D469" s="70">
        <v>10.75</v>
      </c>
      <c r="E469" s="70">
        <v>9.75</v>
      </c>
    </row>
    <row r="470" spans="1:5">
      <c r="A470" s="75">
        <v>44525</v>
      </c>
      <c r="B470" s="76">
        <v>10.47</v>
      </c>
      <c r="C470" s="70">
        <v>8.75</v>
      </c>
      <c r="D470" s="70">
        <v>10.75</v>
      </c>
      <c r="E470" s="70">
        <v>9.75</v>
      </c>
    </row>
    <row r="471" spans="1:5">
      <c r="A471" s="75">
        <v>44526</v>
      </c>
      <c r="B471" s="76">
        <v>10.56</v>
      </c>
      <c r="C471" s="70">
        <v>8.75</v>
      </c>
      <c r="D471" s="70">
        <v>10.75</v>
      </c>
      <c r="E471" s="70">
        <v>9.75</v>
      </c>
    </row>
    <row r="472" spans="1:5">
      <c r="A472" s="75">
        <v>44529</v>
      </c>
      <c r="B472" s="76">
        <v>10.25</v>
      </c>
      <c r="C472" s="70">
        <v>8.75</v>
      </c>
      <c r="D472" s="70">
        <v>10.75</v>
      </c>
      <c r="E472" s="70">
        <v>9.75</v>
      </c>
    </row>
    <row r="473" spans="1:5">
      <c r="A473" s="75">
        <v>44530</v>
      </c>
      <c r="B473" s="76">
        <v>10.57</v>
      </c>
      <c r="C473" s="70">
        <v>8.75</v>
      </c>
      <c r="D473" s="70">
        <v>10.75</v>
      </c>
      <c r="E473" s="70">
        <v>9.75</v>
      </c>
    </row>
    <row r="474" spans="1:5">
      <c r="A474" s="75">
        <v>44532</v>
      </c>
      <c r="B474" s="76">
        <v>10.55</v>
      </c>
      <c r="C474" s="70">
        <v>8.75</v>
      </c>
      <c r="D474" s="70">
        <v>10.75</v>
      </c>
      <c r="E474" s="70">
        <v>9.75</v>
      </c>
    </row>
    <row r="475" spans="1:5">
      <c r="A475" s="75">
        <v>44533</v>
      </c>
      <c r="B475" s="76">
        <v>10.64</v>
      </c>
      <c r="C475" s="70">
        <v>8.75</v>
      </c>
      <c r="D475" s="70">
        <v>10.75</v>
      </c>
      <c r="E475" s="70">
        <v>9.75</v>
      </c>
    </row>
    <row r="476" spans="1:5">
      <c r="A476" s="75">
        <v>44536</v>
      </c>
      <c r="B476" s="76">
        <v>10.67</v>
      </c>
      <c r="C476" s="70">
        <v>8.75</v>
      </c>
      <c r="D476" s="70">
        <v>10.75</v>
      </c>
      <c r="E476" s="70">
        <v>9.75</v>
      </c>
    </row>
    <row r="477" spans="1:5">
      <c r="A477" s="75">
        <v>44537</v>
      </c>
      <c r="B477" s="76">
        <v>10.62</v>
      </c>
      <c r="C477" s="70">
        <v>8.75</v>
      </c>
      <c r="D477" s="70">
        <v>10.75</v>
      </c>
      <c r="E477" s="70">
        <v>9.75</v>
      </c>
    </row>
    <row r="478" spans="1:5">
      <c r="A478" s="75">
        <v>44538</v>
      </c>
      <c r="B478" s="76">
        <v>10.62</v>
      </c>
      <c r="C478" s="70">
        <v>8.75</v>
      </c>
      <c r="D478" s="70">
        <v>10.75</v>
      </c>
      <c r="E478" s="70">
        <v>9.75</v>
      </c>
    </row>
    <row r="479" spans="1:5">
      <c r="A479" s="75">
        <v>44539</v>
      </c>
      <c r="B479" s="76">
        <v>10.66</v>
      </c>
      <c r="C479" s="70">
        <v>8.75</v>
      </c>
      <c r="D479" s="70">
        <v>10.75</v>
      </c>
      <c r="E479" s="70">
        <v>9.75</v>
      </c>
    </row>
    <row r="480" spans="1:5">
      <c r="A480" s="75">
        <v>44540</v>
      </c>
      <c r="B480" s="76">
        <v>10.69</v>
      </c>
      <c r="C480" s="70">
        <v>8.75</v>
      </c>
      <c r="D480" s="70">
        <v>10.75</v>
      </c>
      <c r="E480" s="70">
        <v>9.75</v>
      </c>
    </row>
    <row r="481" spans="1:5">
      <c r="A481" s="75">
        <v>44543</v>
      </c>
      <c r="B481" s="76">
        <v>10.66</v>
      </c>
      <c r="C481" s="70">
        <v>8.75</v>
      </c>
      <c r="D481" s="70">
        <v>10.75</v>
      </c>
      <c r="E481" s="70">
        <v>9.75</v>
      </c>
    </row>
    <row r="482" spans="1:5">
      <c r="A482" s="75">
        <v>44544</v>
      </c>
      <c r="B482" s="76">
        <v>10.71</v>
      </c>
      <c r="C482" s="70">
        <v>8.75</v>
      </c>
      <c r="D482" s="70">
        <v>10.75</v>
      </c>
      <c r="E482" s="70">
        <v>9.75</v>
      </c>
    </row>
    <row r="483" spans="1:5">
      <c r="A483" s="75">
        <v>44545</v>
      </c>
      <c r="B483" s="76">
        <v>10.63</v>
      </c>
      <c r="C483" s="70">
        <v>8.75</v>
      </c>
      <c r="D483" s="70">
        <v>10.75</v>
      </c>
      <c r="E483" s="70">
        <v>9.75</v>
      </c>
    </row>
    <row r="484" spans="1:5">
      <c r="A484" s="75">
        <v>44550</v>
      </c>
      <c r="B484" s="76">
        <v>10.59</v>
      </c>
      <c r="C484" s="70">
        <v>8.75</v>
      </c>
      <c r="D484" s="70">
        <v>10.75</v>
      </c>
      <c r="E484" s="70">
        <v>9.75</v>
      </c>
    </row>
    <row r="485" spans="1:5">
      <c r="A485" s="75">
        <v>44551</v>
      </c>
      <c r="B485" s="76">
        <v>10.62</v>
      </c>
      <c r="C485" s="70">
        <v>8.75</v>
      </c>
      <c r="D485" s="70">
        <v>10.75</v>
      </c>
      <c r="E485" s="70">
        <v>9.75</v>
      </c>
    </row>
    <row r="486" spans="1:5">
      <c r="A486" s="75">
        <v>44552</v>
      </c>
      <c r="B486" s="76">
        <v>10.36</v>
      </c>
      <c r="C486" s="70">
        <v>8.75</v>
      </c>
      <c r="D486" s="70">
        <v>10.75</v>
      </c>
      <c r="E486" s="70">
        <v>9.75</v>
      </c>
    </row>
    <row r="487" spans="1:5">
      <c r="A487" s="75">
        <v>44553</v>
      </c>
      <c r="B487" s="76">
        <v>10.11</v>
      </c>
      <c r="C487" s="70">
        <v>8.75</v>
      </c>
      <c r="D487" s="70">
        <v>10.75</v>
      </c>
      <c r="E487" s="70">
        <v>9.75</v>
      </c>
    </row>
    <row r="488" spans="1:5">
      <c r="A488" s="75">
        <v>44554</v>
      </c>
      <c r="B488" s="76">
        <v>9.8800000000000008</v>
      </c>
      <c r="C488" s="70">
        <v>8.75</v>
      </c>
      <c r="D488" s="70">
        <v>10.75</v>
      </c>
      <c r="E488" s="70">
        <v>9.75</v>
      </c>
    </row>
    <row r="489" spans="1:5">
      <c r="A489" s="75">
        <v>44557</v>
      </c>
      <c r="B489" s="76">
        <v>10.16</v>
      </c>
      <c r="C489" s="70">
        <v>8.75</v>
      </c>
      <c r="D489" s="70">
        <v>10.75</v>
      </c>
      <c r="E489" s="70">
        <v>9.75</v>
      </c>
    </row>
    <row r="490" spans="1:5">
      <c r="A490" s="75">
        <v>44558</v>
      </c>
      <c r="B490" s="76">
        <v>10.15</v>
      </c>
      <c r="C490" s="70">
        <v>8.75</v>
      </c>
      <c r="D490" s="70">
        <v>10.75</v>
      </c>
      <c r="E490" s="70">
        <v>9.75</v>
      </c>
    </row>
    <row r="491" spans="1:5">
      <c r="A491" s="75">
        <v>44559</v>
      </c>
      <c r="B491" s="76">
        <v>10.48</v>
      </c>
      <c r="C491" s="70">
        <v>8.75</v>
      </c>
      <c r="D491" s="70">
        <v>10.75</v>
      </c>
      <c r="E491" s="70">
        <v>9.75</v>
      </c>
    </row>
    <row r="492" spans="1:5">
      <c r="A492" s="75">
        <v>44560</v>
      </c>
      <c r="B492" s="76">
        <v>10.61</v>
      </c>
      <c r="C492" s="70">
        <v>8.75</v>
      </c>
      <c r="D492" s="70">
        <v>10.75</v>
      </c>
      <c r="E492" s="70">
        <v>9.75</v>
      </c>
    </row>
    <row r="493" spans="1:5">
      <c r="A493" s="75">
        <v>44561</v>
      </c>
      <c r="B493" s="76">
        <v>10.56</v>
      </c>
      <c r="C493" s="70">
        <v>8.75</v>
      </c>
      <c r="D493" s="70">
        <v>10.75</v>
      </c>
      <c r="E493" s="70">
        <v>9.75</v>
      </c>
    </row>
    <row r="494" spans="1:5">
      <c r="A494" s="75">
        <v>44566</v>
      </c>
      <c r="B494" s="76">
        <v>9.9700000000000006</v>
      </c>
      <c r="C494" s="70">
        <v>8.75</v>
      </c>
      <c r="D494" s="70">
        <v>10.75</v>
      </c>
      <c r="E494" s="70">
        <v>9.75</v>
      </c>
    </row>
    <row r="495" spans="1:5">
      <c r="A495" s="75">
        <v>44571</v>
      </c>
      <c r="B495" s="76">
        <v>10.35</v>
      </c>
      <c r="C495" s="70">
        <v>8.75</v>
      </c>
      <c r="D495" s="70">
        <v>10.75</v>
      </c>
      <c r="E495" s="70">
        <v>9.75</v>
      </c>
    </row>
    <row r="496" spans="1:5">
      <c r="A496" s="75">
        <v>44572</v>
      </c>
      <c r="B496" s="76">
        <v>9.99</v>
      </c>
      <c r="C496" s="70">
        <v>8.75</v>
      </c>
      <c r="D496" s="70">
        <v>10.75</v>
      </c>
      <c r="E496" s="70">
        <v>9.75</v>
      </c>
    </row>
    <row r="497" spans="1:5">
      <c r="A497" s="75">
        <v>44573</v>
      </c>
      <c r="B497" s="76">
        <v>9.7100000000000009</v>
      </c>
      <c r="C497" s="70">
        <v>8.75</v>
      </c>
      <c r="D497" s="70">
        <v>10.75</v>
      </c>
      <c r="E497" s="70">
        <v>9.75</v>
      </c>
    </row>
    <row r="498" spans="1:5">
      <c r="A498" s="75">
        <v>44574</v>
      </c>
      <c r="B498" s="76">
        <v>9.6199999999999992</v>
      </c>
      <c r="C498" s="70">
        <v>8.75</v>
      </c>
      <c r="D498" s="70">
        <v>10.75</v>
      </c>
      <c r="E498" s="70">
        <v>9.75</v>
      </c>
    </row>
    <row r="499" spans="1:5">
      <c r="A499" s="75">
        <v>44575</v>
      </c>
      <c r="B499" s="76">
        <v>9.4700000000000006</v>
      </c>
      <c r="C499" s="70">
        <v>8.75</v>
      </c>
      <c r="D499" s="70">
        <v>10.75</v>
      </c>
      <c r="E499" s="70">
        <v>9.75</v>
      </c>
    </row>
    <row r="500" spans="1:5">
      <c r="A500" s="75">
        <v>44578</v>
      </c>
      <c r="B500" s="76">
        <v>9.3800000000000008</v>
      </c>
      <c r="C500" s="70">
        <v>8.75</v>
      </c>
      <c r="D500" s="70">
        <v>10.75</v>
      </c>
      <c r="E500" s="70">
        <v>9.75</v>
      </c>
    </row>
    <row r="501" spans="1:5">
      <c r="A501" s="75">
        <v>44579</v>
      </c>
      <c r="B501" s="76">
        <v>9.6</v>
      </c>
      <c r="C501" s="70">
        <v>8.75</v>
      </c>
      <c r="D501" s="70">
        <v>10.75</v>
      </c>
      <c r="E501" s="70">
        <v>9.75</v>
      </c>
    </row>
    <row r="502" spans="1:5">
      <c r="A502" s="75">
        <v>44580</v>
      </c>
      <c r="B502" s="76">
        <v>10.15</v>
      </c>
      <c r="C502" s="70">
        <v>8.75</v>
      </c>
      <c r="D502" s="70">
        <v>10.75</v>
      </c>
      <c r="E502" s="70">
        <v>9.75</v>
      </c>
    </row>
    <row r="503" spans="1:5">
      <c r="A503" s="75">
        <v>44581</v>
      </c>
      <c r="B503" s="76">
        <v>10.46</v>
      </c>
      <c r="C503" s="70">
        <v>8.75</v>
      </c>
      <c r="D503" s="70">
        <v>10.75</v>
      </c>
      <c r="E503" s="70">
        <v>9.75</v>
      </c>
    </row>
    <row r="504" spans="1:5">
      <c r="A504" s="75">
        <v>44582</v>
      </c>
      <c r="B504" s="76">
        <v>10.54</v>
      </c>
      <c r="C504" s="70">
        <v>8.75</v>
      </c>
      <c r="D504" s="70">
        <v>10.75</v>
      </c>
      <c r="E504" s="70">
        <v>9.75</v>
      </c>
    </row>
    <row r="505" spans="1:5">
      <c r="A505" s="75">
        <v>44585</v>
      </c>
      <c r="B505" s="76">
        <v>10.51</v>
      </c>
      <c r="C505" s="70">
        <v>9.25</v>
      </c>
      <c r="D505" s="70">
        <v>11.25</v>
      </c>
      <c r="E505" s="70">
        <v>9.75</v>
      </c>
    </row>
    <row r="506" spans="1:5">
      <c r="A506" s="75">
        <v>44586</v>
      </c>
      <c r="B506" s="76">
        <v>11.03</v>
      </c>
      <c r="C506" s="70">
        <v>9.25</v>
      </c>
      <c r="D506" s="70">
        <v>11.25</v>
      </c>
      <c r="E506" s="70">
        <v>10.25</v>
      </c>
    </row>
    <row r="507" spans="1:5">
      <c r="A507" s="75">
        <v>44587</v>
      </c>
      <c r="B507" s="76">
        <v>11.05</v>
      </c>
      <c r="C507" s="70">
        <v>9.25</v>
      </c>
      <c r="D507" s="70">
        <v>11.25</v>
      </c>
      <c r="E507" s="70">
        <v>10.25</v>
      </c>
    </row>
    <row r="508" spans="1:5">
      <c r="A508" s="75">
        <v>44588</v>
      </c>
      <c r="B508" s="76">
        <v>11.04</v>
      </c>
      <c r="C508" s="70">
        <v>9.25</v>
      </c>
      <c r="D508" s="70">
        <v>11.25</v>
      </c>
      <c r="E508" s="70">
        <v>10.25</v>
      </c>
    </row>
    <row r="509" spans="1:5">
      <c r="A509" s="75">
        <v>44589</v>
      </c>
      <c r="B509" s="76">
        <v>10.99</v>
      </c>
      <c r="C509" s="70">
        <v>9.25</v>
      </c>
      <c r="D509" s="70">
        <v>11.25</v>
      </c>
      <c r="E509" s="70">
        <v>10.25</v>
      </c>
    </row>
    <row r="510" spans="1:5">
      <c r="A510" s="75">
        <v>44592</v>
      </c>
      <c r="B510" s="76">
        <v>11.02</v>
      </c>
      <c r="C510" s="70">
        <v>9.25</v>
      </c>
      <c r="D510" s="70">
        <v>11.25</v>
      </c>
      <c r="E510" s="70">
        <v>10.25</v>
      </c>
    </row>
    <row r="511" spans="1:5">
      <c r="A511" s="75">
        <v>44593</v>
      </c>
      <c r="B511" s="76">
        <v>11.03</v>
      </c>
      <c r="C511" s="70">
        <v>9.25</v>
      </c>
      <c r="D511" s="70">
        <v>11.25</v>
      </c>
      <c r="E511" s="70">
        <v>10.25</v>
      </c>
    </row>
    <row r="512" spans="1:5">
      <c r="A512" s="75">
        <v>44594</v>
      </c>
      <c r="B512" s="76">
        <v>11.08</v>
      </c>
      <c r="C512" s="70">
        <v>9.25</v>
      </c>
      <c r="D512" s="70">
        <v>11.25</v>
      </c>
      <c r="E512" s="70">
        <v>10.25</v>
      </c>
    </row>
    <row r="513" spans="1:5">
      <c r="A513" s="75">
        <v>44595</v>
      </c>
      <c r="B513" s="76">
        <v>11.03</v>
      </c>
      <c r="C513" s="70">
        <v>9.25</v>
      </c>
      <c r="D513" s="70">
        <v>11.25</v>
      </c>
      <c r="E513" s="70">
        <v>10.25</v>
      </c>
    </row>
    <row r="514" spans="1:5">
      <c r="A514" s="75">
        <v>44596</v>
      </c>
      <c r="B514" s="76">
        <v>10.68</v>
      </c>
      <c r="C514" s="70">
        <v>9.25</v>
      </c>
      <c r="D514" s="70">
        <v>11.25</v>
      </c>
      <c r="E514" s="70">
        <v>10.25</v>
      </c>
    </row>
    <row r="515" spans="1:5">
      <c r="A515" s="75">
        <v>44599</v>
      </c>
      <c r="B515" s="76">
        <v>10.7</v>
      </c>
      <c r="C515" s="70">
        <v>9.25</v>
      </c>
      <c r="D515" s="70">
        <v>11.25</v>
      </c>
      <c r="E515" s="70">
        <v>10.25</v>
      </c>
    </row>
    <row r="516" spans="1:5">
      <c r="A516" s="75">
        <v>44600</v>
      </c>
      <c r="B516" s="76">
        <v>9.92</v>
      </c>
      <c r="C516" s="70">
        <v>9.25</v>
      </c>
      <c r="D516" s="70">
        <v>11.25</v>
      </c>
      <c r="E516" s="70">
        <v>10.25</v>
      </c>
    </row>
    <row r="517" spans="1:5">
      <c r="A517" s="75">
        <v>44601</v>
      </c>
      <c r="B517" s="76">
        <v>10.08</v>
      </c>
      <c r="C517" s="70">
        <v>9.25</v>
      </c>
      <c r="D517" s="70">
        <v>11.25</v>
      </c>
      <c r="E517" s="70">
        <v>10.25</v>
      </c>
    </row>
    <row r="518" spans="1:5">
      <c r="A518" s="75">
        <v>44602</v>
      </c>
      <c r="B518" s="76">
        <v>10.09</v>
      </c>
      <c r="C518" s="70">
        <v>9.25</v>
      </c>
      <c r="D518" s="70">
        <v>11.25</v>
      </c>
      <c r="E518" s="70">
        <v>10.25</v>
      </c>
    </row>
    <row r="519" spans="1:5">
      <c r="A519" s="75">
        <v>44603</v>
      </c>
      <c r="B519" s="76">
        <v>10.210000000000001</v>
      </c>
      <c r="C519" s="70">
        <v>9.25</v>
      </c>
      <c r="D519" s="70">
        <v>11.25</v>
      </c>
      <c r="E519" s="70">
        <v>10.25</v>
      </c>
    </row>
    <row r="520" spans="1:5">
      <c r="A520" s="75">
        <v>44606</v>
      </c>
      <c r="B520" s="76">
        <v>10.24</v>
      </c>
      <c r="C520" s="70">
        <v>9.25</v>
      </c>
      <c r="D520" s="70">
        <v>11.25</v>
      </c>
      <c r="E520" s="70">
        <v>10.25</v>
      </c>
    </row>
    <row r="521" spans="1:5">
      <c r="A521" s="75">
        <v>44607</v>
      </c>
      <c r="B521" s="76">
        <v>10.050000000000001</v>
      </c>
      <c r="C521" s="70">
        <v>9.25</v>
      </c>
      <c r="D521" s="70">
        <v>11.25</v>
      </c>
      <c r="E521" s="70">
        <v>10.25</v>
      </c>
    </row>
    <row r="522" spans="1:5">
      <c r="A522" s="75">
        <v>44608</v>
      </c>
      <c r="B522" s="76">
        <v>10.02</v>
      </c>
      <c r="C522" s="70">
        <v>9.25</v>
      </c>
      <c r="D522" s="70">
        <v>11.25</v>
      </c>
      <c r="E522" s="70">
        <v>10.25</v>
      </c>
    </row>
    <row r="523" spans="1:5">
      <c r="A523" s="75">
        <v>44609</v>
      </c>
      <c r="B523" s="76">
        <v>9.86</v>
      </c>
      <c r="C523" s="70">
        <v>9.25</v>
      </c>
      <c r="D523" s="70">
        <v>11.25</v>
      </c>
      <c r="E523" s="70">
        <v>10.25</v>
      </c>
    </row>
    <row r="524" spans="1:5">
      <c r="A524" s="75">
        <v>44610</v>
      </c>
      <c r="B524" s="76">
        <v>9.8800000000000008</v>
      </c>
      <c r="C524" s="70">
        <v>9.25</v>
      </c>
      <c r="D524" s="70">
        <v>11.25</v>
      </c>
      <c r="E524" s="70">
        <v>10.25</v>
      </c>
    </row>
    <row r="525" spans="1:5">
      <c r="A525" s="75">
        <v>44613</v>
      </c>
      <c r="B525" s="76">
        <v>10.24</v>
      </c>
      <c r="C525" s="70">
        <v>9.25</v>
      </c>
      <c r="D525" s="70">
        <v>11.25</v>
      </c>
      <c r="E525" s="70">
        <v>10.25</v>
      </c>
    </row>
    <row r="526" spans="1:5">
      <c r="A526" s="75">
        <v>44614</v>
      </c>
      <c r="B526" s="76">
        <v>11.05</v>
      </c>
      <c r="C526" s="70">
        <v>9.25</v>
      </c>
      <c r="D526" s="70">
        <v>11.25</v>
      </c>
      <c r="E526" s="70">
        <v>10.25</v>
      </c>
    </row>
    <row r="527" spans="1:5">
      <c r="A527" s="75">
        <v>44615</v>
      </c>
      <c r="B527" s="76">
        <v>11.05</v>
      </c>
      <c r="C527" s="70">
        <v>9.25</v>
      </c>
      <c r="D527" s="70">
        <v>11.25</v>
      </c>
      <c r="E527" s="70">
        <v>10.25</v>
      </c>
    </row>
    <row r="528" spans="1:5">
      <c r="A528" s="75">
        <v>44616</v>
      </c>
      <c r="B528" s="76">
        <v>14.42</v>
      </c>
      <c r="C528" s="70">
        <v>12.5</v>
      </c>
      <c r="D528" s="70">
        <v>14.5</v>
      </c>
      <c r="E528" s="70">
        <v>13.5</v>
      </c>
    </row>
    <row r="529" spans="1:5">
      <c r="A529" s="75">
        <v>44617</v>
      </c>
      <c r="B529" s="76">
        <v>14.43</v>
      </c>
      <c r="C529" s="70">
        <v>12.5</v>
      </c>
      <c r="D529" s="70">
        <v>14.5</v>
      </c>
      <c r="E529" s="70">
        <v>13.5</v>
      </c>
    </row>
    <row r="530" spans="1:5">
      <c r="A530" s="75">
        <v>44620</v>
      </c>
      <c r="B530" s="76">
        <v>14.47</v>
      </c>
      <c r="C530" s="70">
        <v>12.5</v>
      </c>
      <c r="D530" s="70">
        <v>14.5</v>
      </c>
      <c r="E530" s="70">
        <v>13.5</v>
      </c>
    </row>
    <row r="531" spans="1:5">
      <c r="A531" s="75">
        <v>44621</v>
      </c>
      <c r="B531" s="76">
        <v>14.45</v>
      </c>
      <c r="C531" s="70">
        <v>12.5</v>
      </c>
      <c r="D531" s="70">
        <v>14.5</v>
      </c>
      <c r="E531" s="70">
        <v>13.5</v>
      </c>
    </row>
    <row r="532" spans="1:5">
      <c r="A532" s="75">
        <v>44622</v>
      </c>
      <c r="B532" s="76">
        <v>14.46</v>
      </c>
      <c r="C532" s="70">
        <v>12.5</v>
      </c>
      <c r="D532" s="70">
        <v>14.5</v>
      </c>
      <c r="E532" s="70">
        <v>13.5</v>
      </c>
    </row>
    <row r="533" spans="1:5">
      <c r="A533" s="75">
        <v>44623</v>
      </c>
      <c r="B533" s="76">
        <v>14.45</v>
      </c>
      <c r="C533" s="70">
        <v>12.5</v>
      </c>
      <c r="D533" s="70">
        <v>14.5</v>
      </c>
      <c r="E533" s="70">
        <v>13.5</v>
      </c>
    </row>
    <row r="534" spans="1:5">
      <c r="A534" s="75">
        <v>44624</v>
      </c>
      <c r="B534" s="76">
        <v>14.21</v>
      </c>
      <c r="C534" s="70">
        <v>12.5</v>
      </c>
      <c r="D534" s="70">
        <v>14.5</v>
      </c>
      <c r="E534" s="70">
        <v>13.5</v>
      </c>
    </row>
    <row r="535" spans="1:5">
      <c r="A535" s="75">
        <v>44625</v>
      </c>
      <c r="B535" s="76">
        <v>14.16</v>
      </c>
      <c r="C535" s="70">
        <v>12.5</v>
      </c>
      <c r="D535" s="70">
        <v>14.5</v>
      </c>
      <c r="E535" s="70">
        <v>13.5</v>
      </c>
    </row>
    <row r="536" spans="1:5">
      <c r="A536" s="75">
        <v>44629</v>
      </c>
      <c r="B536" s="76">
        <v>13.83</v>
      </c>
      <c r="C536" s="70">
        <v>12.5</v>
      </c>
      <c r="D536" s="70">
        <v>14.5</v>
      </c>
      <c r="E536" s="70">
        <v>13.5</v>
      </c>
    </row>
    <row r="537" spans="1:5">
      <c r="A537" s="75">
        <v>44630</v>
      </c>
      <c r="B537" s="76">
        <v>13.81</v>
      </c>
      <c r="C537" s="70">
        <v>12.5</v>
      </c>
      <c r="D537" s="70">
        <v>14.5</v>
      </c>
      <c r="E537" s="70">
        <v>13.5</v>
      </c>
    </row>
    <row r="538" spans="1:5">
      <c r="A538" s="75">
        <v>44631</v>
      </c>
      <c r="B538" s="76">
        <v>13.98</v>
      </c>
      <c r="C538" s="70">
        <v>12.5</v>
      </c>
      <c r="D538" s="70">
        <v>14.5</v>
      </c>
      <c r="E538" s="70">
        <v>13.5</v>
      </c>
    </row>
    <row r="539" spans="1:5">
      <c r="A539" s="75">
        <v>44634</v>
      </c>
      <c r="B539" s="76">
        <v>13.88</v>
      </c>
      <c r="C539" s="70">
        <v>12.5</v>
      </c>
      <c r="D539" s="70">
        <v>14.5</v>
      </c>
      <c r="E539" s="70">
        <v>13.5</v>
      </c>
    </row>
    <row r="540" spans="1:5">
      <c r="A540" s="75">
        <v>44635</v>
      </c>
      <c r="B540" s="76">
        <v>14.16</v>
      </c>
      <c r="C540" s="70">
        <v>12.5</v>
      </c>
      <c r="D540" s="70">
        <v>14.5</v>
      </c>
      <c r="E540" s="70">
        <v>13.5</v>
      </c>
    </row>
    <row r="541" spans="1:5">
      <c r="A541" s="75">
        <v>44636</v>
      </c>
      <c r="B541" s="76">
        <v>14.16</v>
      </c>
      <c r="C541" s="70">
        <v>12.5</v>
      </c>
      <c r="D541" s="70">
        <v>14.5</v>
      </c>
      <c r="E541" s="70">
        <v>13.5</v>
      </c>
    </row>
    <row r="542" spans="1:5">
      <c r="A542" s="75">
        <v>44637</v>
      </c>
      <c r="B542" s="76">
        <v>14.26</v>
      </c>
      <c r="C542" s="70">
        <v>12.5</v>
      </c>
      <c r="D542" s="70">
        <v>14.5</v>
      </c>
      <c r="E542" s="70">
        <v>13.5</v>
      </c>
    </row>
    <row r="543" spans="1:5">
      <c r="A543" s="75">
        <v>44638</v>
      </c>
      <c r="B543" s="76">
        <v>14.35</v>
      </c>
      <c r="C543" s="70">
        <v>12.5</v>
      </c>
      <c r="D543" s="70">
        <v>14.5</v>
      </c>
      <c r="E543" s="70">
        <v>13.5</v>
      </c>
    </row>
    <row r="544" spans="1:5">
      <c r="A544" s="75">
        <v>44644</v>
      </c>
      <c r="B544" s="76">
        <v>14.07</v>
      </c>
      <c r="C544" s="70">
        <v>12.5</v>
      </c>
      <c r="D544" s="70">
        <v>14.5</v>
      </c>
      <c r="E544" s="70">
        <v>13.5</v>
      </c>
    </row>
    <row r="545" spans="1:5">
      <c r="A545" s="75">
        <v>44645</v>
      </c>
      <c r="B545" s="76">
        <v>14.01</v>
      </c>
      <c r="C545" s="70">
        <v>12.5</v>
      </c>
      <c r="D545" s="70">
        <v>14.5</v>
      </c>
      <c r="E545" s="70">
        <v>13.5</v>
      </c>
    </row>
    <row r="546" spans="1:5">
      <c r="A546" s="75">
        <v>44648</v>
      </c>
      <c r="B546" s="76">
        <v>13.84</v>
      </c>
      <c r="C546" s="70">
        <v>12.5</v>
      </c>
      <c r="D546" s="70">
        <v>14.5</v>
      </c>
      <c r="E546" s="70">
        <v>13.5</v>
      </c>
    </row>
    <row r="547" spans="1:5">
      <c r="A547" s="75">
        <v>44649</v>
      </c>
      <c r="B547" s="76">
        <v>13.83</v>
      </c>
      <c r="C547" s="70">
        <v>12.5</v>
      </c>
      <c r="D547" s="70">
        <v>14.5</v>
      </c>
      <c r="E547" s="70">
        <v>13.5</v>
      </c>
    </row>
    <row r="548" spans="1:5">
      <c r="A548" s="75">
        <v>44650</v>
      </c>
      <c r="B548" s="76">
        <v>13.69</v>
      </c>
      <c r="C548" s="70">
        <v>12.5</v>
      </c>
      <c r="D548" s="70">
        <v>14.5</v>
      </c>
      <c r="E548" s="70">
        <v>13.5</v>
      </c>
    </row>
    <row r="549" spans="1:5">
      <c r="A549" s="75">
        <v>44651</v>
      </c>
      <c r="B549" s="76">
        <v>13.7</v>
      </c>
      <c r="C549" s="70">
        <v>12.5</v>
      </c>
      <c r="D549" s="70">
        <v>14.5</v>
      </c>
      <c r="E549" s="70">
        <v>13.5</v>
      </c>
    </row>
    <row r="550" spans="1:5">
      <c r="A550" s="75">
        <v>44652</v>
      </c>
      <c r="B550" s="76">
        <v>13.22</v>
      </c>
      <c r="C550" s="70">
        <v>12.5</v>
      </c>
      <c r="D550" s="70">
        <v>14.5</v>
      </c>
      <c r="E550" s="70">
        <v>13.5</v>
      </c>
    </row>
    <row r="551" spans="1:5">
      <c r="A551" s="75">
        <v>44655</v>
      </c>
      <c r="B551" s="76">
        <v>13.17</v>
      </c>
      <c r="C551" s="70">
        <v>12.5</v>
      </c>
      <c r="D551" s="70">
        <v>14.5</v>
      </c>
      <c r="E551" s="70">
        <v>13.5</v>
      </c>
    </row>
    <row r="552" spans="1:5">
      <c r="A552" s="75">
        <v>44656</v>
      </c>
      <c r="B552" s="76">
        <v>12.99</v>
      </c>
      <c r="C552" s="70">
        <v>12.5</v>
      </c>
      <c r="D552" s="70">
        <v>14.5</v>
      </c>
      <c r="E552" s="70">
        <v>13.5</v>
      </c>
    </row>
    <row r="553" spans="1:5">
      <c r="A553" s="75">
        <v>44657</v>
      </c>
      <c r="B553" s="76">
        <v>12.76</v>
      </c>
      <c r="C553" s="70">
        <v>12.5</v>
      </c>
      <c r="D553" s="70">
        <v>14.5</v>
      </c>
      <c r="E553" s="70">
        <v>13.5</v>
      </c>
    </row>
    <row r="554" spans="1:5">
      <c r="A554" s="75">
        <v>44658</v>
      </c>
      <c r="B554" s="76">
        <v>12.7</v>
      </c>
      <c r="C554" s="70">
        <v>12.5</v>
      </c>
      <c r="D554" s="70">
        <v>14.5</v>
      </c>
      <c r="E554" s="70">
        <v>13.5</v>
      </c>
    </row>
    <row r="555" spans="1:5">
      <c r="A555" s="75">
        <v>44659</v>
      </c>
      <c r="B555" s="76">
        <v>12.87</v>
      </c>
      <c r="C555" s="70">
        <v>12.5</v>
      </c>
      <c r="D555" s="70">
        <v>14.5</v>
      </c>
      <c r="E555" s="70">
        <v>13.5</v>
      </c>
    </row>
    <row r="556" spans="1:5">
      <c r="A556" s="75">
        <v>44662</v>
      </c>
      <c r="B556" s="76">
        <v>13.61</v>
      </c>
      <c r="C556" s="70">
        <v>12.5</v>
      </c>
      <c r="D556" s="70">
        <v>14.5</v>
      </c>
      <c r="E556" s="70">
        <v>13.5</v>
      </c>
    </row>
    <row r="557" spans="1:5">
      <c r="A557" s="75">
        <v>44663</v>
      </c>
      <c r="B557" s="76">
        <v>14.15</v>
      </c>
      <c r="C557" s="70">
        <v>12.5</v>
      </c>
      <c r="D557" s="70">
        <v>14.5</v>
      </c>
      <c r="E557" s="70">
        <v>13.5</v>
      </c>
    </row>
    <row r="558" spans="1:5">
      <c r="A558" s="75">
        <v>44664</v>
      </c>
      <c r="B558" s="76">
        <v>14.03</v>
      </c>
      <c r="C558" s="70">
        <v>12.5</v>
      </c>
      <c r="D558" s="70">
        <v>14.5</v>
      </c>
      <c r="E558" s="70">
        <v>13.5</v>
      </c>
    </row>
    <row r="559" spans="1:5">
      <c r="A559" s="75">
        <v>44665</v>
      </c>
      <c r="B559" s="76">
        <v>14.01</v>
      </c>
      <c r="C559" s="70">
        <v>12.5</v>
      </c>
      <c r="D559" s="70">
        <v>14.5</v>
      </c>
      <c r="E559" s="70">
        <v>13.5</v>
      </c>
    </row>
    <row r="560" spans="1:5">
      <c r="A560" s="75">
        <v>44666</v>
      </c>
      <c r="B560" s="76">
        <v>14.02</v>
      </c>
      <c r="C560" s="70">
        <v>12.5</v>
      </c>
      <c r="D560" s="70">
        <v>14.5</v>
      </c>
      <c r="E560" s="70">
        <v>13.5</v>
      </c>
    </row>
    <row r="561" spans="1:5">
      <c r="A561" s="75">
        <v>44669</v>
      </c>
      <c r="B561" s="76">
        <v>13.95</v>
      </c>
      <c r="C561" s="70">
        <v>12.5</v>
      </c>
      <c r="D561" s="70">
        <v>14.5</v>
      </c>
      <c r="E561" s="70">
        <v>13.5</v>
      </c>
    </row>
    <row r="562" spans="1:5">
      <c r="A562" s="75">
        <v>44670</v>
      </c>
      <c r="B562" s="76">
        <v>13.97</v>
      </c>
      <c r="C562" s="70">
        <v>12.5</v>
      </c>
      <c r="D562" s="70">
        <v>14.5</v>
      </c>
      <c r="E562" s="70">
        <v>13.5</v>
      </c>
    </row>
    <row r="563" spans="1:5">
      <c r="A563" s="75">
        <v>44671</v>
      </c>
      <c r="B563" s="76">
        <v>13.99</v>
      </c>
      <c r="C563" s="70">
        <v>12.5</v>
      </c>
      <c r="D563" s="70">
        <v>14.5</v>
      </c>
      <c r="E563" s="70">
        <v>13.5</v>
      </c>
    </row>
    <row r="564" spans="1:5">
      <c r="A564" s="75">
        <v>44672</v>
      </c>
      <c r="B564" s="76">
        <v>14.05</v>
      </c>
      <c r="C564" s="70">
        <v>12.5</v>
      </c>
      <c r="D564" s="70">
        <v>14.5</v>
      </c>
      <c r="E564" s="70">
        <v>13.5</v>
      </c>
    </row>
    <row r="565" spans="1:5">
      <c r="A565" s="75">
        <v>44673</v>
      </c>
      <c r="B565" s="76">
        <v>13.97</v>
      </c>
      <c r="C565" s="70">
        <v>12.5</v>
      </c>
      <c r="D565" s="70">
        <v>14.5</v>
      </c>
      <c r="E565" s="70">
        <v>13.5</v>
      </c>
    </row>
    <row r="566" spans="1:5">
      <c r="A566" s="75">
        <v>44676</v>
      </c>
      <c r="B566" s="76">
        <v>13.98</v>
      </c>
      <c r="C566" s="70">
        <v>12.5</v>
      </c>
      <c r="D566" s="70">
        <v>14.5</v>
      </c>
      <c r="E566" s="70">
        <v>13.5</v>
      </c>
    </row>
    <row r="567" spans="1:5">
      <c r="A567" s="75">
        <v>44677</v>
      </c>
      <c r="B567" s="76">
        <v>14.43</v>
      </c>
      <c r="C567" s="70">
        <v>13</v>
      </c>
      <c r="D567" s="70">
        <v>15</v>
      </c>
      <c r="E567" s="70">
        <v>14</v>
      </c>
    </row>
    <row r="568" spans="1:5">
      <c r="A568" s="75">
        <v>44678</v>
      </c>
      <c r="B568" s="76">
        <v>14.38</v>
      </c>
      <c r="C568" s="70">
        <v>13</v>
      </c>
      <c r="D568" s="70">
        <v>15</v>
      </c>
      <c r="E568" s="70">
        <v>14</v>
      </c>
    </row>
    <row r="569" spans="1:5">
      <c r="A569" s="75">
        <v>44679</v>
      </c>
      <c r="B569" s="76">
        <v>14.42</v>
      </c>
      <c r="C569" s="70">
        <v>13</v>
      </c>
      <c r="D569" s="70">
        <v>15</v>
      </c>
      <c r="E569" s="70">
        <v>14</v>
      </c>
    </row>
    <row r="570" spans="1:5">
      <c r="A570" s="75">
        <v>44680</v>
      </c>
      <c r="B570" s="76">
        <v>14.53</v>
      </c>
      <c r="C570" s="70">
        <v>13</v>
      </c>
      <c r="D570" s="70">
        <v>15</v>
      </c>
      <c r="E570" s="70">
        <v>14</v>
      </c>
    </row>
    <row r="571" spans="1:5">
      <c r="A571" s="75">
        <v>44684</v>
      </c>
      <c r="B571" s="76">
        <v>14.46</v>
      </c>
      <c r="C571" s="70">
        <v>13</v>
      </c>
      <c r="D571" s="70">
        <v>15</v>
      </c>
      <c r="E571" s="70">
        <v>14</v>
      </c>
    </row>
    <row r="572" spans="1:5">
      <c r="A572" s="75">
        <v>44685</v>
      </c>
      <c r="B572" s="76">
        <v>14.44</v>
      </c>
      <c r="C572" s="70">
        <v>13</v>
      </c>
      <c r="D572" s="70">
        <v>15</v>
      </c>
      <c r="E572" s="70">
        <v>14</v>
      </c>
    </row>
    <row r="573" spans="1:5">
      <c r="A573" s="75">
        <v>44686</v>
      </c>
      <c r="B573" s="76">
        <v>14.37</v>
      </c>
      <c r="C573" s="70">
        <v>13</v>
      </c>
      <c r="D573" s="70">
        <v>15</v>
      </c>
      <c r="E573" s="70">
        <v>14</v>
      </c>
    </row>
    <row r="574" spans="1:5">
      <c r="A574" s="75">
        <v>44687</v>
      </c>
      <c r="B574" s="76">
        <v>14.44</v>
      </c>
      <c r="C574" s="70">
        <v>13</v>
      </c>
      <c r="D574" s="70">
        <v>15</v>
      </c>
      <c r="E574" s="70">
        <v>14</v>
      </c>
    </row>
    <row r="575" spans="1:5">
      <c r="A575" s="75">
        <v>44692</v>
      </c>
      <c r="B575" s="76">
        <v>14.14</v>
      </c>
      <c r="C575" s="70">
        <v>13</v>
      </c>
      <c r="D575" s="70">
        <v>15</v>
      </c>
      <c r="E575" s="70">
        <v>14</v>
      </c>
    </row>
    <row r="576" spans="1:5">
      <c r="A576" s="75">
        <v>44693</v>
      </c>
      <c r="B576" s="76">
        <v>13.61</v>
      </c>
      <c r="C576" s="70">
        <v>13</v>
      </c>
      <c r="D576" s="70">
        <v>15</v>
      </c>
      <c r="E576" s="70">
        <v>14</v>
      </c>
    </row>
    <row r="577" spans="1:5">
      <c r="A577" s="75">
        <v>44694</v>
      </c>
      <c r="B577" s="76">
        <v>13.51</v>
      </c>
      <c r="C577" s="70">
        <v>13</v>
      </c>
      <c r="D577" s="70">
        <v>15</v>
      </c>
      <c r="E577" s="70">
        <v>14</v>
      </c>
    </row>
    <row r="578" spans="1:5">
      <c r="A578" s="75">
        <v>44697</v>
      </c>
      <c r="B578" s="76">
        <v>13.81</v>
      </c>
      <c r="C578" s="70">
        <v>13</v>
      </c>
      <c r="D578" s="70">
        <v>15</v>
      </c>
      <c r="E578" s="70">
        <v>14</v>
      </c>
    </row>
    <row r="579" spans="1:5">
      <c r="A579" s="75">
        <v>44698</v>
      </c>
      <c r="B579" s="76">
        <v>14.11</v>
      </c>
      <c r="C579" s="70">
        <v>13</v>
      </c>
      <c r="D579" s="70">
        <v>15</v>
      </c>
      <c r="E579" s="70">
        <v>14</v>
      </c>
    </row>
    <row r="580" spans="1:5">
      <c r="A580" s="75">
        <v>44699</v>
      </c>
      <c r="B580" s="76">
        <v>14.27</v>
      </c>
      <c r="C580" s="70">
        <v>13</v>
      </c>
      <c r="D580" s="70">
        <v>15</v>
      </c>
      <c r="E580" s="70">
        <v>14</v>
      </c>
    </row>
    <row r="581" spans="1:5">
      <c r="A581" s="75">
        <v>44700</v>
      </c>
      <c r="B581" s="76">
        <v>14.35</v>
      </c>
      <c r="C581" s="70">
        <v>13</v>
      </c>
      <c r="D581" s="70">
        <v>15</v>
      </c>
      <c r="E581" s="70">
        <v>14</v>
      </c>
    </row>
    <row r="582" spans="1:5">
      <c r="A582" s="75">
        <v>44701</v>
      </c>
      <c r="B582" s="76">
        <v>14.16</v>
      </c>
      <c r="C582" s="70">
        <v>13</v>
      </c>
      <c r="D582" s="70">
        <v>15</v>
      </c>
      <c r="E582" s="70">
        <v>14</v>
      </c>
    </row>
    <row r="583" spans="1:5">
      <c r="A583" s="75">
        <v>44704</v>
      </c>
      <c r="B583" s="76">
        <v>14.52</v>
      </c>
      <c r="C583" s="70">
        <v>13</v>
      </c>
      <c r="D583" s="70">
        <v>15</v>
      </c>
      <c r="E583" s="70">
        <v>14</v>
      </c>
    </row>
    <row r="584" spans="1:5">
      <c r="A584" s="75">
        <v>44705</v>
      </c>
      <c r="B584" s="76">
        <v>14.85</v>
      </c>
      <c r="C584" s="70">
        <v>13</v>
      </c>
      <c r="D584" s="70">
        <v>15</v>
      </c>
      <c r="E584" s="70">
        <v>14</v>
      </c>
    </row>
    <row r="585" spans="1:5">
      <c r="A585" s="75">
        <v>44706</v>
      </c>
      <c r="B585" s="76">
        <v>14.89</v>
      </c>
      <c r="C585" s="70">
        <v>13</v>
      </c>
      <c r="D585" s="70">
        <v>15</v>
      </c>
      <c r="E585" s="70">
        <v>14</v>
      </c>
    </row>
    <row r="586" spans="1:5">
      <c r="A586" s="75">
        <v>44707</v>
      </c>
      <c r="B586" s="76">
        <v>14.87</v>
      </c>
      <c r="C586" s="70">
        <v>13</v>
      </c>
      <c r="D586" s="70">
        <v>15</v>
      </c>
      <c r="E586" s="70">
        <v>14</v>
      </c>
    </row>
    <row r="587" spans="1:5">
      <c r="A587" s="75">
        <v>44708</v>
      </c>
      <c r="B587" s="76">
        <v>14.92</v>
      </c>
      <c r="C587" s="70">
        <v>13</v>
      </c>
      <c r="D587" s="70">
        <v>15</v>
      </c>
      <c r="E587" s="70">
        <v>14</v>
      </c>
    </row>
    <row r="588" spans="1:5">
      <c r="A588" s="75">
        <v>44711</v>
      </c>
      <c r="B588" s="76">
        <v>14.79</v>
      </c>
      <c r="C588" s="70">
        <v>13</v>
      </c>
      <c r="D588" s="70">
        <v>15</v>
      </c>
      <c r="E588" s="70">
        <v>14</v>
      </c>
    </row>
    <row r="589" spans="1:5">
      <c r="A589" s="75">
        <v>44712</v>
      </c>
      <c r="B589" s="76">
        <v>14.89</v>
      </c>
      <c r="C589" s="70">
        <v>13</v>
      </c>
      <c r="D589" s="70">
        <v>15</v>
      </c>
      <c r="E589" s="70">
        <v>14</v>
      </c>
    </row>
    <row r="590" spans="1:5">
      <c r="A590" s="75">
        <v>44713</v>
      </c>
      <c r="B590" s="76">
        <v>14.88</v>
      </c>
      <c r="C590" s="70">
        <v>13</v>
      </c>
      <c r="D590" s="70">
        <v>15</v>
      </c>
      <c r="E590" s="70">
        <v>14</v>
      </c>
    </row>
    <row r="591" spans="1:5">
      <c r="A591" s="75">
        <v>44714</v>
      </c>
      <c r="B591" s="76">
        <v>14.55</v>
      </c>
      <c r="C591" s="70">
        <v>13</v>
      </c>
      <c r="D591" s="70">
        <v>15</v>
      </c>
      <c r="E591" s="70">
        <v>14</v>
      </c>
    </row>
    <row r="592" spans="1:5">
      <c r="A592" s="75">
        <v>44715</v>
      </c>
      <c r="B592" s="76">
        <v>14.58</v>
      </c>
      <c r="C592" s="70">
        <v>13</v>
      </c>
      <c r="D592" s="70">
        <v>15</v>
      </c>
      <c r="E592" s="70">
        <v>14</v>
      </c>
    </row>
    <row r="593" spans="1:5">
      <c r="A593" s="75">
        <v>44718</v>
      </c>
      <c r="B593" s="76">
        <v>14.26</v>
      </c>
      <c r="C593" s="70">
        <v>13</v>
      </c>
      <c r="D593" s="70">
        <v>15</v>
      </c>
      <c r="E593" s="70">
        <v>14</v>
      </c>
    </row>
    <row r="594" spans="1:5">
      <c r="A594" s="75">
        <v>44719</v>
      </c>
      <c r="B594" s="76">
        <v>13.95</v>
      </c>
      <c r="C594" s="70">
        <v>13</v>
      </c>
      <c r="D594" s="70">
        <v>15</v>
      </c>
      <c r="E594" s="70">
        <v>14</v>
      </c>
    </row>
    <row r="595" spans="1:5">
      <c r="A595" s="75">
        <v>44720</v>
      </c>
      <c r="B595" s="76">
        <v>13.68</v>
      </c>
      <c r="C595" s="70">
        <v>13</v>
      </c>
      <c r="D595" s="70">
        <v>15</v>
      </c>
      <c r="E595" s="70">
        <v>14</v>
      </c>
    </row>
    <row r="596" spans="1:5">
      <c r="A596" s="75">
        <v>44721</v>
      </c>
      <c r="B596" s="76">
        <v>13.64</v>
      </c>
      <c r="C596" s="70">
        <v>13</v>
      </c>
      <c r="D596" s="70">
        <v>15</v>
      </c>
      <c r="E596" s="70">
        <v>14</v>
      </c>
    </row>
    <row r="597" spans="1:5">
      <c r="A597" s="75">
        <v>44722</v>
      </c>
      <c r="B597" s="76">
        <v>13.42</v>
      </c>
      <c r="C597" s="70">
        <v>13</v>
      </c>
      <c r="D597" s="70">
        <v>15</v>
      </c>
      <c r="E597" s="70">
        <v>14</v>
      </c>
    </row>
    <row r="598" spans="1:5">
      <c r="A598" s="75">
        <v>44725</v>
      </c>
      <c r="B598" s="76">
        <v>13.33</v>
      </c>
      <c r="C598" s="70">
        <v>13</v>
      </c>
      <c r="D598" s="70">
        <v>15</v>
      </c>
      <c r="E598" s="70">
        <v>14</v>
      </c>
    </row>
    <row r="599" spans="1:5">
      <c r="A599" s="75">
        <v>44726</v>
      </c>
      <c r="B599" s="76">
        <v>13.25</v>
      </c>
      <c r="C599" s="70">
        <v>13</v>
      </c>
      <c r="D599" s="70">
        <v>15</v>
      </c>
      <c r="E599" s="70">
        <v>14</v>
      </c>
    </row>
    <row r="600" spans="1:5">
      <c r="A600" s="75">
        <v>44727</v>
      </c>
      <c r="B600" s="76">
        <v>13.2</v>
      </c>
      <c r="C600" s="70">
        <v>13</v>
      </c>
      <c r="D600" s="70">
        <v>15</v>
      </c>
      <c r="E600" s="70">
        <v>14</v>
      </c>
    </row>
    <row r="601" spans="1:5">
      <c r="A601" s="75">
        <v>44728</v>
      </c>
      <c r="B601" s="76">
        <v>13.11</v>
      </c>
      <c r="C601" s="70">
        <v>13</v>
      </c>
      <c r="D601" s="70">
        <v>15</v>
      </c>
      <c r="E601" s="70">
        <v>14</v>
      </c>
    </row>
    <row r="602" spans="1:5">
      <c r="A602" s="75">
        <v>44729</v>
      </c>
      <c r="B602" s="76">
        <v>13.07</v>
      </c>
      <c r="C602" s="70">
        <v>13</v>
      </c>
      <c r="D602" s="70">
        <v>15</v>
      </c>
      <c r="E602" s="70">
        <v>14</v>
      </c>
    </row>
    <row r="603" spans="1:5">
      <c r="A603" s="75">
        <v>44732</v>
      </c>
      <c r="B603" s="76">
        <v>13.42</v>
      </c>
      <c r="C603" s="70">
        <v>13</v>
      </c>
      <c r="D603" s="70">
        <v>15</v>
      </c>
      <c r="E603" s="70">
        <v>14</v>
      </c>
    </row>
    <row r="604" spans="1:5">
      <c r="A604" s="75">
        <v>44733</v>
      </c>
      <c r="B604" s="76">
        <v>13.11</v>
      </c>
      <c r="C604" s="70">
        <v>13</v>
      </c>
      <c r="D604" s="70">
        <v>15</v>
      </c>
      <c r="E604" s="70">
        <v>14</v>
      </c>
    </row>
    <row r="605" spans="1:5">
      <c r="A605" s="75">
        <v>44734</v>
      </c>
      <c r="B605" s="76">
        <v>13.08</v>
      </c>
      <c r="C605" s="70">
        <v>13</v>
      </c>
      <c r="D605" s="70">
        <v>15</v>
      </c>
      <c r="E605" s="70">
        <v>14</v>
      </c>
    </row>
    <row r="606" spans="1:5">
      <c r="A606" s="75">
        <v>44735</v>
      </c>
      <c r="B606" s="76">
        <v>13.09</v>
      </c>
      <c r="C606" s="70">
        <v>13</v>
      </c>
      <c r="D606" s="70">
        <v>15</v>
      </c>
      <c r="E606" s="70">
        <v>14</v>
      </c>
    </row>
    <row r="607" spans="1:5">
      <c r="A607" s="75">
        <v>44736</v>
      </c>
      <c r="B607" s="76">
        <v>13.07</v>
      </c>
      <c r="C607" s="70">
        <v>13</v>
      </c>
      <c r="D607" s="70">
        <v>15</v>
      </c>
      <c r="E607" s="70">
        <v>14</v>
      </c>
    </row>
    <row r="608" spans="1:5">
      <c r="A608" s="75">
        <v>44739</v>
      </c>
      <c r="B608" s="76">
        <v>13.08</v>
      </c>
      <c r="C608" s="70">
        <v>13</v>
      </c>
      <c r="D608" s="70">
        <v>15</v>
      </c>
      <c r="E608" s="70">
        <v>14</v>
      </c>
    </row>
    <row r="609" spans="1:5">
      <c r="A609" s="75">
        <v>44740</v>
      </c>
      <c r="B609" s="76">
        <v>13.23</v>
      </c>
      <c r="C609" s="70">
        <v>13</v>
      </c>
      <c r="D609" s="70">
        <v>15</v>
      </c>
      <c r="E609" s="70">
        <v>14</v>
      </c>
    </row>
    <row r="610" spans="1:5">
      <c r="A610" s="75">
        <v>44741</v>
      </c>
      <c r="B610" s="76">
        <v>13.22</v>
      </c>
      <c r="C610" s="70">
        <v>13</v>
      </c>
      <c r="D610" s="70">
        <v>15</v>
      </c>
      <c r="E610" s="70">
        <v>14</v>
      </c>
    </row>
    <row r="611" spans="1:5">
      <c r="A611" s="75">
        <v>44742</v>
      </c>
      <c r="B611" s="76">
        <v>13.39</v>
      </c>
      <c r="C611" s="70">
        <v>13</v>
      </c>
      <c r="D611" s="70">
        <v>15</v>
      </c>
      <c r="E611" s="70">
        <v>14</v>
      </c>
    </row>
    <row r="612" spans="1:5">
      <c r="A612" s="75">
        <v>44743</v>
      </c>
      <c r="B612" s="76">
        <v>13.06</v>
      </c>
      <c r="C612" s="70">
        <v>13</v>
      </c>
      <c r="D612" s="70">
        <v>15</v>
      </c>
      <c r="E612" s="70">
        <v>14</v>
      </c>
    </row>
    <row r="613" spans="1:5">
      <c r="A613" s="75">
        <v>44746</v>
      </c>
      <c r="B613" s="76">
        <v>13.05</v>
      </c>
      <c r="C613" s="70">
        <v>13</v>
      </c>
      <c r="D613" s="70">
        <v>15</v>
      </c>
      <c r="E613" s="70">
        <v>14</v>
      </c>
    </row>
    <row r="614" spans="1:5">
      <c r="A614" s="75">
        <v>44747</v>
      </c>
      <c r="B614" s="76">
        <v>13.01</v>
      </c>
      <c r="C614" s="70">
        <v>13</v>
      </c>
      <c r="D614" s="70">
        <v>15</v>
      </c>
      <c r="E614" s="70">
        <v>14</v>
      </c>
    </row>
    <row r="615" spans="1:5">
      <c r="A615" s="75">
        <v>44749</v>
      </c>
      <c r="B615" s="76">
        <v>12.98</v>
      </c>
      <c r="C615" s="70">
        <v>13</v>
      </c>
      <c r="D615" s="70">
        <v>15</v>
      </c>
      <c r="E615" s="70">
        <v>14</v>
      </c>
    </row>
    <row r="616" spans="1:5">
      <c r="A616" s="75">
        <v>44750</v>
      </c>
      <c r="B616" s="76">
        <v>12.8</v>
      </c>
      <c r="C616" s="70">
        <v>13</v>
      </c>
      <c r="D616" s="70">
        <v>15</v>
      </c>
      <c r="E616" s="70">
        <v>14</v>
      </c>
    </row>
    <row r="617" spans="1:5">
      <c r="A617" s="75">
        <v>44753</v>
      </c>
      <c r="B617" s="76">
        <v>12.98</v>
      </c>
      <c r="C617" s="70">
        <v>13</v>
      </c>
      <c r="D617" s="70">
        <v>15</v>
      </c>
      <c r="E617" s="70">
        <v>14</v>
      </c>
    </row>
    <row r="618" spans="1:5">
      <c r="A618" s="75">
        <v>44754</v>
      </c>
      <c r="B618" s="76">
        <v>12.98</v>
      </c>
      <c r="C618" s="70">
        <v>13</v>
      </c>
      <c r="D618" s="70">
        <v>15</v>
      </c>
      <c r="E618" s="70">
        <v>14</v>
      </c>
    </row>
    <row r="619" spans="1:5">
      <c r="A619" s="75">
        <v>44755</v>
      </c>
      <c r="B619" s="76">
        <v>13</v>
      </c>
      <c r="C619" s="70">
        <v>13</v>
      </c>
      <c r="D619" s="70">
        <v>15</v>
      </c>
      <c r="E619" s="70">
        <v>14</v>
      </c>
    </row>
    <row r="620" spans="1:5">
      <c r="A620" s="75">
        <v>44756</v>
      </c>
      <c r="B620" s="76">
        <v>13</v>
      </c>
      <c r="C620" s="70">
        <v>13</v>
      </c>
      <c r="D620" s="70">
        <v>15</v>
      </c>
      <c r="E620" s="70">
        <v>14</v>
      </c>
    </row>
    <row r="621" spans="1:5">
      <c r="A621" s="75">
        <v>44757</v>
      </c>
      <c r="B621" s="76">
        <v>13</v>
      </c>
      <c r="C621" s="70">
        <v>13</v>
      </c>
      <c r="D621" s="70">
        <v>15</v>
      </c>
      <c r="E621" s="70">
        <v>14</v>
      </c>
    </row>
    <row r="622" spans="1:5">
      <c r="A622" s="75">
        <v>44760</v>
      </c>
      <c r="B622" s="76">
        <v>13</v>
      </c>
      <c r="C622" s="70">
        <v>13</v>
      </c>
      <c r="D622" s="70">
        <v>15</v>
      </c>
      <c r="E622" s="70">
        <v>14</v>
      </c>
    </row>
    <row r="623" spans="1:5">
      <c r="A623" s="75">
        <v>44761</v>
      </c>
      <c r="B623" s="76">
        <v>13</v>
      </c>
      <c r="C623" s="70">
        <v>13</v>
      </c>
      <c r="D623" s="70">
        <v>15</v>
      </c>
      <c r="E623" s="70">
        <v>14</v>
      </c>
    </row>
    <row r="624" spans="1:5">
      <c r="A624" s="75">
        <v>44762</v>
      </c>
      <c r="B624" s="76">
        <v>12.86</v>
      </c>
      <c r="C624" s="70">
        <v>13</v>
      </c>
      <c r="D624" s="70">
        <v>15</v>
      </c>
      <c r="E624" s="70">
        <v>14</v>
      </c>
    </row>
    <row r="625" spans="1:5">
      <c r="A625" s="75">
        <v>44763</v>
      </c>
      <c r="B625" s="76">
        <v>13</v>
      </c>
      <c r="C625" s="70">
        <v>13</v>
      </c>
      <c r="D625" s="70">
        <v>15</v>
      </c>
      <c r="E625" s="70">
        <v>14</v>
      </c>
    </row>
    <row r="626" spans="1:5">
      <c r="A626" s="75">
        <v>44764</v>
      </c>
      <c r="B626" s="76">
        <v>13</v>
      </c>
      <c r="C626" s="70">
        <v>13</v>
      </c>
      <c r="D626" s="70">
        <v>15</v>
      </c>
      <c r="E626" s="70">
        <v>14</v>
      </c>
    </row>
    <row r="627" spans="1:5">
      <c r="A627" s="75">
        <v>44767</v>
      </c>
      <c r="B627" s="76">
        <v>13</v>
      </c>
      <c r="C627" s="70">
        <v>13</v>
      </c>
      <c r="D627" s="70">
        <v>15</v>
      </c>
      <c r="E627" s="70">
        <v>14</v>
      </c>
    </row>
    <row r="628" spans="1:5">
      <c r="A628" s="75">
        <v>44768</v>
      </c>
      <c r="B628" s="76">
        <v>13.5</v>
      </c>
      <c r="C628" s="70">
        <v>13.5</v>
      </c>
      <c r="D628" s="70">
        <v>15.5</v>
      </c>
      <c r="E628" s="70">
        <v>14.5</v>
      </c>
    </row>
    <row r="629" spans="1:5">
      <c r="A629" s="75">
        <v>44769</v>
      </c>
      <c r="B629" s="76">
        <v>13.5</v>
      </c>
      <c r="C629" s="70">
        <v>13.5</v>
      </c>
      <c r="D629" s="70">
        <v>15.5</v>
      </c>
      <c r="E629" s="70">
        <v>14.5</v>
      </c>
    </row>
    <row r="630" spans="1:5">
      <c r="A630" s="75">
        <v>44770</v>
      </c>
      <c r="B630" s="76">
        <v>13.5</v>
      </c>
      <c r="C630" s="70">
        <v>13.5</v>
      </c>
      <c r="D630" s="70">
        <v>15.5</v>
      </c>
      <c r="E630" s="70">
        <v>14.5</v>
      </c>
    </row>
    <row r="631" spans="1:5">
      <c r="A631" s="75">
        <v>44771</v>
      </c>
      <c r="B631" s="76">
        <v>13.49</v>
      </c>
      <c r="C631" s="70">
        <v>13.5</v>
      </c>
      <c r="D631" s="70">
        <v>15.5</v>
      </c>
      <c r="E631" s="70">
        <v>14.5</v>
      </c>
    </row>
    <row r="632" spans="1:5">
      <c r="A632" s="75">
        <v>44774</v>
      </c>
      <c r="B632" s="76">
        <v>13.46</v>
      </c>
      <c r="C632" s="70">
        <v>13.5</v>
      </c>
      <c r="D632" s="70">
        <v>15.5</v>
      </c>
      <c r="E632" s="70">
        <v>14.5</v>
      </c>
    </row>
    <row r="633" spans="1:5">
      <c r="A633" s="75">
        <v>44775</v>
      </c>
      <c r="B633" s="76">
        <v>13.49</v>
      </c>
      <c r="C633" s="70">
        <v>13.5</v>
      </c>
      <c r="D633" s="70">
        <v>15.5</v>
      </c>
      <c r="E633" s="70">
        <v>14.5</v>
      </c>
    </row>
    <row r="634" spans="1:5">
      <c r="A634" s="75">
        <v>44776</v>
      </c>
      <c r="B634" s="76">
        <v>13.49</v>
      </c>
      <c r="C634" s="70">
        <v>13.5</v>
      </c>
      <c r="D634" s="70">
        <v>15.5</v>
      </c>
      <c r="E634" s="70">
        <v>14.5</v>
      </c>
    </row>
    <row r="635" spans="1:5">
      <c r="A635" s="75">
        <v>44777</v>
      </c>
      <c r="B635" s="76">
        <v>13.5</v>
      </c>
      <c r="C635" s="70">
        <v>13.5</v>
      </c>
      <c r="D635" s="70">
        <v>15.5</v>
      </c>
      <c r="E635" s="70">
        <v>14.5</v>
      </c>
    </row>
    <row r="636" spans="1:5">
      <c r="A636" s="75">
        <v>44778</v>
      </c>
      <c r="B636" s="76">
        <v>13.5</v>
      </c>
      <c r="C636" s="70">
        <v>13.5</v>
      </c>
      <c r="D636" s="70">
        <v>15.5</v>
      </c>
      <c r="E636" s="70">
        <v>14.5</v>
      </c>
    </row>
    <row r="637" spans="1:5">
      <c r="A637" s="75">
        <v>44781</v>
      </c>
      <c r="B637" s="76">
        <v>13.5</v>
      </c>
      <c r="C637" s="70">
        <v>13.5</v>
      </c>
      <c r="D637" s="70">
        <v>15.5</v>
      </c>
      <c r="E637" s="70">
        <v>14.5</v>
      </c>
    </row>
    <row r="638" spans="1:5">
      <c r="A638" s="75">
        <v>44782</v>
      </c>
      <c r="B638" s="76">
        <v>13.5</v>
      </c>
      <c r="C638" s="70">
        <v>13.5</v>
      </c>
      <c r="D638" s="70">
        <v>15.5</v>
      </c>
      <c r="E638" s="70">
        <v>14.5</v>
      </c>
    </row>
    <row r="639" spans="1:5">
      <c r="A639" s="75">
        <v>44783</v>
      </c>
      <c r="B639" s="76">
        <v>13.5</v>
      </c>
      <c r="C639" s="70">
        <v>13.5</v>
      </c>
      <c r="D639" s="70">
        <v>15.5</v>
      </c>
      <c r="E639" s="70">
        <v>14.5</v>
      </c>
    </row>
    <row r="640" spans="1:5">
      <c r="A640" s="75">
        <v>44784</v>
      </c>
      <c r="B640" s="76">
        <v>13.5</v>
      </c>
      <c r="C640" s="70">
        <v>13.5</v>
      </c>
      <c r="D640" s="70">
        <v>15.5</v>
      </c>
      <c r="E640" s="70">
        <v>14.5</v>
      </c>
    </row>
    <row r="641" spans="1:5">
      <c r="A641" s="75">
        <v>44785</v>
      </c>
      <c r="B641" s="76">
        <v>13.5</v>
      </c>
      <c r="C641" s="70">
        <v>13.5</v>
      </c>
      <c r="D641" s="70">
        <v>15.5</v>
      </c>
      <c r="E641" s="70">
        <v>14.5</v>
      </c>
    </row>
    <row r="642" spans="1:5">
      <c r="A642" s="75">
        <v>44788</v>
      </c>
      <c r="B642" s="76">
        <v>13.5</v>
      </c>
      <c r="C642" s="70">
        <v>13.5</v>
      </c>
      <c r="D642" s="70">
        <v>15.5</v>
      </c>
      <c r="E642" s="70">
        <v>14.5</v>
      </c>
    </row>
    <row r="643" spans="1:5">
      <c r="A643" s="75">
        <v>44789</v>
      </c>
      <c r="B643" s="76">
        <v>13.5</v>
      </c>
      <c r="C643" s="70">
        <v>13.5</v>
      </c>
      <c r="D643" s="70">
        <v>15.5</v>
      </c>
      <c r="E643" s="70">
        <v>14.5</v>
      </c>
    </row>
    <row r="644" spans="1:5">
      <c r="A644" s="75">
        <v>44790</v>
      </c>
      <c r="B644" s="76">
        <v>13.5</v>
      </c>
      <c r="C644" s="70">
        <v>13.5</v>
      </c>
      <c r="D644" s="70">
        <v>15.5</v>
      </c>
      <c r="E644" s="70">
        <v>14.5</v>
      </c>
    </row>
    <row r="645" spans="1:5">
      <c r="A645" s="75">
        <v>44791</v>
      </c>
      <c r="B645" s="76">
        <v>13.5</v>
      </c>
      <c r="C645" s="70">
        <v>13.5</v>
      </c>
      <c r="D645" s="70">
        <v>15.5</v>
      </c>
      <c r="E645" s="70">
        <v>14.5</v>
      </c>
    </row>
    <row r="646" spans="1:5">
      <c r="A646" s="75">
        <v>44792</v>
      </c>
      <c r="B646" s="76">
        <v>13.5</v>
      </c>
      <c r="C646" s="70">
        <v>13.5</v>
      </c>
      <c r="D646" s="70">
        <v>15.5</v>
      </c>
      <c r="E646" s="70">
        <v>14.5</v>
      </c>
    </row>
    <row r="647" spans="1:5">
      <c r="A647" s="75">
        <v>44795</v>
      </c>
      <c r="B647" s="76">
        <v>13.5</v>
      </c>
      <c r="C647" s="70">
        <v>13.5</v>
      </c>
      <c r="D647" s="70">
        <v>15.5</v>
      </c>
      <c r="E647" s="70">
        <v>14.5</v>
      </c>
    </row>
    <row r="648" spans="1:5">
      <c r="A648" s="75">
        <v>44796</v>
      </c>
      <c r="B648" s="76">
        <v>13.54</v>
      </c>
      <c r="C648" s="70">
        <v>13.5</v>
      </c>
      <c r="D648" s="70">
        <v>15.5</v>
      </c>
      <c r="E648" s="70">
        <v>14.5</v>
      </c>
    </row>
    <row r="649" spans="1:5">
      <c r="A649" s="75">
        <v>44797</v>
      </c>
      <c r="B649" s="76">
        <v>14.54</v>
      </c>
      <c r="C649" s="70">
        <v>13.5</v>
      </c>
      <c r="D649" s="70">
        <v>15.5</v>
      </c>
      <c r="E649" s="70">
        <v>14.5</v>
      </c>
    </row>
    <row r="650" spans="1:5">
      <c r="A650" s="75">
        <v>44798</v>
      </c>
      <c r="B650" s="76">
        <v>14.97</v>
      </c>
      <c r="C650" s="70">
        <v>13.5</v>
      </c>
      <c r="D650" s="70">
        <v>15.5</v>
      </c>
      <c r="E650" s="70">
        <v>14.5</v>
      </c>
    </row>
    <row r="651" spans="1:5">
      <c r="A651" s="75">
        <v>44799</v>
      </c>
      <c r="B651" s="76">
        <v>15.25</v>
      </c>
      <c r="C651" s="70">
        <v>13.5</v>
      </c>
      <c r="D651" s="70">
        <v>15.5</v>
      </c>
      <c r="E651" s="70">
        <v>14.5</v>
      </c>
    </row>
    <row r="652" spans="1:5">
      <c r="A652" s="75">
        <v>44800</v>
      </c>
      <c r="B652" s="76">
        <v>15.04</v>
      </c>
      <c r="C652" s="70">
        <v>13.5</v>
      </c>
      <c r="D652" s="70">
        <v>15.5</v>
      </c>
      <c r="E652" s="70">
        <v>14.5</v>
      </c>
    </row>
    <row r="653" spans="1:5">
      <c r="A653" s="75">
        <v>44804</v>
      </c>
      <c r="B653" s="76">
        <v>15.13</v>
      </c>
      <c r="C653" s="70">
        <v>13.5</v>
      </c>
      <c r="D653" s="70">
        <v>15.5</v>
      </c>
      <c r="E653" s="70">
        <v>14.5</v>
      </c>
    </row>
    <row r="654" spans="1:5">
      <c r="A654" s="75">
        <v>44805</v>
      </c>
      <c r="B654" s="76">
        <v>15.21</v>
      </c>
      <c r="C654" s="70">
        <v>13.5</v>
      </c>
      <c r="D654" s="70">
        <v>15.5</v>
      </c>
      <c r="E654" s="70">
        <v>14.5</v>
      </c>
    </row>
    <row r="655" spans="1:5">
      <c r="A655" s="75">
        <v>44806</v>
      </c>
      <c r="B655" s="76">
        <v>15.29</v>
      </c>
      <c r="C655" s="70">
        <v>13.5</v>
      </c>
      <c r="D655" s="70">
        <v>15.5</v>
      </c>
      <c r="E655" s="70">
        <v>14.5</v>
      </c>
    </row>
    <row r="656" spans="1:5">
      <c r="A656" s="75">
        <v>44809</v>
      </c>
      <c r="B656" s="76">
        <v>15.1</v>
      </c>
      <c r="C656" s="70">
        <v>13.5</v>
      </c>
      <c r="D656" s="70">
        <v>15.5</v>
      </c>
      <c r="E656" s="70">
        <v>14.5</v>
      </c>
    </row>
    <row r="657" spans="1:5">
      <c r="A657" s="75">
        <v>44810</v>
      </c>
      <c r="B657" s="76">
        <v>15.09</v>
      </c>
      <c r="C657" s="70">
        <v>13.5</v>
      </c>
      <c r="D657" s="70">
        <v>15.5</v>
      </c>
      <c r="E657" s="70">
        <v>14.5</v>
      </c>
    </row>
    <row r="658" spans="1:5">
      <c r="A658" s="75">
        <v>44811</v>
      </c>
      <c r="B658" s="76">
        <v>14.44</v>
      </c>
      <c r="C658" s="70">
        <v>13.5</v>
      </c>
      <c r="D658" s="70">
        <v>15.5</v>
      </c>
      <c r="E658" s="70">
        <v>14.5</v>
      </c>
    </row>
    <row r="659" spans="1:5">
      <c r="A659" s="75">
        <v>44812</v>
      </c>
      <c r="B659" s="76">
        <v>13.95</v>
      </c>
      <c r="C659" s="70">
        <v>13.5</v>
      </c>
      <c r="D659" s="70">
        <v>15.5</v>
      </c>
      <c r="E659" s="70">
        <v>14.5</v>
      </c>
    </row>
    <row r="660" spans="1:5">
      <c r="A660" s="75">
        <v>44813</v>
      </c>
      <c r="B660" s="76">
        <v>13.61</v>
      </c>
      <c r="C660" s="70">
        <v>13.5</v>
      </c>
      <c r="D660" s="70">
        <v>15.5</v>
      </c>
      <c r="E660" s="70">
        <v>14.5</v>
      </c>
    </row>
    <row r="661" spans="1:5">
      <c r="A661" s="75">
        <v>44816</v>
      </c>
      <c r="B661" s="76">
        <v>13.54</v>
      </c>
      <c r="C661" s="70">
        <v>13.5</v>
      </c>
      <c r="D661" s="70">
        <v>15.5</v>
      </c>
      <c r="E661" s="70">
        <v>14.5</v>
      </c>
    </row>
    <row r="662" spans="1:5">
      <c r="A662" s="75">
        <v>44817</v>
      </c>
      <c r="B662" s="76">
        <v>13.67</v>
      </c>
      <c r="C662" s="70">
        <v>13.5</v>
      </c>
      <c r="D662" s="70">
        <v>15.5</v>
      </c>
      <c r="E662" s="70">
        <v>14.5</v>
      </c>
    </row>
    <row r="663" spans="1:5">
      <c r="A663" s="75">
        <v>44818</v>
      </c>
      <c r="B663" s="76">
        <v>14.34</v>
      </c>
      <c r="C663" s="70">
        <v>13.5</v>
      </c>
      <c r="D663" s="70">
        <v>15.5</v>
      </c>
      <c r="E663" s="70">
        <v>14.5</v>
      </c>
    </row>
    <row r="664" spans="1:5">
      <c r="A664" s="75">
        <v>44819</v>
      </c>
      <c r="B664" s="76">
        <v>13.98</v>
      </c>
      <c r="C664" s="70">
        <v>13.5</v>
      </c>
      <c r="D664" s="70">
        <v>15.5</v>
      </c>
      <c r="E664" s="70">
        <v>14.5</v>
      </c>
    </row>
    <row r="665" spans="1:5">
      <c r="A665" s="75">
        <v>44820</v>
      </c>
      <c r="B665" s="76">
        <v>14.35</v>
      </c>
      <c r="C665" s="70">
        <v>13.5</v>
      </c>
      <c r="D665" s="70">
        <v>15.5</v>
      </c>
      <c r="E665" s="70">
        <v>14.5</v>
      </c>
    </row>
    <row r="666" spans="1:5">
      <c r="A666" s="75">
        <v>44823</v>
      </c>
      <c r="B666" s="76">
        <v>14.46</v>
      </c>
      <c r="C666" s="70">
        <v>13.5</v>
      </c>
      <c r="D666" s="70">
        <v>15.5</v>
      </c>
      <c r="E666" s="70">
        <v>14.5</v>
      </c>
    </row>
    <row r="667" spans="1:5">
      <c r="A667" s="75">
        <v>44824</v>
      </c>
      <c r="B667" s="76">
        <v>14.68</v>
      </c>
      <c r="C667" s="70">
        <v>13.5</v>
      </c>
      <c r="D667" s="70">
        <v>15.5</v>
      </c>
      <c r="E667" s="70">
        <v>14.5</v>
      </c>
    </row>
    <row r="668" spans="1:5">
      <c r="A668" s="75">
        <v>44825</v>
      </c>
      <c r="B668" s="76">
        <v>14.65</v>
      </c>
      <c r="C668" s="70">
        <v>13.5</v>
      </c>
      <c r="D668" s="70">
        <v>15.5</v>
      </c>
      <c r="E668" s="70">
        <v>14.5</v>
      </c>
    </row>
    <row r="669" spans="1:5">
      <c r="A669" s="75">
        <v>44826</v>
      </c>
      <c r="B669" s="76">
        <v>14.37</v>
      </c>
      <c r="C669" s="70">
        <v>13.5</v>
      </c>
      <c r="D669" s="70">
        <v>15.5</v>
      </c>
      <c r="E669" s="70">
        <v>14.5</v>
      </c>
    </row>
    <row r="670" spans="1:5">
      <c r="A670" s="75">
        <v>44827</v>
      </c>
      <c r="B670" s="76">
        <v>14.34</v>
      </c>
      <c r="C670" s="70">
        <v>13.5</v>
      </c>
      <c r="D670" s="70">
        <v>15.5</v>
      </c>
      <c r="E670" s="70">
        <v>14.5</v>
      </c>
    </row>
    <row r="671" spans="1:5">
      <c r="A671" s="75">
        <v>44830</v>
      </c>
      <c r="B671" s="76">
        <v>14.43</v>
      </c>
      <c r="C671" s="70">
        <v>13.5</v>
      </c>
      <c r="D671" s="70">
        <v>15.5</v>
      </c>
      <c r="E671" s="70">
        <v>14.5</v>
      </c>
    </row>
    <row r="672" spans="1:5">
      <c r="A672" s="75">
        <v>44831</v>
      </c>
      <c r="B672" s="76">
        <v>14.39</v>
      </c>
      <c r="C672" s="70">
        <v>13.5</v>
      </c>
      <c r="D672" s="70">
        <v>15.5</v>
      </c>
      <c r="E672" s="70">
        <v>14.5</v>
      </c>
    </row>
    <row r="673" spans="1:5">
      <c r="A673" s="75">
        <v>44832</v>
      </c>
      <c r="B673" s="76">
        <v>14.35</v>
      </c>
      <c r="C673" s="70">
        <v>13.5</v>
      </c>
      <c r="D673" s="70">
        <v>15.5</v>
      </c>
      <c r="E673" s="70">
        <v>14.5</v>
      </c>
    </row>
    <row r="674" spans="1:5">
      <c r="A674" s="75">
        <v>44833</v>
      </c>
      <c r="B674" s="76">
        <v>14.25</v>
      </c>
      <c r="C674" s="70">
        <v>13.5</v>
      </c>
      <c r="D674" s="70">
        <v>15.5</v>
      </c>
      <c r="E674" s="70">
        <v>14.5</v>
      </c>
    </row>
    <row r="675" spans="1:5">
      <c r="A675" s="75">
        <v>44834</v>
      </c>
      <c r="B675" s="76">
        <v>14.68</v>
      </c>
      <c r="C675" s="70">
        <v>13.5</v>
      </c>
      <c r="D675" s="70">
        <v>15.5</v>
      </c>
      <c r="E675" s="70">
        <v>14.5</v>
      </c>
    </row>
    <row r="676" spans="1:5">
      <c r="A676" s="75">
        <v>44837</v>
      </c>
      <c r="B676" s="76">
        <v>14.37</v>
      </c>
      <c r="C676" s="70">
        <v>13.5</v>
      </c>
      <c r="D676" s="70">
        <v>15.5</v>
      </c>
      <c r="E676" s="70">
        <v>14.5</v>
      </c>
    </row>
    <row r="677" spans="1:5">
      <c r="A677" s="75">
        <v>44838</v>
      </c>
      <c r="B677" s="76">
        <v>15.02</v>
      </c>
      <c r="C677" s="70">
        <v>13.5</v>
      </c>
      <c r="D677" s="70">
        <v>15.5</v>
      </c>
      <c r="E677" s="70">
        <v>14.5</v>
      </c>
    </row>
    <row r="678" spans="1:5">
      <c r="A678" s="75">
        <v>44839</v>
      </c>
      <c r="B678" s="76">
        <v>14.83</v>
      </c>
      <c r="C678" s="70">
        <v>13.5</v>
      </c>
      <c r="D678" s="70">
        <v>15.5</v>
      </c>
      <c r="E678" s="70">
        <v>14.5</v>
      </c>
    </row>
    <row r="679" spans="1:5">
      <c r="A679" s="75">
        <v>44840</v>
      </c>
      <c r="B679" s="76">
        <v>14.79</v>
      </c>
      <c r="C679" s="70">
        <v>13.5</v>
      </c>
      <c r="D679" s="70">
        <v>15.5</v>
      </c>
      <c r="E679" s="70">
        <v>14.5</v>
      </c>
    </row>
    <row r="680" spans="1:5">
      <c r="A680" s="75">
        <v>44841</v>
      </c>
      <c r="B680" s="76">
        <v>14.88</v>
      </c>
      <c r="C680" s="70">
        <v>13.5</v>
      </c>
      <c r="D680" s="70">
        <v>15.5</v>
      </c>
      <c r="E680" s="70">
        <v>14.5</v>
      </c>
    </row>
    <row r="681" spans="1:5">
      <c r="A681" s="75">
        <v>44844</v>
      </c>
      <c r="B681" s="76">
        <v>14.47</v>
      </c>
      <c r="C681" s="70">
        <v>13.5</v>
      </c>
      <c r="D681" s="70">
        <v>15.5</v>
      </c>
      <c r="E681" s="70">
        <v>14.5</v>
      </c>
    </row>
    <row r="682" spans="1:5">
      <c r="A682" s="75">
        <v>44845</v>
      </c>
      <c r="B682" s="76">
        <v>14.55</v>
      </c>
      <c r="C682" s="70">
        <v>13.5</v>
      </c>
      <c r="D682" s="70">
        <v>15.5</v>
      </c>
      <c r="E682" s="70">
        <v>14.5</v>
      </c>
    </row>
    <row r="683" spans="1:5">
      <c r="A683" s="75">
        <v>44846</v>
      </c>
      <c r="B683" s="76">
        <v>14.19</v>
      </c>
      <c r="C683" s="70">
        <v>13.5</v>
      </c>
      <c r="D683" s="70">
        <v>15.5</v>
      </c>
      <c r="E683" s="70">
        <v>14.5</v>
      </c>
    </row>
    <row r="684" spans="1:5">
      <c r="A684" s="75">
        <v>44847</v>
      </c>
      <c r="B684" s="76">
        <v>14.25</v>
      </c>
      <c r="C684" s="70">
        <v>13.5</v>
      </c>
      <c r="D684" s="70">
        <v>15.5</v>
      </c>
      <c r="E684" s="70">
        <v>14.5</v>
      </c>
    </row>
    <row r="685" spans="1:5">
      <c r="A685" s="75">
        <v>44848</v>
      </c>
      <c r="B685" s="76">
        <v>14.15</v>
      </c>
      <c r="C685" s="70">
        <v>13.5</v>
      </c>
      <c r="D685" s="70">
        <v>15.5</v>
      </c>
      <c r="E685" s="70">
        <v>14.5</v>
      </c>
    </row>
    <row r="686" spans="1:5">
      <c r="A686" s="75">
        <v>44851</v>
      </c>
      <c r="B686" s="76">
        <v>14.09</v>
      </c>
      <c r="C686" s="70">
        <v>13.5</v>
      </c>
      <c r="D686" s="70">
        <v>15.5</v>
      </c>
      <c r="E686" s="70">
        <v>14.5</v>
      </c>
    </row>
    <row r="687" spans="1:5">
      <c r="A687" s="75">
        <v>44852</v>
      </c>
      <c r="B687" s="76">
        <v>14.01</v>
      </c>
      <c r="C687" s="70">
        <v>13.5</v>
      </c>
      <c r="D687" s="70">
        <v>15.5</v>
      </c>
      <c r="E687" s="70">
        <v>14.5</v>
      </c>
    </row>
    <row r="688" spans="1:5">
      <c r="A688" s="75">
        <v>44853</v>
      </c>
      <c r="B688" s="76">
        <v>14.27</v>
      </c>
      <c r="C688" s="70">
        <v>13.5</v>
      </c>
      <c r="D688" s="70">
        <v>15.5</v>
      </c>
      <c r="E688" s="70">
        <v>14.5</v>
      </c>
    </row>
    <row r="689" spans="1:5">
      <c r="A689" s="75">
        <v>44854</v>
      </c>
      <c r="B689" s="76">
        <v>14.34</v>
      </c>
      <c r="C689" s="70">
        <v>13.5</v>
      </c>
      <c r="D689" s="70">
        <v>15.5</v>
      </c>
      <c r="E689" s="70">
        <v>14.5</v>
      </c>
    </row>
    <row r="690" spans="1:5">
      <c r="A690" s="75">
        <v>44855</v>
      </c>
      <c r="B690" s="76">
        <v>14.54</v>
      </c>
      <c r="C690" s="70">
        <v>13.5</v>
      </c>
      <c r="D690" s="70">
        <v>15.5</v>
      </c>
      <c r="E690" s="70">
        <v>14.5</v>
      </c>
    </row>
    <row r="691" spans="1:5">
      <c r="A691" s="75">
        <v>44856</v>
      </c>
      <c r="B691" s="76">
        <v>14.59</v>
      </c>
      <c r="C691" s="70">
        <v>13.5</v>
      </c>
      <c r="D691" s="70">
        <v>15.5</v>
      </c>
      <c r="E691" s="70">
        <v>14.5</v>
      </c>
    </row>
    <row r="692" spans="1:5">
      <c r="A692" s="75">
        <v>44860</v>
      </c>
      <c r="B692" s="76">
        <v>14.64</v>
      </c>
      <c r="C692" s="70">
        <v>13.5</v>
      </c>
      <c r="D692" s="70">
        <v>15.5</v>
      </c>
      <c r="E692" s="70">
        <v>14.5</v>
      </c>
    </row>
    <row r="693" spans="1:5">
      <c r="A693" s="75">
        <v>44861</v>
      </c>
      <c r="B693" s="76">
        <v>15.76</v>
      </c>
      <c r="C693" s="70">
        <v>15</v>
      </c>
      <c r="D693" s="70">
        <v>17</v>
      </c>
      <c r="E693" s="70">
        <v>16</v>
      </c>
    </row>
    <row r="694" spans="1:5">
      <c r="A694" s="75">
        <v>44862</v>
      </c>
      <c r="B694" s="76">
        <v>15.42</v>
      </c>
      <c r="C694" s="70">
        <v>15</v>
      </c>
      <c r="D694" s="70">
        <v>17</v>
      </c>
      <c r="E694" s="70">
        <v>16</v>
      </c>
    </row>
    <row r="695" spans="1:5">
      <c r="A695" s="75">
        <v>44865</v>
      </c>
      <c r="B695" s="76">
        <v>15.41</v>
      </c>
      <c r="C695" s="70">
        <v>15</v>
      </c>
      <c r="D695" s="70">
        <v>17</v>
      </c>
      <c r="E695" s="70">
        <v>16</v>
      </c>
    </row>
    <row r="696" spans="1:5">
      <c r="A696" s="75">
        <v>44866</v>
      </c>
      <c r="B696" s="76">
        <v>15.23</v>
      </c>
      <c r="C696" s="70">
        <v>15</v>
      </c>
      <c r="D696" s="70">
        <v>17</v>
      </c>
      <c r="E696" s="70">
        <v>16</v>
      </c>
    </row>
    <row r="697" spans="1:5">
      <c r="A697" s="75">
        <v>44867</v>
      </c>
      <c r="B697" s="76">
        <v>15.14</v>
      </c>
      <c r="C697" s="70">
        <v>15</v>
      </c>
      <c r="D697" s="70">
        <v>17</v>
      </c>
      <c r="E697" s="70">
        <v>16</v>
      </c>
    </row>
    <row r="698" spans="1:5">
      <c r="A698" s="75">
        <v>44868</v>
      </c>
      <c r="B698" s="76">
        <v>15.09</v>
      </c>
      <c r="C698" s="70">
        <v>15</v>
      </c>
      <c r="D698" s="70">
        <v>17</v>
      </c>
      <c r="E698" s="70">
        <v>16</v>
      </c>
    </row>
    <row r="699" spans="1:5">
      <c r="A699" s="75">
        <v>44869</v>
      </c>
      <c r="B699" s="76">
        <v>15.01</v>
      </c>
      <c r="C699" s="70">
        <v>15</v>
      </c>
      <c r="D699" s="70">
        <v>17</v>
      </c>
      <c r="E699" s="70">
        <v>16</v>
      </c>
    </row>
    <row r="700" spans="1:5">
      <c r="A700" s="75">
        <v>44872</v>
      </c>
      <c r="B700" s="76">
        <v>15</v>
      </c>
      <c r="C700" s="70">
        <v>15</v>
      </c>
      <c r="D700" s="70">
        <v>17</v>
      </c>
      <c r="E700" s="70">
        <v>16</v>
      </c>
    </row>
    <row r="701" spans="1:5">
      <c r="A701" s="75">
        <v>44873</v>
      </c>
      <c r="B701" s="76">
        <v>15.01</v>
      </c>
      <c r="C701" s="70">
        <v>15</v>
      </c>
      <c r="D701" s="70">
        <v>17</v>
      </c>
      <c r="E701" s="70">
        <v>16</v>
      </c>
    </row>
    <row r="702" spans="1:5">
      <c r="A702" s="75">
        <v>44874</v>
      </c>
      <c r="B702" s="76">
        <v>15.01</v>
      </c>
      <c r="C702" s="70">
        <v>15</v>
      </c>
      <c r="D702" s="70">
        <v>17</v>
      </c>
      <c r="E702" s="70">
        <v>16</v>
      </c>
    </row>
    <row r="703" spans="1:5">
      <c r="A703" s="75">
        <v>44875</v>
      </c>
      <c r="B703" s="76">
        <v>15.01</v>
      </c>
      <c r="C703" s="70">
        <v>15</v>
      </c>
      <c r="D703" s="70">
        <v>17</v>
      </c>
      <c r="E703" s="70">
        <v>16</v>
      </c>
    </row>
    <row r="704" spans="1:5">
      <c r="A704" s="75">
        <v>44876</v>
      </c>
      <c r="B704" s="76">
        <v>15.06</v>
      </c>
      <c r="C704" s="70">
        <v>15</v>
      </c>
      <c r="D704" s="70">
        <v>17</v>
      </c>
      <c r="E704" s="70">
        <v>16</v>
      </c>
    </row>
    <row r="705" spans="1:19">
      <c r="A705" s="75">
        <v>44879</v>
      </c>
      <c r="B705" s="76">
        <v>15.04</v>
      </c>
      <c r="C705" s="70">
        <v>15</v>
      </c>
      <c r="D705" s="70">
        <v>17</v>
      </c>
      <c r="E705" s="70">
        <v>16</v>
      </c>
    </row>
    <row r="706" spans="1:19">
      <c r="A706" s="75">
        <v>44880</v>
      </c>
      <c r="B706" s="76">
        <v>15.02</v>
      </c>
      <c r="C706" s="70">
        <v>15</v>
      </c>
      <c r="D706" s="70">
        <v>17</v>
      </c>
      <c r="E706" s="70">
        <v>16</v>
      </c>
    </row>
    <row r="707" spans="1:19">
      <c r="A707" s="75">
        <v>44881</v>
      </c>
      <c r="B707" s="76">
        <v>15.07</v>
      </c>
      <c r="C707" s="70">
        <v>15</v>
      </c>
      <c r="D707" s="70">
        <v>17</v>
      </c>
      <c r="E707" s="70">
        <v>16</v>
      </c>
    </row>
    <row r="708" spans="1:19">
      <c r="A708" s="75">
        <v>44882</v>
      </c>
      <c r="B708" s="76">
        <v>15.07</v>
      </c>
      <c r="C708" s="70">
        <v>15</v>
      </c>
      <c r="D708" s="70">
        <v>17</v>
      </c>
      <c r="E708" s="70">
        <v>16</v>
      </c>
    </row>
    <row r="709" spans="1:19">
      <c r="A709" s="75">
        <v>44883</v>
      </c>
      <c r="B709" s="76">
        <v>15.03</v>
      </c>
      <c r="C709" s="70">
        <v>15</v>
      </c>
      <c r="D709" s="70">
        <v>17</v>
      </c>
      <c r="E709" s="70">
        <v>16</v>
      </c>
    </row>
    <row r="710" spans="1:19">
      <c r="A710" s="75">
        <v>44886</v>
      </c>
      <c r="B710" s="76">
        <v>15.15</v>
      </c>
      <c r="C710" s="70">
        <v>15</v>
      </c>
      <c r="D710" s="70">
        <v>17</v>
      </c>
      <c r="E710" s="70">
        <v>16</v>
      </c>
    </row>
    <row r="711" spans="1:19">
      <c r="A711" s="75">
        <v>44887</v>
      </c>
      <c r="B711" s="76">
        <v>15.33</v>
      </c>
      <c r="C711" s="70">
        <v>15</v>
      </c>
      <c r="D711" s="70">
        <v>17</v>
      </c>
      <c r="E711" s="70">
        <v>16</v>
      </c>
    </row>
    <row r="712" spans="1:19">
      <c r="A712" s="75">
        <v>44888</v>
      </c>
      <c r="B712" s="76">
        <v>15.25</v>
      </c>
      <c r="C712" s="70">
        <v>15</v>
      </c>
      <c r="D712" s="70">
        <v>17</v>
      </c>
      <c r="E712" s="70">
        <v>16</v>
      </c>
    </row>
    <row r="713" spans="1:19">
      <c r="A713" s="75">
        <v>44889</v>
      </c>
      <c r="B713" s="76">
        <v>15.98</v>
      </c>
      <c r="C713" s="70">
        <v>15</v>
      </c>
      <c r="D713" s="70">
        <v>17</v>
      </c>
      <c r="E713" s="70">
        <v>16</v>
      </c>
    </row>
    <row r="714" spans="1:19">
      <c r="A714" s="75">
        <v>44890</v>
      </c>
      <c r="B714" s="76">
        <v>16.75</v>
      </c>
      <c r="C714" s="70">
        <v>15</v>
      </c>
      <c r="D714" s="70">
        <v>17</v>
      </c>
      <c r="E714" s="70">
        <v>16</v>
      </c>
    </row>
    <row r="715" spans="1:19">
      <c r="A715" s="75">
        <v>44893</v>
      </c>
      <c r="B715" s="76">
        <v>16.78</v>
      </c>
      <c r="C715" s="70">
        <v>15</v>
      </c>
      <c r="D715" s="70">
        <v>17</v>
      </c>
      <c r="E715" s="70">
        <v>16</v>
      </c>
    </row>
    <row r="716" spans="1:19">
      <c r="A716" s="75">
        <v>44894</v>
      </c>
      <c r="B716" s="76">
        <v>16.739999999999998</v>
      </c>
      <c r="C716" s="70">
        <v>15</v>
      </c>
      <c r="D716" s="70">
        <v>17</v>
      </c>
      <c r="E716" s="70">
        <v>16</v>
      </c>
    </row>
    <row r="717" spans="1:19">
      <c r="A717" s="75">
        <v>44895</v>
      </c>
      <c r="B717" s="76">
        <v>16.920000000000002</v>
      </c>
      <c r="C717" s="70">
        <v>15</v>
      </c>
      <c r="D717" s="70">
        <v>17</v>
      </c>
      <c r="E717" s="70">
        <v>16</v>
      </c>
    </row>
    <row r="718" spans="1:19" s="150" customFormat="1">
      <c r="A718" s="75">
        <v>44896</v>
      </c>
      <c r="B718" s="76">
        <v>16.89</v>
      </c>
      <c r="C718" s="70">
        <v>15</v>
      </c>
      <c r="D718" s="70">
        <v>17</v>
      </c>
      <c r="E718" s="70">
        <v>16</v>
      </c>
      <c r="F718"/>
      <c r="G718"/>
      <c r="H718"/>
      <c r="I718"/>
      <c r="J718" s="174"/>
      <c r="K718"/>
      <c r="L718"/>
      <c r="M718"/>
      <c r="N718"/>
      <c r="O718"/>
      <c r="P718"/>
      <c r="Q718"/>
      <c r="R718"/>
      <c r="S718"/>
    </row>
    <row r="719" spans="1:19">
      <c r="A719" s="75">
        <v>44897</v>
      </c>
      <c r="B719" s="76">
        <v>16.36</v>
      </c>
      <c r="C719" s="70">
        <v>15</v>
      </c>
      <c r="D719" s="70">
        <v>17</v>
      </c>
      <c r="E719" s="70">
        <v>16</v>
      </c>
    </row>
    <row r="720" spans="1:19">
      <c r="A720" s="75">
        <v>44900</v>
      </c>
      <c r="B720" s="76">
        <v>16.04</v>
      </c>
      <c r="C720" s="70">
        <v>15</v>
      </c>
      <c r="D720" s="70">
        <v>17</v>
      </c>
      <c r="E720" s="70">
        <v>16</v>
      </c>
    </row>
    <row r="721" spans="1:5">
      <c r="A721" s="75">
        <v>44901</v>
      </c>
      <c r="B721" s="76">
        <v>16.37</v>
      </c>
      <c r="C721" s="70">
        <v>15.75</v>
      </c>
      <c r="D721" s="70">
        <v>17.75</v>
      </c>
      <c r="E721" s="70">
        <v>16.75</v>
      </c>
    </row>
    <row r="722" spans="1:5">
      <c r="A722" s="75">
        <v>44902</v>
      </c>
      <c r="B722" s="76">
        <v>16.27</v>
      </c>
      <c r="C722" s="70">
        <v>15.75</v>
      </c>
      <c r="D722" s="70">
        <v>17.75</v>
      </c>
      <c r="E722" s="70">
        <v>16.75</v>
      </c>
    </row>
    <row r="723" spans="1:5">
      <c r="A723" s="75">
        <v>44903</v>
      </c>
      <c r="B723" s="76">
        <v>16.05</v>
      </c>
      <c r="C723" s="70">
        <v>15.75</v>
      </c>
      <c r="D723" s="70">
        <v>17.75</v>
      </c>
      <c r="E723" s="70">
        <v>16.75</v>
      </c>
    </row>
    <row r="724" spans="1:5">
      <c r="A724" s="75">
        <v>44904</v>
      </c>
      <c r="B724" s="76">
        <v>15.88</v>
      </c>
      <c r="C724" s="70">
        <v>15.75</v>
      </c>
      <c r="D724" s="70">
        <v>17.75</v>
      </c>
      <c r="E724" s="70">
        <v>16.75</v>
      </c>
    </row>
    <row r="725" spans="1:5">
      <c r="A725" s="75">
        <v>44907</v>
      </c>
      <c r="B725" s="76">
        <v>15.86</v>
      </c>
      <c r="C725" s="70">
        <v>15.75</v>
      </c>
      <c r="D725" s="70">
        <v>17.75</v>
      </c>
      <c r="E725" s="70">
        <v>16.75</v>
      </c>
    </row>
    <row r="726" spans="1:5">
      <c r="A726" s="75">
        <v>44908</v>
      </c>
      <c r="B726" s="76">
        <v>15.83</v>
      </c>
      <c r="C726" s="70">
        <v>15.75</v>
      </c>
      <c r="D726" s="70">
        <v>17.75</v>
      </c>
      <c r="E726" s="70">
        <v>16.75</v>
      </c>
    </row>
    <row r="727" spans="1:5">
      <c r="A727" s="75">
        <v>44909</v>
      </c>
      <c r="B727" s="76">
        <v>16.02</v>
      </c>
      <c r="C727" s="70">
        <v>15.75</v>
      </c>
      <c r="D727" s="70">
        <v>17.75</v>
      </c>
      <c r="E727" s="70">
        <v>16.75</v>
      </c>
    </row>
    <row r="728" spans="1:5">
      <c r="A728" s="75">
        <v>44910</v>
      </c>
      <c r="B728" s="76">
        <v>15.92</v>
      </c>
      <c r="C728" s="70">
        <v>15.75</v>
      </c>
      <c r="D728" s="70">
        <v>17.75</v>
      </c>
      <c r="E728" s="70">
        <v>16.75</v>
      </c>
    </row>
    <row r="729" spans="1:5">
      <c r="A729" s="75">
        <v>44914</v>
      </c>
      <c r="B729" s="76">
        <v>15.82</v>
      </c>
      <c r="C729" s="70">
        <v>15.75</v>
      </c>
      <c r="D729" s="70">
        <v>17.75</v>
      </c>
      <c r="E729" s="70">
        <v>16.75</v>
      </c>
    </row>
    <row r="730" spans="1:5">
      <c r="A730" s="75">
        <v>44915</v>
      </c>
      <c r="B730" s="76">
        <v>15.82</v>
      </c>
      <c r="C730" s="70">
        <v>15.75</v>
      </c>
      <c r="D730" s="70">
        <v>17.75</v>
      </c>
      <c r="E730" s="70">
        <v>16.75</v>
      </c>
    </row>
    <row r="731" spans="1:5">
      <c r="A731" s="75">
        <v>44916</v>
      </c>
      <c r="B731" s="76">
        <v>15.89</v>
      </c>
      <c r="C731" s="70">
        <v>15.75</v>
      </c>
      <c r="D731" s="70">
        <v>17.75</v>
      </c>
      <c r="E731" s="70">
        <v>16.75</v>
      </c>
    </row>
    <row r="732" spans="1:5">
      <c r="A732" s="75">
        <v>44917</v>
      </c>
      <c r="B732" s="76">
        <v>15.86</v>
      </c>
      <c r="C732" s="70">
        <v>15.75</v>
      </c>
      <c r="D732" s="70">
        <v>17.75</v>
      </c>
      <c r="E732" s="70">
        <v>16.75</v>
      </c>
    </row>
    <row r="733" spans="1:5">
      <c r="A733" s="75">
        <v>44918</v>
      </c>
      <c r="B733" s="76">
        <v>15.99</v>
      </c>
      <c r="C733" s="70">
        <v>15.75</v>
      </c>
      <c r="D733" s="70">
        <v>17.75</v>
      </c>
      <c r="E733" s="70">
        <v>16.75</v>
      </c>
    </row>
    <row r="734" spans="1:5">
      <c r="A734" s="75">
        <v>44921</v>
      </c>
      <c r="B734" s="76">
        <v>16.38</v>
      </c>
      <c r="C734" s="70">
        <v>15.75</v>
      </c>
      <c r="D734" s="70">
        <v>17.75</v>
      </c>
      <c r="E734" s="70">
        <v>16.75</v>
      </c>
    </row>
    <row r="735" spans="1:5">
      <c r="A735" s="75">
        <v>44922</v>
      </c>
      <c r="B735" s="76">
        <v>16.600000000000001</v>
      </c>
      <c r="C735" s="70">
        <v>15.75</v>
      </c>
      <c r="D735" s="70">
        <v>17.75</v>
      </c>
      <c r="E735" s="70">
        <v>16.75</v>
      </c>
    </row>
    <row r="736" spans="1:5">
      <c r="A736" s="75">
        <v>44923</v>
      </c>
      <c r="B736" s="76">
        <v>16.79</v>
      </c>
      <c r="C736" s="70">
        <v>15.75</v>
      </c>
      <c r="D736" s="70">
        <v>17.75</v>
      </c>
      <c r="E736" s="70">
        <v>16.75</v>
      </c>
    </row>
    <row r="737" spans="1:5">
      <c r="A737" s="75">
        <v>44924</v>
      </c>
      <c r="B737" s="76">
        <v>17.39</v>
      </c>
      <c r="C737" s="70">
        <v>15.75</v>
      </c>
      <c r="D737" s="70">
        <v>17.75</v>
      </c>
      <c r="E737" s="70">
        <v>16.75</v>
      </c>
    </row>
    <row r="738" spans="1:5">
      <c r="A738" s="75">
        <v>44925</v>
      </c>
      <c r="B738" s="76">
        <v>17.63</v>
      </c>
      <c r="C738" s="70">
        <v>15.75</v>
      </c>
      <c r="D738" s="70">
        <v>17.75</v>
      </c>
      <c r="E738" s="70">
        <v>16.75</v>
      </c>
    </row>
    <row r="739" spans="1:5">
      <c r="A739" s="75">
        <v>44930</v>
      </c>
      <c r="B739" s="76">
        <v>16.100000000000001</v>
      </c>
      <c r="C739" s="70">
        <v>15.75</v>
      </c>
      <c r="D739" s="70">
        <v>17.75</v>
      </c>
      <c r="E739" s="70">
        <v>16.75</v>
      </c>
    </row>
    <row r="740" spans="1:5">
      <c r="A740" s="75">
        <v>44931</v>
      </c>
      <c r="B740" s="76">
        <v>15.9</v>
      </c>
      <c r="C740" s="70">
        <v>15.75</v>
      </c>
      <c r="D740" s="70">
        <v>17.75</v>
      </c>
      <c r="E740" s="70">
        <v>16.75</v>
      </c>
    </row>
    <row r="741" spans="1:5">
      <c r="A741" s="75">
        <v>44932</v>
      </c>
      <c r="B741" s="76">
        <v>15.82</v>
      </c>
      <c r="C741" s="70">
        <v>15.75</v>
      </c>
      <c r="D741" s="70">
        <v>17.75</v>
      </c>
      <c r="E741" s="70">
        <v>16.75</v>
      </c>
    </row>
    <row r="742" spans="1:5">
      <c r="A742" s="75">
        <v>44935</v>
      </c>
      <c r="B742" s="76">
        <v>15.86</v>
      </c>
      <c r="C742" s="70">
        <v>15.75</v>
      </c>
      <c r="D742" s="70">
        <v>17.75</v>
      </c>
      <c r="E742" s="70">
        <v>16.75</v>
      </c>
    </row>
    <row r="743" spans="1:5">
      <c r="A743" s="75">
        <v>44936</v>
      </c>
      <c r="B743" s="76">
        <v>15.78</v>
      </c>
      <c r="C743" s="70">
        <v>15.75</v>
      </c>
      <c r="D743" s="70">
        <v>17.75</v>
      </c>
      <c r="E743" s="70">
        <v>16.75</v>
      </c>
    </row>
    <row r="744" spans="1:5">
      <c r="A744" s="75">
        <v>44937</v>
      </c>
      <c r="B744" s="76">
        <v>15.76</v>
      </c>
      <c r="C744" s="70">
        <v>15.75</v>
      </c>
      <c r="D744" s="70">
        <v>17.75</v>
      </c>
      <c r="E744" s="70">
        <v>16.75</v>
      </c>
    </row>
    <row r="745" spans="1:5">
      <c r="A745" s="75">
        <v>44938</v>
      </c>
      <c r="B745" s="76">
        <v>15.76</v>
      </c>
      <c r="C745" s="70">
        <v>15.75</v>
      </c>
      <c r="D745" s="70">
        <v>17.75</v>
      </c>
      <c r="E745" s="70">
        <v>16.75</v>
      </c>
    </row>
    <row r="746" spans="1:5">
      <c r="A746" s="75">
        <v>44939</v>
      </c>
      <c r="B746" s="76">
        <v>15.76</v>
      </c>
      <c r="C746" s="70">
        <v>15.75</v>
      </c>
      <c r="D746" s="70">
        <v>17.75</v>
      </c>
      <c r="E746" s="70">
        <v>16.75</v>
      </c>
    </row>
    <row r="747" spans="1:5">
      <c r="A747" s="75">
        <v>44942</v>
      </c>
      <c r="B747" s="76">
        <v>15.78</v>
      </c>
      <c r="C747" s="70">
        <v>15.75</v>
      </c>
      <c r="D747" s="70">
        <v>17.75</v>
      </c>
      <c r="E747" s="70">
        <v>16.75</v>
      </c>
    </row>
    <row r="748" spans="1:5">
      <c r="A748" s="75">
        <v>44943</v>
      </c>
      <c r="B748" s="76">
        <v>15.76</v>
      </c>
      <c r="C748" s="70">
        <v>15.75</v>
      </c>
      <c r="D748" s="70">
        <v>17.75</v>
      </c>
      <c r="E748" s="70">
        <v>16.75</v>
      </c>
    </row>
    <row r="749" spans="1:5">
      <c r="A749" s="75">
        <v>44944</v>
      </c>
      <c r="B749" s="76">
        <v>15.76</v>
      </c>
      <c r="C749" s="70">
        <v>15.75</v>
      </c>
      <c r="D749" s="70">
        <v>17.75</v>
      </c>
      <c r="E749" s="70">
        <v>16.75</v>
      </c>
    </row>
    <row r="750" spans="1:5">
      <c r="A750" s="75">
        <v>44945</v>
      </c>
      <c r="B750" s="76">
        <v>15.76</v>
      </c>
      <c r="C750" s="70">
        <v>15.75</v>
      </c>
      <c r="D750" s="70">
        <v>17.75</v>
      </c>
      <c r="E750" s="70">
        <v>16.75</v>
      </c>
    </row>
    <row r="751" spans="1:5">
      <c r="A751" s="75">
        <v>44946</v>
      </c>
      <c r="B751" s="76">
        <v>15.76</v>
      </c>
      <c r="C751" s="70">
        <v>15.75</v>
      </c>
      <c r="D751" s="70">
        <v>17.75</v>
      </c>
      <c r="E751" s="70">
        <v>16.75</v>
      </c>
    </row>
    <row r="752" spans="1:5">
      <c r="A752" s="75">
        <v>44949</v>
      </c>
      <c r="B752" s="76">
        <v>15.78</v>
      </c>
      <c r="C752" s="70">
        <v>15.75</v>
      </c>
      <c r="D752" s="70">
        <v>17.75</v>
      </c>
      <c r="E752" s="70">
        <v>16.75</v>
      </c>
    </row>
    <row r="753" spans="1:5">
      <c r="A753" s="75">
        <v>44950</v>
      </c>
      <c r="B753" s="76">
        <v>15.77</v>
      </c>
      <c r="C753" s="70">
        <v>15.75</v>
      </c>
      <c r="D753" s="70">
        <v>17.75</v>
      </c>
      <c r="E753" s="70">
        <v>16.75</v>
      </c>
    </row>
    <row r="754" spans="1:5">
      <c r="A754" s="75">
        <v>44951</v>
      </c>
      <c r="B754" s="76">
        <v>15.77</v>
      </c>
      <c r="C754" s="70">
        <v>15.75</v>
      </c>
      <c r="D754" s="70">
        <v>17.75</v>
      </c>
      <c r="E754" s="70">
        <v>16.75</v>
      </c>
    </row>
    <row r="755" spans="1:5">
      <c r="A755" s="75">
        <v>44952</v>
      </c>
      <c r="B755" s="76">
        <v>15.76</v>
      </c>
      <c r="C755" s="70">
        <v>15.75</v>
      </c>
      <c r="D755" s="70">
        <v>17.75</v>
      </c>
      <c r="E755" s="70">
        <v>16.75</v>
      </c>
    </row>
    <row r="756" spans="1:5">
      <c r="A756" s="75">
        <v>44953</v>
      </c>
      <c r="B756" s="76">
        <v>15.76</v>
      </c>
      <c r="C756" s="70">
        <v>15.75</v>
      </c>
      <c r="D756" s="70">
        <v>17.75</v>
      </c>
      <c r="E756" s="70">
        <v>16.75</v>
      </c>
    </row>
    <row r="757" spans="1:5">
      <c r="A757" s="75">
        <v>44956</v>
      </c>
      <c r="B757" s="76">
        <v>15.81</v>
      </c>
      <c r="C757" s="70">
        <v>15.75</v>
      </c>
      <c r="D757" s="70">
        <v>17.75</v>
      </c>
      <c r="E757" s="70">
        <v>16.75</v>
      </c>
    </row>
    <row r="758" spans="1:5">
      <c r="A758" s="75">
        <v>44957</v>
      </c>
      <c r="B758" s="76">
        <v>16.16</v>
      </c>
      <c r="C758" s="70">
        <v>15.75</v>
      </c>
      <c r="D758" s="70">
        <v>17.75</v>
      </c>
      <c r="E758" s="70">
        <v>16.75</v>
      </c>
    </row>
    <row r="759" spans="1:5">
      <c r="A759" s="75">
        <v>44958</v>
      </c>
      <c r="B759" s="76">
        <v>16.059999999999999</v>
      </c>
      <c r="C759" s="70">
        <v>15.75</v>
      </c>
      <c r="D759" s="70">
        <v>17.75</v>
      </c>
      <c r="E759" s="70">
        <v>16.75</v>
      </c>
    </row>
    <row r="760" spans="1:5">
      <c r="A760" s="75">
        <v>44959</v>
      </c>
      <c r="B760" s="76">
        <v>16.03</v>
      </c>
      <c r="C760" s="70">
        <v>15.75</v>
      </c>
      <c r="D760" s="70">
        <v>17.75</v>
      </c>
      <c r="E760" s="70">
        <v>16.75</v>
      </c>
    </row>
    <row r="761" spans="1:5">
      <c r="A761" s="75">
        <v>44960</v>
      </c>
      <c r="B761" s="76">
        <v>15.87</v>
      </c>
      <c r="C761" s="70">
        <v>15.75</v>
      </c>
      <c r="D761" s="70">
        <v>17.75</v>
      </c>
      <c r="E761" s="70">
        <v>16.75</v>
      </c>
    </row>
    <row r="762" spans="1:5">
      <c r="A762" s="75">
        <v>44963</v>
      </c>
      <c r="B762" s="76">
        <v>15.82</v>
      </c>
      <c r="C762" s="70">
        <v>15.75</v>
      </c>
      <c r="D762" s="70">
        <v>17.75</v>
      </c>
      <c r="E762" s="70">
        <v>16.75</v>
      </c>
    </row>
    <row r="763" spans="1:5">
      <c r="A763" s="75">
        <v>44964</v>
      </c>
      <c r="B763" s="76">
        <v>15.77</v>
      </c>
      <c r="C763" s="70">
        <v>15.75</v>
      </c>
      <c r="D763" s="70">
        <v>17.75</v>
      </c>
      <c r="E763" s="70">
        <v>16.75</v>
      </c>
    </row>
    <row r="764" spans="1:5">
      <c r="A764" s="75">
        <v>44965</v>
      </c>
      <c r="B764" s="76">
        <v>15.76</v>
      </c>
      <c r="C764" s="70">
        <v>15.75</v>
      </c>
      <c r="D764" s="70">
        <v>17.75</v>
      </c>
      <c r="E764" s="70">
        <v>16.75</v>
      </c>
    </row>
    <row r="765" spans="1:5">
      <c r="A765" s="75">
        <v>44966</v>
      </c>
      <c r="B765" s="76">
        <v>15.76</v>
      </c>
      <c r="C765" s="70">
        <v>15.75</v>
      </c>
      <c r="D765" s="70">
        <v>17.75</v>
      </c>
      <c r="E765" s="70">
        <v>16.75</v>
      </c>
    </row>
    <row r="766" spans="1:5">
      <c r="A766" s="75">
        <v>44967</v>
      </c>
      <c r="B766" s="76">
        <v>15.76</v>
      </c>
      <c r="C766" s="70">
        <v>15.75</v>
      </c>
      <c r="D766" s="70">
        <v>17.75</v>
      </c>
      <c r="E766" s="70">
        <v>16.75</v>
      </c>
    </row>
    <row r="767" spans="1:5">
      <c r="A767" s="75">
        <v>44970</v>
      </c>
      <c r="B767" s="76">
        <v>15.76</v>
      </c>
      <c r="C767" s="70">
        <v>15.75</v>
      </c>
      <c r="D767" s="70">
        <v>17.75</v>
      </c>
      <c r="E767" s="70">
        <v>16.75</v>
      </c>
    </row>
    <row r="768" spans="1:5">
      <c r="A768" s="75">
        <v>44971</v>
      </c>
      <c r="B768" s="76">
        <v>15.75</v>
      </c>
      <c r="C768" s="70">
        <v>15.75</v>
      </c>
      <c r="D768" s="70">
        <v>17.75</v>
      </c>
      <c r="E768" s="70">
        <v>16.75</v>
      </c>
    </row>
    <row r="769" spans="1:5">
      <c r="A769" s="75">
        <v>44972</v>
      </c>
      <c r="B769" s="76">
        <v>15.75</v>
      </c>
      <c r="C769" s="70">
        <v>15.75</v>
      </c>
      <c r="D769" s="70">
        <v>17.75</v>
      </c>
      <c r="E769" s="70">
        <v>16.75</v>
      </c>
    </row>
    <row r="770" spans="1:5">
      <c r="A770" s="75">
        <v>44973</v>
      </c>
      <c r="B770" s="76">
        <v>15.75</v>
      </c>
      <c r="C770" s="70">
        <v>15.75</v>
      </c>
      <c r="D770" s="70">
        <v>17.75</v>
      </c>
      <c r="E770" s="70">
        <v>16.75</v>
      </c>
    </row>
    <row r="771" spans="1:5">
      <c r="A771" s="75">
        <v>44974</v>
      </c>
      <c r="B771" s="76">
        <v>15.76</v>
      </c>
      <c r="C771" s="70">
        <v>15.75</v>
      </c>
      <c r="D771" s="70">
        <v>17.75</v>
      </c>
      <c r="E771" s="70">
        <v>16.75</v>
      </c>
    </row>
    <row r="772" spans="1:5">
      <c r="A772" s="75">
        <v>44977</v>
      </c>
      <c r="B772" s="76">
        <v>15.77</v>
      </c>
      <c r="C772" s="70">
        <v>15.75</v>
      </c>
      <c r="D772" s="70">
        <v>17.75</v>
      </c>
      <c r="E772" s="70">
        <v>16.75</v>
      </c>
    </row>
    <row r="773" spans="1:5">
      <c r="A773" s="75">
        <v>44978</v>
      </c>
      <c r="B773" s="76">
        <v>15.91</v>
      </c>
      <c r="C773" s="70">
        <v>15.75</v>
      </c>
      <c r="D773" s="70">
        <v>17.75</v>
      </c>
      <c r="E773" s="70">
        <v>16.75</v>
      </c>
    </row>
    <row r="774" spans="1:5">
      <c r="A774" s="75">
        <v>44979</v>
      </c>
      <c r="B774" s="76">
        <v>16.29</v>
      </c>
      <c r="C774" s="70">
        <v>15.75</v>
      </c>
      <c r="D774" s="70">
        <v>17.75</v>
      </c>
      <c r="E774" s="70">
        <v>16.75</v>
      </c>
    </row>
    <row r="775" spans="1:5">
      <c r="A775" s="75">
        <v>44980</v>
      </c>
      <c r="B775" s="76">
        <v>16.86</v>
      </c>
      <c r="C775" s="70">
        <v>15.75</v>
      </c>
      <c r="D775" s="70">
        <v>17.75</v>
      </c>
      <c r="E775" s="70">
        <v>16.75</v>
      </c>
    </row>
    <row r="776" spans="1:5">
      <c r="A776" s="75">
        <v>44981</v>
      </c>
      <c r="B776" s="76">
        <v>17.239999999999998</v>
      </c>
      <c r="C776" s="70">
        <v>15.75</v>
      </c>
      <c r="D776" s="70">
        <v>17.75</v>
      </c>
      <c r="E776" s="70">
        <v>16.75</v>
      </c>
    </row>
    <row r="777" spans="1:5">
      <c r="A777" s="75">
        <v>44984</v>
      </c>
      <c r="B777" s="76">
        <v>17.489999999999998</v>
      </c>
      <c r="C777" s="70">
        <v>15.75</v>
      </c>
      <c r="D777" s="70">
        <v>17.75</v>
      </c>
      <c r="E777" s="70">
        <v>16.75</v>
      </c>
    </row>
    <row r="778" spans="1:5">
      <c r="A778" s="75">
        <v>44985</v>
      </c>
      <c r="B778" s="76">
        <v>17.53</v>
      </c>
      <c r="C778" s="70">
        <v>15.75</v>
      </c>
      <c r="D778" s="70">
        <v>17.75</v>
      </c>
      <c r="E778" s="70">
        <v>16.75</v>
      </c>
    </row>
    <row r="779" spans="1:5">
      <c r="A779" s="75">
        <v>44986</v>
      </c>
      <c r="B779" s="76">
        <v>17.54</v>
      </c>
      <c r="C779" s="70">
        <v>15.75</v>
      </c>
      <c r="D779" s="70">
        <v>17.75</v>
      </c>
      <c r="E779" s="70">
        <v>16.75</v>
      </c>
    </row>
    <row r="780" spans="1:5">
      <c r="A780" s="75">
        <v>44987</v>
      </c>
      <c r="B780" s="76">
        <v>17.61</v>
      </c>
      <c r="C780" s="70">
        <v>15.75</v>
      </c>
      <c r="D780" s="70">
        <v>17.75</v>
      </c>
      <c r="E780" s="70">
        <v>16.75</v>
      </c>
    </row>
    <row r="781" spans="1:5">
      <c r="A781" s="75">
        <v>44988</v>
      </c>
      <c r="B781" s="76">
        <v>17.579999999999998</v>
      </c>
      <c r="C781" s="70">
        <v>15.75</v>
      </c>
      <c r="D781" s="70">
        <v>17.75</v>
      </c>
      <c r="E781" s="70">
        <v>16.75</v>
      </c>
    </row>
    <row r="782" spans="1:5">
      <c r="A782" s="75">
        <v>44991</v>
      </c>
      <c r="B782" s="76">
        <v>17.59</v>
      </c>
      <c r="C782" s="70">
        <v>15.75</v>
      </c>
      <c r="D782" s="70">
        <v>17.75</v>
      </c>
      <c r="E782" s="70">
        <v>16.75</v>
      </c>
    </row>
    <row r="783" spans="1:5">
      <c r="A783" s="75">
        <v>44992</v>
      </c>
      <c r="B783" s="76">
        <v>17.18</v>
      </c>
      <c r="C783" s="70">
        <v>15.75</v>
      </c>
      <c r="D783" s="70">
        <v>17.75</v>
      </c>
      <c r="E783" s="70">
        <v>16.75</v>
      </c>
    </row>
    <row r="784" spans="1:5">
      <c r="A784" s="75">
        <v>44994</v>
      </c>
      <c r="B784" s="76">
        <v>16.309999999999999</v>
      </c>
      <c r="C784" s="70">
        <v>15.75</v>
      </c>
      <c r="D784" s="70">
        <v>17.75</v>
      </c>
      <c r="E784" s="70">
        <v>16.75</v>
      </c>
    </row>
    <row r="785" spans="1:5">
      <c r="A785" s="75">
        <v>44995</v>
      </c>
      <c r="B785" s="76">
        <v>15.88</v>
      </c>
      <c r="C785" s="70">
        <v>15.75</v>
      </c>
      <c r="D785" s="70">
        <v>17.75</v>
      </c>
      <c r="E785" s="70">
        <v>16.75</v>
      </c>
    </row>
    <row r="786" spans="1:5">
      <c r="A786" s="75">
        <v>44998</v>
      </c>
      <c r="B786" s="76">
        <v>15.89</v>
      </c>
      <c r="C786" s="70">
        <v>15.75</v>
      </c>
      <c r="D786" s="70">
        <v>17.75</v>
      </c>
      <c r="E786" s="70">
        <v>16.75</v>
      </c>
    </row>
    <row r="787" spans="1:5">
      <c r="A787" s="75">
        <v>44999</v>
      </c>
      <c r="B787" s="76">
        <v>15.87</v>
      </c>
      <c r="C787" s="70">
        <v>15.75</v>
      </c>
      <c r="D787" s="70">
        <v>17.75</v>
      </c>
      <c r="E787" s="70">
        <v>16.75</v>
      </c>
    </row>
    <row r="788" spans="1:5">
      <c r="A788" s="75">
        <v>45000</v>
      </c>
      <c r="B788" s="76">
        <v>15.8</v>
      </c>
      <c r="C788" s="70">
        <v>15.75</v>
      </c>
      <c r="D788" s="70">
        <v>17.75</v>
      </c>
      <c r="E788" s="70">
        <v>16.75</v>
      </c>
    </row>
    <row r="789" spans="1:5">
      <c r="A789" s="75">
        <v>45001</v>
      </c>
      <c r="B789" s="76">
        <v>15.82</v>
      </c>
      <c r="C789" s="70">
        <v>15.75</v>
      </c>
      <c r="D789" s="70">
        <v>17.75</v>
      </c>
      <c r="E789" s="70">
        <v>16.75</v>
      </c>
    </row>
    <row r="790" spans="1:5">
      <c r="A790" s="75">
        <v>45002</v>
      </c>
      <c r="B790" s="76">
        <v>15.85</v>
      </c>
      <c r="C790" s="70">
        <v>15.75</v>
      </c>
      <c r="D790" s="70">
        <v>17.75</v>
      </c>
      <c r="E790" s="70">
        <v>16.75</v>
      </c>
    </row>
    <row r="791" spans="1:5">
      <c r="A791" s="75">
        <v>45005</v>
      </c>
      <c r="B791" s="76">
        <v>15.99</v>
      </c>
      <c r="C791" s="70">
        <v>15.75</v>
      </c>
      <c r="D791" s="70">
        <v>17.75</v>
      </c>
      <c r="E791" s="70">
        <v>16.75</v>
      </c>
    </row>
    <row r="792" spans="1:5">
      <c r="A792" s="75">
        <v>45009</v>
      </c>
      <c r="B792" s="76">
        <v>16.43</v>
      </c>
      <c r="C792" s="70">
        <v>15.75</v>
      </c>
      <c r="D792" s="70">
        <v>17.75</v>
      </c>
      <c r="E792" s="70">
        <v>16.75</v>
      </c>
    </row>
    <row r="793" spans="1:5">
      <c r="A793" s="75">
        <v>45012</v>
      </c>
      <c r="B793" s="76">
        <v>16.63</v>
      </c>
      <c r="C793" s="70">
        <v>15.75</v>
      </c>
      <c r="D793" s="70">
        <v>17.75</v>
      </c>
      <c r="E793" s="70">
        <v>16.75</v>
      </c>
    </row>
    <row r="794" spans="1:5">
      <c r="A794" s="75">
        <v>45013</v>
      </c>
      <c r="B794" s="76">
        <v>16.559999999999999</v>
      </c>
      <c r="C794" s="70">
        <v>15.75</v>
      </c>
      <c r="D794" s="70">
        <v>17.75</v>
      </c>
      <c r="E794" s="70">
        <v>16.75</v>
      </c>
    </row>
    <row r="795" spans="1:5">
      <c r="A795" s="75">
        <v>45014</v>
      </c>
      <c r="B795" s="76">
        <v>16.600000000000001</v>
      </c>
      <c r="C795" s="70">
        <v>15.75</v>
      </c>
      <c r="D795" s="70">
        <v>17.75</v>
      </c>
      <c r="E795" s="70">
        <v>16.75</v>
      </c>
    </row>
    <row r="796" spans="1:5">
      <c r="A796" s="75">
        <v>45015</v>
      </c>
      <c r="B796" s="76">
        <v>16.579999999999998</v>
      </c>
      <c r="C796" s="70">
        <v>15.75</v>
      </c>
      <c r="D796" s="70">
        <v>17.75</v>
      </c>
      <c r="E796" s="70">
        <v>16.75</v>
      </c>
    </row>
    <row r="797" spans="1:5">
      <c r="A797" s="75">
        <v>45016</v>
      </c>
      <c r="B797" s="76">
        <v>17.11</v>
      </c>
      <c r="C797" s="70">
        <v>15.75</v>
      </c>
      <c r="D797" s="70">
        <v>17.75</v>
      </c>
      <c r="E797" s="70">
        <v>16.75</v>
      </c>
    </row>
    <row r="798" spans="1:5">
      <c r="A798" s="75">
        <v>45019</v>
      </c>
      <c r="B798" s="76">
        <v>16.66</v>
      </c>
      <c r="C798" s="70">
        <v>15.75</v>
      </c>
      <c r="D798" s="70">
        <v>17.75</v>
      </c>
      <c r="E798" s="70">
        <v>16.75</v>
      </c>
    </row>
    <row r="799" spans="1:5">
      <c r="A799" s="75">
        <v>45020</v>
      </c>
      <c r="B799" s="76">
        <v>16.72</v>
      </c>
      <c r="C799" s="70">
        <v>15.75</v>
      </c>
      <c r="D799" s="70">
        <v>17.75</v>
      </c>
      <c r="E799" s="70">
        <v>16.75</v>
      </c>
    </row>
    <row r="800" spans="1:5">
      <c r="A800" s="75">
        <v>45021</v>
      </c>
      <c r="B800" s="76">
        <v>17.11</v>
      </c>
      <c r="C800" s="70">
        <v>15.75</v>
      </c>
      <c r="D800" s="70">
        <v>17.75</v>
      </c>
      <c r="E800" s="70">
        <v>16.75</v>
      </c>
    </row>
    <row r="801" spans="1:5">
      <c r="A801" s="75">
        <v>45022</v>
      </c>
      <c r="B801" s="76">
        <v>16.77</v>
      </c>
      <c r="C801" s="70">
        <v>15.75</v>
      </c>
      <c r="D801" s="70">
        <v>17.75</v>
      </c>
      <c r="E801" s="70">
        <v>16.75</v>
      </c>
    </row>
    <row r="802" spans="1:5">
      <c r="A802" s="75">
        <v>45023</v>
      </c>
      <c r="B802" s="76">
        <v>16.28</v>
      </c>
      <c r="C802" s="70">
        <v>15.75</v>
      </c>
      <c r="D802" s="70">
        <v>17.75</v>
      </c>
      <c r="E802" s="70">
        <v>16.75</v>
      </c>
    </row>
    <row r="803" spans="1:5">
      <c r="A803" s="75">
        <v>45026</v>
      </c>
      <c r="B803" s="76">
        <v>16.28</v>
      </c>
      <c r="C803" s="70">
        <v>15.75</v>
      </c>
      <c r="D803" s="70">
        <v>17.75</v>
      </c>
      <c r="E803" s="70">
        <v>16.75</v>
      </c>
    </row>
    <row r="804" spans="1:5">
      <c r="A804" s="75">
        <v>45027</v>
      </c>
      <c r="B804" s="76">
        <v>16.36</v>
      </c>
      <c r="C804" s="70">
        <v>15.75</v>
      </c>
      <c r="D804" s="70">
        <v>17.75</v>
      </c>
      <c r="E804" s="70">
        <v>16.75</v>
      </c>
    </row>
    <row r="805" spans="1:5">
      <c r="A805" s="75">
        <v>45028</v>
      </c>
      <c r="B805" s="76">
        <v>16.309999999999999</v>
      </c>
      <c r="C805" s="70">
        <v>15.75</v>
      </c>
      <c r="D805" s="70">
        <v>17.75</v>
      </c>
      <c r="E805" s="70">
        <v>16.75</v>
      </c>
    </row>
    <row r="806" spans="1:5">
      <c r="A806" s="75">
        <v>45029</v>
      </c>
      <c r="B806" s="76">
        <v>16.399999999999999</v>
      </c>
      <c r="C806" s="70">
        <v>15.75</v>
      </c>
      <c r="D806" s="70">
        <v>17.75</v>
      </c>
      <c r="E806" s="70">
        <v>16.75</v>
      </c>
    </row>
    <row r="807" spans="1:5">
      <c r="A807" s="75">
        <v>45030</v>
      </c>
      <c r="B807" s="76">
        <v>16.38</v>
      </c>
      <c r="C807" s="70">
        <v>15.75</v>
      </c>
      <c r="D807" s="70">
        <v>17.75</v>
      </c>
      <c r="E807" s="70">
        <v>16.75</v>
      </c>
    </row>
    <row r="808" spans="1:5">
      <c r="A808" s="75">
        <v>45033</v>
      </c>
      <c r="B808" s="76">
        <v>16.649999999999999</v>
      </c>
      <c r="C808" s="70">
        <v>15.75</v>
      </c>
      <c r="D808" s="70">
        <v>17.75</v>
      </c>
      <c r="E808" s="70">
        <v>16.75</v>
      </c>
    </row>
    <row r="809" spans="1:5">
      <c r="A809" s="75">
        <v>45034</v>
      </c>
      <c r="B809" s="76">
        <v>17.38</v>
      </c>
      <c r="C809" s="70">
        <v>15.75</v>
      </c>
      <c r="D809" s="70">
        <v>17.75</v>
      </c>
      <c r="E809" s="70">
        <v>16.75</v>
      </c>
    </row>
    <row r="810" spans="1:5">
      <c r="A810" s="75">
        <v>45035</v>
      </c>
      <c r="B810" s="76">
        <v>17.53</v>
      </c>
      <c r="C810" s="70">
        <v>15.75</v>
      </c>
      <c r="D810" s="70">
        <v>17.75</v>
      </c>
      <c r="E810" s="70">
        <v>16.75</v>
      </c>
    </row>
    <row r="811" spans="1:5">
      <c r="A811" s="75">
        <v>45036</v>
      </c>
      <c r="B811" s="76">
        <v>17.600000000000001</v>
      </c>
      <c r="C811" s="70">
        <v>15.75</v>
      </c>
      <c r="D811" s="70">
        <v>17.75</v>
      </c>
      <c r="E811" s="70">
        <v>16.75</v>
      </c>
    </row>
    <row r="812" spans="1:5">
      <c r="A812" s="75">
        <v>45037</v>
      </c>
      <c r="B812" s="76">
        <v>17.59</v>
      </c>
      <c r="C812" s="70">
        <v>15.75</v>
      </c>
      <c r="D812" s="70">
        <v>17.75</v>
      </c>
      <c r="E812" s="70">
        <v>16.75</v>
      </c>
    </row>
    <row r="813" spans="1:5">
      <c r="A813" s="75">
        <v>45040</v>
      </c>
      <c r="B813" s="76">
        <v>17.71</v>
      </c>
      <c r="C813" s="70">
        <v>15.75</v>
      </c>
      <c r="D813" s="70">
        <v>17.75</v>
      </c>
      <c r="E813" s="70">
        <v>16.75</v>
      </c>
    </row>
    <row r="814" spans="1:5">
      <c r="A814" s="75">
        <v>45041</v>
      </c>
      <c r="B814" s="76">
        <v>17.72</v>
      </c>
      <c r="C814" s="70">
        <v>15.75</v>
      </c>
      <c r="D814" s="70">
        <v>17.75</v>
      </c>
      <c r="E814" s="70">
        <v>16.75</v>
      </c>
    </row>
    <row r="815" spans="1:5">
      <c r="A815" s="75">
        <v>45042</v>
      </c>
      <c r="B815" s="76">
        <v>17.48</v>
      </c>
      <c r="C815" s="70">
        <v>15.75</v>
      </c>
      <c r="D815" s="70">
        <v>17.75</v>
      </c>
      <c r="E815" s="70">
        <v>16.75</v>
      </c>
    </row>
    <row r="816" spans="1:5">
      <c r="A816" s="75">
        <v>45043</v>
      </c>
      <c r="B816" s="76">
        <v>16.739999999999998</v>
      </c>
      <c r="C816" s="70">
        <v>15.75</v>
      </c>
      <c r="D816" s="70">
        <v>17.75</v>
      </c>
      <c r="E816" s="70">
        <v>16.75</v>
      </c>
    </row>
    <row r="817" spans="1:5">
      <c r="A817" s="75">
        <v>45044</v>
      </c>
      <c r="B817" s="76">
        <v>16.73</v>
      </c>
      <c r="C817" s="70">
        <v>15.75</v>
      </c>
      <c r="D817" s="70">
        <v>17.75</v>
      </c>
      <c r="E817" s="70">
        <v>16.75</v>
      </c>
    </row>
    <row r="818" spans="1:5">
      <c r="A818" s="75">
        <v>45048</v>
      </c>
      <c r="B818" s="76">
        <v>16.829999999999998</v>
      </c>
      <c r="C818" s="70">
        <v>15.75</v>
      </c>
      <c r="D818" s="70">
        <v>17.75</v>
      </c>
      <c r="E818" s="70">
        <v>16.75</v>
      </c>
    </row>
    <row r="819" spans="1:5">
      <c r="A819" s="75">
        <v>45049</v>
      </c>
      <c r="B819" s="76">
        <v>16.61</v>
      </c>
      <c r="C819" s="70">
        <v>15.75</v>
      </c>
      <c r="D819" s="70">
        <v>17.75</v>
      </c>
      <c r="E819" s="70">
        <v>16.75</v>
      </c>
    </row>
    <row r="820" spans="1:5">
      <c r="A820" s="75">
        <v>45050</v>
      </c>
      <c r="B820" s="76">
        <v>16.28</v>
      </c>
      <c r="C820" s="70">
        <v>15.75</v>
      </c>
      <c r="D820" s="70">
        <v>17.75</v>
      </c>
      <c r="E820" s="70">
        <v>16.75</v>
      </c>
    </row>
    <row r="821" spans="1:5">
      <c r="A821" s="75">
        <v>45051</v>
      </c>
      <c r="B821" s="76">
        <v>16.059999999999999</v>
      </c>
      <c r="C821" s="70">
        <v>15.75</v>
      </c>
      <c r="D821" s="70">
        <v>17.75</v>
      </c>
      <c r="E821" s="70">
        <v>16.75</v>
      </c>
    </row>
    <row r="822" spans="1:5">
      <c r="A822" s="75">
        <v>45056</v>
      </c>
      <c r="B822" s="76">
        <v>16.04</v>
      </c>
      <c r="C822" s="70">
        <v>15.75</v>
      </c>
      <c r="D822" s="70">
        <v>17.75</v>
      </c>
      <c r="E822" s="70">
        <v>16.75</v>
      </c>
    </row>
    <row r="823" spans="1:5">
      <c r="A823" s="75">
        <v>45057</v>
      </c>
      <c r="B823" s="76">
        <v>16.010000000000002</v>
      </c>
      <c r="C823" s="70">
        <v>15.75</v>
      </c>
      <c r="D823" s="70">
        <v>17.75</v>
      </c>
      <c r="E823" s="70">
        <v>16.75</v>
      </c>
    </row>
    <row r="824" spans="1:5">
      <c r="A824" s="75">
        <v>45058</v>
      </c>
      <c r="B824" s="76">
        <v>15.92</v>
      </c>
      <c r="C824" s="70">
        <v>15.75</v>
      </c>
      <c r="D824" s="70">
        <v>17.75</v>
      </c>
      <c r="E824" s="70">
        <v>16.75</v>
      </c>
    </row>
    <row r="825" spans="1:5">
      <c r="A825" s="75">
        <v>45061</v>
      </c>
      <c r="B825" s="76">
        <v>15.88</v>
      </c>
      <c r="C825" s="70">
        <v>15.75</v>
      </c>
      <c r="D825" s="70">
        <v>17.75</v>
      </c>
      <c r="E825" s="70">
        <v>16.75</v>
      </c>
    </row>
    <row r="826" spans="1:5">
      <c r="A826" s="75">
        <v>45062</v>
      </c>
      <c r="B826" s="76">
        <v>15.84</v>
      </c>
      <c r="C826" s="70">
        <v>15.75</v>
      </c>
      <c r="D826" s="70">
        <v>17.75</v>
      </c>
      <c r="E826" s="70">
        <v>16.75</v>
      </c>
    </row>
    <row r="827" spans="1:5">
      <c r="A827" s="75">
        <v>45063</v>
      </c>
      <c r="B827" s="76">
        <v>15.85</v>
      </c>
      <c r="C827" s="70">
        <v>15.75</v>
      </c>
      <c r="D827" s="70">
        <v>17.75</v>
      </c>
      <c r="E827" s="70">
        <v>16.75</v>
      </c>
    </row>
    <row r="828" spans="1:5">
      <c r="A828" s="75">
        <v>45064</v>
      </c>
      <c r="B828" s="76">
        <v>15.85</v>
      </c>
      <c r="C828" s="70">
        <v>15.75</v>
      </c>
      <c r="D828" s="70">
        <v>17.75</v>
      </c>
      <c r="E828" s="70">
        <v>16.75</v>
      </c>
    </row>
    <row r="829" spans="1:5">
      <c r="A829" s="75">
        <v>45065</v>
      </c>
      <c r="B829" s="76">
        <v>15.93</v>
      </c>
      <c r="C829" s="70">
        <v>15.75</v>
      </c>
      <c r="D829" s="70">
        <v>17.75</v>
      </c>
      <c r="E829" s="70">
        <v>16.75</v>
      </c>
    </row>
    <row r="830" spans="1:5">
      <c r="A830" s="75">
        <v>45068</v>
      </c>
      <c r="B830" s="76">
        <v>16.8</v>
      </c>
      <c r="C830" s="70">
        <v>15.75</v>
      </c>
      <c r="D830" s="70">
        <v>17.75</v>
      </c>
      <c r="E830" s="70">
        <v>16.75</v>
      </c>
    </row>
    <row r="831" spans="1:5">
      <c r="A831" s="75">
        <v>45069</v>
      </c>
      <c r="B831" s="76">
        <v>16.93</v>
      </c>
      <c r="C831" s="70">
        <v>15.75</v>
      </c>
      <c r="D831" s="70">
        <v>17.75</v>
      </c>
      <c r="E831" s="70">
        <v>16.75</v>
      </c>
    </row>
    <row r="832" spans="1:5">
      <c r="A832" s="75">
        <v>45070</v>
      </c>
      <c r="B832" s="76">
        <v>17.39</v>
      </c>
      <c r="C832" s="70">
        <v>15.75</v>
      </c>
      <c r="D832" s="70">
        <v>17.75</v>
      </c>
      <c r="E832" s="70">
        <v>16.75</v>
      </c>
    </row>
    <row r="833" spans="1:5">
      <c r="A833" s="75">
        <v>45071</v>
      </c>
      <c r="B833" s="76">
        <v>17.690000000000001</v>
      </c>
      <c r="C833" s="70">
        <v>15.75</v>
      </c>
      <c r="D833" s="70">
        <v>17.75</v>
      </c>
      <c r="E833" s="70">
        <v>16.75</v>
      </c>
    </row>
    <row r="834" spans="1:5">
      <c r="A834" s="75">
        <v>45072</v>
      </c>
      <c r="B834" s="76">
        <v>17.690000000000001</v>
      </c>
      <c r="C834" s="70">
        <v>15.75</v>
      </c>
      <c r="D834" s="70">
        <v>17.75</v>
      </c>
      <c r="E834" s="70">
        <v>16.75</v>
      </c>
    </row>
    <row r="835" spans="1:5">
      <c r="A835" s="75">
        <v>45075</v>
      </c>
      <c r="B835" s="76">
        <v>17.72</v>
      </c>
      <c r="C835" s="70">
        <v>15.75</v>
      </c>
      <c r="D835" s="70">
        <v>17.75</v>
      </c>
      <c r="E835" s="70">
        <v>16.75</v>
      </c>
    </row>
    <row r="836" spans="1:5">
      <c r="A836" s="75">
        <v>45076</v>
      </c>
      <c r="B836" s="76">
        <v>17.649999999999999</v>
      </c>
      <c r="C836" s="70">
        <v>15.75</v>
      </c>
      <c r="D836" s="70">
        <v>17.75</v>
      </c>
      <c r="E836" s="70">
        <v>16.75</v>
      </c>
    </row>
    <row r="837" spans="1:5">
      <c r="A837" s="75">
        <v>45077</v>
      </c>
      <c r="B837" s="76">
        <v>17.59</v>
      </c>
      <c r="C837" s="70">
        <v>15.75</v>
      </c>
      <c r="D837" s="70">
        <v>17.75</v>
      </c>
      <c r="E837" s="70">
        <v>16.75</v>
      </c>
    </row>
    <row r="838" spans="1:5">
      <c r="A838" s="75">
        <v>45078</v>
      </c>
      <c r="B838" s="76">
        <v>16.95</v>
      </c>
      <c r="C838" s="70">
        <v>15.75</v>
      </c>
      <c r="D838" s="70">
        <v>17.75</v>
      </c>
      <c r="E838" s="70">
        <v>16.75</v>
      </c>
    </row>
    <row r="839" spans="1:5">
      <c r="A839" s="75">
        <v>45079</v>
      </c>
      <c r="B839" s="76">
        <v>16.329999999999998</v>
      </c>
      <c r="C839" s="70">
        <v>15.75</v>
      </c>
      <c r="D839" s="70">
        <v>17.75</v>
      </c>
      <c r="E839" s="70">
        <v>16.75</v>
      </c>
    </row>
    <row r="840" spans="1:5">
      <c r="A840" s="75">
        <v>45082</v>
      </c>
      <c r="B840" s="76">
        <v>16.11</v>
      </c>
      <c r="C840" s="70">
        <v>15.75</v>
      </c>
      <c r="D840" s="70">
        <v>17.75</v>
      </c>
      <c r="E840" s="70">
        <v>16.75</v>
      </c>
    </row>
    <row r="841" spans="1:5">
      <c r="A841" s="75">
        <v>45083</v>
      </c>
      <c r="B841" s="76">
        <v>15.89</v>
      </c>
      <c r="C841" s="70">
        <v>15.75</v>
      </c>
      <c r="D841" s="70">
        <v>17.75</v>
      </c>
      <c r="E841" s="70">
        <v>16.75</v>
      </c>
    </row>
    <row r="842" spans="1:5">
      <c r="A842" s="75">
        <v>45084</v>
      </c>
      <c r="B842" s="76">
        <v>15.79</v>
      </c>
      <c r="C842" s="70">
        <v>15.75</v>
      </c>
      <c r="D842" s="70">
        <v>17.75</v>
      </c>
      <c r="E842" s="70">
        <v>16.75</v>
      </c>
    </row>
    <row r="843" spans="1:5">
      <c r="A843" s="75">
        <v>45085</v>
      </c>
      <c r="B843" s="76">
        <v>15.76</v>
      </c>
      <c r="C843" s="70">
        <v>15.75</v>
      </c>
      <c r="D843" s="70">
        <v>17.75</v>
      </c>
      <c r="E843" s="70">
        <v>16.75</v>
      </c>
    </row>
    <row r="844" spans="1:5">
      <c r="A844" s="75">
        <v>45086</v>
      </c>
      <c r="B844" s="76">
        <v>15.76</v>
      </c>
      <c r="C844" s="70">
        <v>15.75</v>
      </c>
      <c r="D844" s="70">
        <v>17.75</v>
      </c>
      <c r="E844" s="70">
        <v>16.75</v>
      </c>
    </row>
    <row r="845" spans="1:5">
      <c r="A845" s="75">
        <v>45089</v>
      </c>
      <c r="B845" s="76">
        <v>15.79</v>
      </c>
      <c r="C845" s="70">
        <v>15.75</v>
      </c>
      <c r="D845" s="70">
        <v>17.75</v>
      </c>
      <c r="E845" s="70">
        <v>16.75</v>
      </c>
    </row>
    <row r="846" spans="1:5">
      <c r="A846" s="75">
        <v>45090</v>
      </c>
      <c r="B846" s="76">
        <v>15.78</v>
      </c>
      <c r="C846" s="70">
        <v>15.75</v>
      </c>
      <c r="D846" s="70">
        <v>17.75</v>
      </c>
      <c r="E846" s="70">
        <v>16.75</v>
      </c>
    </row>
    <row r="847" spans="1:5">
      <c r="A847" s="75">
        <v>45091</v>
      </c>
      <c r="B847" s="76">
        <v>15.77</v>
      </c>
      <c r="C847" s="70">
        <v>15.75</v>
      </c>
      <c r="D847" s="70">
        <v>17.75</v>
      </c>
      <c r="E847" s="70">
        <v>16.75</v>
      </c>
    </row>
    <row r="848" spans="1:5">
      <c r="A848" s="75">
        <v>45092</v>
      </c>
      <c r="B848" s="76">
        <v>15.77</v>
      </c>
      <c r="C848" s="70">
        <v>15.75</v>
      </c>
      <c r="D848" s="70">
        <v>17.75</v>
      </c>
      <c r="E848" s="70">
        <v>16.75</v>
      </c>
    </row>
    <row r="849" spans="1:5">
      <c r="A849" s="75">
        <v>45093</v>
      </c>
      <c r="B849" s="76">
        <v>15.77</v>
      </c>
      <c r="C849" s="70">
        <v>15.75</v>
      </c>
      <c r="D849" s="70">
        <v>17.75</v>
      </c>
      <c r="E849" s="70">
        <v>16.75</v>
      </c>
    </row>
    <row r="850" spans="1:5">
      <c r="A850" s="75">
        <v>45096</v>
      </c>
      <c r="B850" s="76">
        <v>15.79</v>
      </c>
      <c r="C850" s="70">
        <v>15.75</v>
      </c>
      <c r="D850" s="70">
        <v>17.75</v>
      </c>
      <c r="E850" s="70">
        <v>16.75</v>
      </c>
    </row>
    <row r="851" spans="1:5">
      <c r="A851" s="75">
        <v>45097</v>
      </c>
      <c r="B851" s="76">
        <v>15.96</v>
      </c>
      <c r="C851" s="70">
        <v>15.75</v>
      </c>
      <c r="D851" s="70">
        <v>17.75</v>
      </c>
      <c r="E851" s="70">
        <v>16.75</v>
      </c>
    </row>
    <row r="852" spans="1:5">
      <c r="A852" s="75">
        <v>45098</v>
      </c>
      <c r="B852" s="76">
        <v>15.9</v>
      </c>
      <c r="C852" s="70">
        <v>15.75</v>
      </c>
      <c r="D852" s="70">
        <v>17.75</v>
      </c>
      <c r="E852" s="70">
        <v>16.75</v>
      </c>
    </row>
    <row r="853" spans="1:5">
      <c r="A853" s="75">
        <v>45099</v>
      </c>
      <c r="B853" s="76">
        <v>15.86</v>
      </c>
      <c r="C853" s="70">
        <v>15.75</v>
      </c>
      <c r="D853" s="70">
        <v>17.75</v>
      </c>
      <c r="E853" s="70">
        <v>16.75</v>
      </c>
    </row>
    <row r="854" spans="1:5">
      <c r="A854" s="75">
        <v>45100</v>
      </c>
      <c r="B854" s="76">
        <v>15.96</v>
      </c>
      <c r="C854" s="70">
        <v>15.75</v>
      </c>
      <c r="D854" s="70">
        <v>17.75</v>
      </c>
      <c r="E854" s="70">
        <v>16.75</v>
      </c>
    </row>
    <row r="855" spans="1:5">
      <c r="A855" s="75">
        <v>45103</v>
      </c>
      <c r="B855" s="76">
        <v>16.28</v>
      </c>
      <c r="C855" s="70">
        <v>15.75</v>
      </c>
      <c r="D855" s="70">
        <v>17.75</v>
      </c>
      <c r="E855" s="70">
        <v>16.75</v>
      </c>
    </row>
    <row r="856" spans="1:5">
      <c r="A856" s="75">
        <v>45104</v>
      </c>
      <c r="B856" s="76">
        <v>16.77</v>
      </c>
      <c r="C856" s="70">
        <v>15.75</v>
      </c>
      <c r="D856" s="70">
        <v>17.75</v>
      </c>
      <c r="E856" s="70">
        <v>16.75</v>
      </c>
    </row>
    <row r="857" spans="1:5">
      <c r="A857" s="75">
        <v>45106</v>
      </c>
      <c r="B857" s="76">
        <v>17.45</v>
      </c>
      <c r="C857" s="70">
        <v>15.75</v>
      </c>
      <c r="D857" s="70">
        <v>17.75</v>
      </c>
      <c r="E857" s="70">
        <v>16.75</v>
      </c>
    </row>
    <row r="858" spans="1:5">
      <c r="A858" s="75">
        <v>45107</v>
      </c>
      <c r="B858" s="76">
        <v>17.61</v>
      </c>
      <c r="C858" s="70">
        <v>15.75</v>
      </c>
      <c r="D858" s="70">
        <v>17.75</v>
      </c>
      <c r="E858" s="70">
        <v>16.75</v>
      </c>
    </row>
    <row r="859" spans="1:5">
      <c r="A859" s="75">
        <v>45108</v>
      </c>
      <c r="B859" s="76">
        <v>17.57</v>
      </c>
      <c r="C859" s="70">
        <v>15.75</v>
      </c>
      <c r="D859" s="70">
        <v>17.75</v>
      </c>
      <c r="E859" s="70">
        <v>16.75</v>
      </c>
    </row>
    <row r="860" spans="1:5">
      <c r="A860" s="75">
        <v>45110</v>
      </c>
      <c r="B860" s="76">
        <v>17.579999999999998</v>
      </c>
      <c r="C860" s="70">
        <v>15.75</v>
      </c>
      <c r="D860" s="70">
        <v>17.75</v>
      </c>
      <c r="E860" s="70">
        <v>16.75</v>
      </c>
    </row>
    <row r="861" spans="1:5">
      <c r="A861" s="75">
        <v>45111</v>
      </c>
      <c r="B861" s="76">
        <v>17.62</v>
      </c>
      <c r="C861" s="70">
        <v>15.75</v>
      </c>
      <c r="D861" s="70">
        <v>17.75</v>
      </c>
      <c r="E861" s="70">
        <v>16.75</v>
      </c>
    </row>
    <row r="862" spans="1:5">
      <c r="A862" s="75">
        <v>45112</v>
      </c>
      <c r="B862" s="76">
        <v>17.329999999999998</v>
      </c>
      <c r="C862" s="70">
        <v>15.75</v>
      </c>
      <c r="D862" s="70">
        <v>17.75</v>
      </c>
      <c r="E862" s="70">
        <v>16.75</v>
      </c>
    </row>
    <row r="863" spans="1:5">
      <c r="A863" s="75">
        <v>45117</v>
      </c>
      <c r="B863" s="76">
        <v>16.809999999999999</v>
      </c>
      <c r="C863" s="70">
        <v>15.75</v>
      </c>
      <c r="D863" s="70">
        <v>17.75</v>
      </c>
      <c r="E863" s="70">
        <v>16.75</v>
      </c>
    </row>
    <row r="864" spans="1:5">
      <c r="A864" s="75">
        <v>45118</v>
      </c>
      <c r="B864" s="76">
        <v>16.36</v>
      </c>
      <c r="C864" s="70">
        <v>15.75</v>
      </c>
      <c r="D864" s="70">
        <v>17.75</v>
      </c>
      <c r="E864" s="70">
        <v>16.75</v>
      </c>
    </row>
    <row r="865" spans="1:5">
      <c r="A865" s="75">
        <v>45119</v>
      </c>
      <c r="B865" s="76">
        <v>16.18</v>
      </c>
      <c r="C865" s="70">
        <v>15.75</v>
      </c>
      <c r="D865" s="70">
        <v>17.75</v>
      </c>
      <c r="E865" s="70">
        <v>16.75</v>
      </c>
    </row>
    <row r="866" spans="1:5">
      <c r="A866" s="75">
        <v>45120</v>
      </c>
      <c r="B866" s="76">
        <v>16.16</v>
      </c>
      <c r="C866" s="70">
        <v>15.75</v>
      </c>
      <c r="D866" s="70">
        <v>17.75</v>
      </c>
      <c r="E866" s="70">
        <v>16.75</v>
      </c>
    </row>
    <row r="867" spans="1:5">
      <c r="A867" s="75">
        <v>45121</v>
      </c>
      <c r="B867" s="76">
        <v>16.2</v>
      </c>
      <c r="C867" s="70">
        <v>15.75</v>
      </c>
      <c r="D867" s="70">
        <v>17.75</v>
      </c>
      <c r="E867" s="70">
        <v>16.75</v>
      </c>
    </row>
    <row r="868" spans="1:5">
      <c r="A868" s="75">
        <v>45124</v>
      </c>
      <c r="B868" s="76">
        <v>16.739999999999998</v>
      </c>
      <c r="C868" s="70">
        <v>15.75</v>
      </c>
      <c r="D868" s="70">
        <v>17.75</v>
      </c>
      <c r="E868" s="70">
        <v>16.75</v>
      </c>
    </row>
    <row r="869" spans="1:5">
      <c r="A869" s="75">
        <v>45125</v>
      </c>
      <c r="B869" s="76">
        <v>17.11</v>
      </c>
      <c r="C869" s="70">
        <v>15.75</v>
      </c>
      <c r="D869" s="70">
        <v>17.75</v>
      </c>
      <c r="E869" s="70">
        <v>16.75</v>
      </c>
    </row>
    <row r="870" spans="1:5">
      <c r="A870" s="75">
        <v>45126</v>
      </c>
      <c r="B870" s="76">
        <v>17.03</v>
      </c>
      <c r="C870" s="70">
        <v>15.75</v>
      </c>
      <c r="D870" s="70">
        <v>17.75</v>
      </c>
      <c r="E870" s="70">
        <v>16.75</v>
      </c>
    </row>
    <row r="871" spans="1:5">
      <c r="A871" s="75">
        <v>45127</v>
      </c>
      <c r="B871" s="76">
        <v>16.89</v>
      </c>
      <c r="C871" s="70">
        <v>15.75</v>
      </c>
      <c r="D871" s="70">
        <v>17.75</v>
      </c>
      <c r="E871" s="70">
        <v>16.75</v>
      </c>
    </row>
    <row r="872" spans="1:5">
      <c r="A872" s="75">
        <v>45128</v>
      </c>
      <c r="B872" s="76">
        <v>16.66</v>
      </c>
      <c r="C872" s="70">
        <v>15.75</v>
      </c>
      <c r="D872" s="70">
        <v>17.75</v>
      </c>
      <c r="E872" s="70">
        <v>16.75</v>
      </c>
    </row>
    <row r="873" spans="1:5">
      <c r="A873" s="75">
        <v>45131</v>
      </c>
      <c r="B873" s="76">
        <v>16.71</v>
      </c>
      <c r="C873" s="70">
        <v>15.75</v>
      </c>
      <c r="D873" s="70">
        <v>17.75</v>
      </c>
      <c r="E873" s="70">
        <v>16.75</v>
      </c>
    </row>
    <row r="874" spans="1:5">
      <c r="A874" s="75">
        <v>45132</v>
      </c>
      <c r="B874" s="76">
        <v>16.559999999999999</v>
      </c>
      <c r="C874" s="70">
        <v>15.75</v>
      </c>
      <c r="D874" s="70">
        <v>17.75</v>
      </c>
      <c r="E874" s="70">
        <v>16.75</v>
      </c>
    </row>
    <row r="875" spans="1:5">
      <c r="A875" s="75">
        <v>45133</v>
      </c>
      <c r="B875" s="76">
        <v>16.760000000000002</v>
      </c>
      <c r="C875" s="70">
        <v>15.75</v>
      </c>
      <c r="D875" s="70">
        <v>17.75</v>
      </c>
      <c r="E875" s="70">
        <v>16.75</v>
      </c>
    </row>
    <row r="876" spans="1:5">
      <c r="A876" s="75">
        <v>45134</v>
      </c>
      <c r="B876" s="76">
        <v>16.86</v>
      </c>
      <c r="C876" s="70">
        <v>15.75</v>
      </c>
      <c r="D876" s="70">
        <v>17.75</v>
      </c>
      <c r="E876" s="70">
        <v>16.75</v>
      </c>
    </row>
    <row r="877" spans="1:5">
      <c r="A877" s="75">
        <v>45135</v>
      </c>
      <c r="B877" s="76">
        <v>16.899999999999999</v>
      </c>
      <c r="C877" s="70">
        <v>15.75</v>
      </c>
      <c r="D877" s="70">
        <v>17.75</v>
      </c>
      <c r="E877" s="70">
        <v>16.75</v>
      </c>
    </row>
    <row r="878" spans="1:5">
      <c r="A878" s="75">
        <v>45138</v>
      </c>
      <c r="B878" s="76">
        <v>17</v>
      </c>
      <c r="C878" s="70">
        <v>15.75</v>
      </c>
      <c r="D878" s="70">
        <v>17.75</v>
      </c>
      <c r="E878" s="70">
        <v>16.75</v>
      </c>
    </row>
    <row r="879" spans="1:5">
      <c r="A879" s="75">
        <v>45139</v>
      </c>
      <c r="B879" s="76">
        <v>16.829999999999998</v>
      </c>
      <c r="C879" s="70">
        <v>15.75</v>
      </c>
      <c r="D879" s="70">
        <v>17.75</v>
      </c>
      <c r="E879" s="70">
        <v>16.75</v>
      </c>
    </row>
    <row r="880" spans="1:5">
      <c r="A880" s="75">
        <v>45140</v>
      </c>
      <c r="B880" s="76">
        <v>16.93</v>
      </c>
      <c r="C880" s="70">
        <v>15.75</v>
      </c>
      <c r="D880" s="70">
        <v>17.75</v>
      </c>
      <c r="E880" s="70">
        <v>16.75</v>
      </c>
    </row>
    <row r="881" spans="1:5">
      <c r="A881" s="75">
        <v>45141</v>
      </c>
      <c r="B881" s="76">
        <v>16.989999999999998</v>
      </c>
      <c r="C881" s="70">
        <v>15.75</v>
      </c>
      <c r="D881" s="70">
        <v>17.75</v>
      </c>
      <c r="E881" s="70">
        <v>16.75</v>
      </c>
    </row>
    <row r="882" spans="1:5">
      <c r="A882" s="75">
        <v>45142</v>
      </c>
      <c r="B882" s="76">
        <v>16.93</v>
      </c>
      <c r="C882" s="70">
        <v>15.75</v>
      </c>
      <c r="D882" s="70">
        <v>17.75</v>
      </c>
      <c r="E882" s="70">
        <v>16.75</v>
      </c>
    </row>
    <row r="883" spans="1:5">
      <c r="A883" s="75">
        <v>45145</v>
      </c>
      <c r="B883" s="76">
        <v>16.71</v>
      </c>
      <c r="C883" s="70">
        <v>15.75</v>
      </c>
      <c r="D883" s="70">
        <v>17.75</v>
      </c>
      <c r="E883" s="70">
        <v>16.75</v>
      </c>
    </row>
    <row r="884" spans="1:5">
      <c r="A884" s="75">
        <v>45146</v>
      </c>
      <c r="B884" s="76">
        <v>16.760000000000002</v>
      </c>
      <c r="C884" s="70">
        <v>15.75</v>
      </c>
      <c r="D884" s="70">
        <v>17.75</v>
      </c>
      <c r="E884" s="70">
        <v>16.75</v>
      </c>
    </row>
    <row r="885" spans="1:5">
      <c r="A885" s="75">
        <v>45147</v>
      </c>
      <c r="B885" s="76">
        <v>17</v>
      </c>
      <c r="C885" s="70">
        <v>15.75</v>
      </c>
      <c r="D885" s="70">
        <v>17.75</v>
      </c>
      <c r="E885" s="70">
        <v>16.75</v>
      </c>
    </row>
    <row r="886" spans="1:5">
      <c r="A886" s="75">
        <v>45148</v>
      </c>
      <c r="B886" s="76">
        <v>17.16</v>
      </c>
      <c r="C886" s="70">
        <v>15.75</v>
      </c>
      <c r="D886" s="70">
        <v>17.75</v>
      </c>
      <c r="E886" s="70">
        <v>16.75</v>
      </c>
    </row>
    <row r="887" spans="1:5">
      <c r="A887" s="75">
        <v>45149</v>
      </c>
      <c r="B887" s="76">
        <v>17.34</v>
      </c>
      <c r="C887" s="70">
        <v>15.75</v>
      </c>
      <c r="D887" s="70">
        <v>17.75</v>
      </c>
      <c r="E887" s="70">
        <v>16.75</v>
      </c>
    </row>
    <row r="888" spans="1:5">
      <c r="A888" s="75">
        <v>45152</v>
      </c>
      <c r="B888" s="76">
        <v>17.079999999999998</v>
      </c>
      <c r="C888" s="70">
        <v>15.75</v>
      </c>
      <c r="D888" s="70">
        <v>17.75</v>
      </c>
      <c r="E888" s="70">
        <v>16.75</v>
      </c>
    </row>
    <row r="889" spans="1:5">
      <c r="A889" s="75">
        <v>45153</v>
      </c>
      <c r="B889" s="76">
        <v>17.04</v>
      </c>
      <c r="C889" s="70">
        <v>15.75</v>
      </c>
      <c r="D889" s="70">
        <v>17.75</v>
      </c>
      <c r="E889" s="70">
        <v>16.75</v>
      </c>
    </row>
    <row r="890" spans="1:5">
      <c r="A890" s="75">
        <v>45154</v>
      </c>
      <c r="B890" s="76">
        <v>17.05</v>
      </c>
      <c r="C890" s="70">
        <v>15.75</v>
      </c>
      <c r="D890" s="70">
        <v>17.75</v>
      </c>
      <c r="E890" s="70">
        <v>16.75</v>
      </c>
    </row>
    <row r="891" spans="1:5">
      <c r="A891" s="75">
        <v>45155</v>
      </c>
      <c r="B891" s="76">
        <v>17.03</v>
      </c>
      <c r="C891" s="70">
        <v>15.75</v>
      </c>
      <c r="D891" s="70">
        <v>17.75</v>
      </c>
      <c r="E891" s="70">
        <v>16.75</v>
      </c>
    </row>
    <row r="892" spans="1:5">
      <c r="A892" s="75">
        <v>45156</v>
      </c>
      <c r="B892" s="76">
        <v>17.079999999999998</v>
      </c>
      <c r="C892" s="70">
        <v>15.75</v>
      </c>
      <c r="D892" s="70">
        <v>17.75</v>
      </c>
      <c r="E892" s="70">
        <v>16.75</v>
      </c>
    </row>
    <row r="893" spans="1:5">
      <c r="A893" s="75">
        <v>45159</v>
      </c>
      <c r="B893" s="76">
        <v>17.25</v>
      </c>
      <c r="C893" s="70">
        <v>15.75</v>
      </c>
      <c r="D893" s="70">
        <v>17.75</v>
      </c>
      <c r="E893" s="70">
        <v>16.75</v>
      </c>
    </row>
    <row r="894" spans="1:5">
      <c r="A894" s="75">
        <v>45160</v>
      </c>
      <c r="B894" s="76">
        <v>17.39</v>
      </c>
      <c r="C894" s="70">
        <v>15.75</v>
      </c>
      <c r="D894" s="70">
        <v>17.75</v>
      </c>
      <c r="E894" s="70">
        <v>16.75</v>
      </c>
    </row>
    <row r="895" spans="1:5">
      <c r="A895" s="75">
        <v>45161</v>
      </c>
      <c r="B895" s="76">
        <v>17.18</v>
      </c>
      <c r="C895" s="70">
        <v>15.75</v>
      </c>
      <c r="D895" s="70">
        <v>17.75</v>
      </c>
      <c r="E895" s="70">
        <v>16.75</v>
      </c>
    </row>
    <row r="896" spans="1:5">
      <c r="A896" s="75">
        <v>45162</v>
      </c>
      <c r="B896" s="76">
        <v>17.27</v>
      </c>
      <c r="C896" s="70">
        <v>15.75</v>
      </c>
      <c r="D896" s="70">
        <v>17.75</v>
      </c>
      <c r="E896" s="70">
        <v>16.75</v>
      </c>
    </row>
    <row r="897" spans="1:5">
      <c r="A897" s="75">
        <v>45163</v>
      </c>
      <c r="B897" s="76">
        <v>17.16</v>
      </c>
      <c r="C897" s="70">
        <v>15.75</v>
      </c>
      <c r="D897" s="70">
        <v>17.75</v>
      </c>
      <c r="E897" s="70">
        <v>16.75</v>
      </c>
    </row>
    <row r="898" spans="1:5">
      <c r="A898" s="75">
        <v>45166</v>
      </c>
      <c r="B898" s="76">
        <v>17.14</v>
      </c>
      <c r="C898" s="70">
        <v>15.75</v>
      </c>
      <c r="D898" s="70">
        <v>17.75</v>
      </c>
      <c r="E898" s="70">
        <v>16.75</v>
      </c>
    </row>
    <row r="899" spans="1:5">
      <c r="A899" s="75">
        <v>45167</v>
      </c>
      <c r="B899" s="76">
        <v>17.13</v>
      </c>
      <c r="C899" s="70">
        <v>15.75</v>
      </c>
      <c r="D899" s="70">
        <v>17.75</v>
      </c>
      <c r="E899" s="70">
        <v>16.75</v>
      </c>
    </row>
    <row r="900" spans="1:5">
      <c r="A900" s="75">
        <v>45169</v>
      </c>
      <c r="B900" s="76">
        <v>17.2</v>
      </c>
      <c r="C900" s="70">
        <v>15.75</v>
      </c>
      <c r="D900" s="70">
        <v>17.75</v>
      </c>
      <c r="E900" s="70">
        <v>16.75</v>
      </c>
    </row>
    <row r="901" spans="1:5">
      <c r="A901" s="75">
        <v>45170</v>
      </c>
      <c r="B901" s="76">
        <v>17.23</v>
      </c>
      <c r="C901" s="70">
        <v>15.75</v>
      </c>
      <c r="D901" s="70">
        <v>17.75</v>
      </c>
      <c r="E901" s="70">
        <v>16.75</v>
      </c>
    </row>
    <row r="902" spans="1:5">
      <c r="A902" s="75">
        <v>45173</v>
      </c>
      <c r="B902" s="76">
        <v>17.11</v>
      </c>
      <c r="C902" s="70">
        <v>15.75</v>
      </c>
      <c r="D902" s="70">
        <v>17.75</v>
      </c>
      <c r="E902" s="70">
        <v>16.75</v>
      </c>
    </row>
    <row r="903" spans="1:5">
      <c r="A903" s="75">
        <v>45174</v>
      </c>
      <c r="B903" s="76">
        <v>17.2</v>
      </c>
      <c r="C903" s="70">
        <v>15.75</v>
      </c>
      <c r="D903" s="70">
        <v>17.75</v>
      </c>
      <c r="E903" s="70">
        <v>16.75</v>
      </c>
    </row>
    <row r="904" spans="1:5">
      <c r="A904" s="75">
        <v>45175</v>
      </c>
      <c r="B904" s="76">
        <v>17.25</v>
      </c>
      <c r="C904" s="70">
        <v>15.75</v>
      </c>
      <c r="D904" s="70">
        <v>17.75</v>
      </c>
      <c r="E904" s="70">
        <v>16.75</v>
      </c>
    </row>
    <row r="905" spans="1:5">
      <c r="A905" s="75">
        <v>45176</v>
      </c>
      <c r="B905" s="76">
        <v>17.2</v>
      </c>
      <c r="C905" s="70">
        <v>15.75</v>
      </c>
      <c r="D905" s="70">
        <v>17.75</v>
      </c>
      <c r="E905" s="70">
        <v>16.75</v>
      </c>
    </row>
    <row r="906" spans="1:5">
      <c r="A906" s="75">
        <v>45177</v>
      </c>
      <c r="B906" s="76">
        <v>17.02</v>
      </c>
      <c r="C906" s="70">
        <v>15.75</v>
      </c>
      <c r="D906" s="70">
        <v>17.75</v>
      </c>
      <c r="E906" s="70">
        <v>16.75</v>
      </c>
    </row>
    <row r="907" spans="1:5">
      <c r="A907" s="75">
        <v>45180</v>
      </c>
      <c r="B907" s="76">
        <v>16.75</v>
      </c>
      <c r="C907" s="70">
        <v>15.75</v>
      </c>
      <c r="D907" s="70">
        <v>17.75</v>
      </c>
      <c r="E907" s="70">
        <v>16.75</v>
      </c>
    </row>
    <row r="908" spans="1:5">
      <c r="A908" s="75">
        <v>45181</v>
      </c>
      <c r="B908" s="76">
        <v>16.64</v>
      </c>
      <c r="C908" s="70">
        <v>15.75</v>
      </c>
      <c r="D908" s="70">
        <v>17.75</v>
      </c>
      <c r="E908" s="70">
        <v>16.75</v>
      </c>
    </row>
    <row r="909" spans="1:5">
      <c r="A909" s="75">
        <v>45182</v>
      </c>
      <c r="B909" s="76">
        <v>17</v>
      </c>
      <c r="C909" s="70">
        <v>15.75</v>
      </c>
      <c r="D909" s="70">
        <v>17.75</v>
      </c>
      <c r="E909" s="70">
        <v>16.75</v>
      </c>
    </row>
    <row r="910" spans="1:5">
      <c r="A910" s="75">
        <v>45183</v>
      </c>
      <c r="B910" s="76">
        <v>16.940000000000001</v>
      </c>
      <c r="C910" s="70">
        <v>15.75</v>
      </c>
      <c r="D910" s="70">
        <v>17.75</v>
      </c>
      <c r="E910" s="70">
        <v>16.75</v>
      </c>
    </row>
    <row r="911" spans="1:5">
      <c r="A911" s="75">
        <v>45184</v>
      </c>
      <c r="B911" s="76">
        <v>16.98</v>
      </c>
      <c r="C911" s="70">
        <v>15.75</v>
      </c>
      <c r="D911" s="70">
        <v>17.75</v>
      </c>
      <c r="E911" s="70">
        <v>16.75</v>
      </c>
    </row>
    <row r="912" spans="1:5">
      <c r="A912" s="75">
        <v>45187</v>
      </c>
      <c r="B912" s="76">
        <v>16.809999999999999</v>
      </c>
      <c r="C912" s="70">
        <v>15.75</v>
      </c>
      <c r="D912" s="70">
        <v>17.75</v>
      </c>
      <c r="E912" s="70">
        <v>16.75</v>
      </c>
    </row>
    <row r="913" spans="1:5">
      <c r="A913" s="75">
        <v>45188</v>
      </c>
      <c r="B913" s="76">
        <v>16.68</v>
      </c>
      <c r="C913" s="70">
        <v>15.75</v>
      </c>
      <c r="D913" s="70">
        <v>17.75</v>
      </c>
      <c r="E913" s="70">
        <v>16.75</v>
      </c>
    </row>
    <row r="914" spans="1:5">
      <c r="A914" s="75">
        <v>45189</v>
      </c>
      <c r="B914" s="76">
        <v>16.78</v>
      </c>
      <c r="C914" s="70">
        <v>15.75</v>
      </c>
      <c r="D914" s="70">
        <v>17.75</v>
      </c>
      <c r="E914" s="70">
        <v>16.75</v>
      </c>
    </row>
    <row r="915" spans="1:5">
      <c r="A915" s="75">
        <v>45190</v>
      </c>
      <c r="B915" s="76">
        <v>16.93</v>
      </c>
      <c r="C915" s="70">
        <v>15.75</v>
      </c>
      <c r="D915" s="70">
        <v>17.75</v>
      </c>
      <c r="E915" s="70">
        <v>16.75</v>
      </c>
    </row>
    <row r="916" spans="1:5">
      <c r="A916" s="75">
        <v>45191</v>
      </c>
      <c r="B916" s="76">
        <v>17</v>
      </c>
      <c r="C916" s="70">
        <v>15.75</v>
      </c>
      <c r="D916" s="70">
        <v>17.75</v>
      </c>
      <c r="E916" s="70">
        <v>16.75</v>
      </c>
    </row>
    <row r="917" spans="1:5">
      <c r="A917" s="75">
        <v>45194</v>
      </c>
      <c r="B917" s="76">
        <v>17.059999999999999</v>
      </c>
      <c r="C917" s="70">
        <v>15.75</v>
      </c>
      <c r="D917" s="70">
        <v>17.75</v>
      </c>
      <c r="E917" s="70">
        <v>16.75</v>
      </c>
    </row>
    <row r="918" spans="1:5">
      <c r="A918" s="75">
        <v>45195</v>
      </c>
      <c r="B918" s="76">
        <v>17.13</v>
      </c>
      <c r="C918" s="70">
        <v>15.75</v>
      </c>
      <c r="D918" s="70">
        <v>17.75</v>
      </c>
      <c r="E918" s="70">
        <v>16.75</v>
      </c>
    </row>
    <row r="919" spans="1:5">
      <c r="A919" s="75">
        <v>45196</v>
      </c>
      <c r="B919" s="76">
        <v>17.12</v>
      </c>
      <c r="C919" s="70">
        <v>15.75</v>
      </c>
      <c r="D919" s="70">
        <v>17.75</v>
      </c>
      <c r="E919" s="70">
        <v>16.75</v>
      </c>
    </row>
    <row r="920" spans="1:5">
      <c r="A920" s="75">
        <v>45197</v>
      </c>
      <c r="B920" s="76">
        <v>17.16</v>
      </c>
      <c r="C920" s="70">
        <v>15.75</v>
      </c>
      <c r="D920" s="70">
        <v>17.75</v>
      </c>
      <c r="E920" s="70">
        <v>16.75</v>
      </c>
    </row>
    <row r="921" spans="1:5">
      <c r="A921" s="75">
        <v>45198</v>
      </c>
      <c r="B921" s="76">
        <v>17.14</v>
      </c>
      <c r="C921" s="70">
        <v>15.75</v>
      </c>
      <c r="D921" s="70">
        <v>17.75</v>
      </c>
      <c r="E921" s="70">
        <v>16.75</v>
      </c>
    </row>
    <row r="922" spans="1:5">
      <c r="A922" s="75">
        <v>45201</v>
      </c>
      <c r="B922" s="76">
        <v>16.920000000000002</v>
      </c>
      <c r="C922" s="70">
        <v>15.75</v>
      </c>
      <c r="D922" s="70">
        <v>17.75</v>
      </c>
      <c r="E922" s="70">
        <v>16.75</v>
      </c>
    </row>
    <row r="923" spans="1:5">
      <c r="A923" s="75">
        <v>45202</v>
      </c>
      <c r="B923" s="76">
        <v>16.8</v>
      </c>
      <c r="C923" s="70">
        <v>15.75</v>
      </c>
      <c r="D923" s="70">
        <v>17.75</v>
      </c>
      <c r="E923" s="70">
        <v>16.75</v>
      </c>
    </row>
    <row r="924" spans="1:5">
      <c r="A924" s="75">
        <v>45203</v>
      </c>
      <c r="B924" s="76">
        <v>16.27</v>
      </c>
      <c r="C924" s="70">
        <v>15.75</v>
      </c>
      <c r="D924" s="70">
        <v>17.75</v>
      </c>
      <c r="E924" s="70">
        <v>16.75</v>
      </c>
    </row>
    <row r="925" spans="1:5">
      <c r="A925" s="75">
        <v>45204</v>
      </c>
      <c r="B925" s="76">
        <v>15.8</v>
      </c>
      <c r="C925" s="70">
        <v>15.75</v>
      </c>
      <c r="D925" s="70">
        <v>17.75</v>
      </c>
      <c r="E925" s="70">
        <v>16.75</v>
      </c>
    </row>
    <row r="926" spans="1:5">
      <c r="A926" s="75">
        <v>45205</v>
      </c>
      <c r="B926" s="76">
        <v>15.58</v>
      </c>
      <c r="C926" s="70">
        <v>15.75</v>
      </c>
      <c r="D926" s="70">
        <v>17.75</v>
      </c>
      <c r="E926" s="70">
        <v>16.75</v>
      </c>
    </row>
    <row r="927" spans="1:5">
      <c r="A927" s="75">
        <v>45208</v>
      </c>
      <c r="B927" s="76">
        <v>15.19</v>
      </c>
      <c r="C927" s="70">
        <v>15</v>
      </c>
      <c r="D927" s="70">
        <v>17</v>
      </c>
      <c r="E927" s="70">
        <v>16</v>
      </c>
    </row>
    <row r="928" spans="1:5">
      <c r="A928" s="75">
        <v>45209</v>
      </c>
      <c r="B928" s="76">
        <v>15.45</v>
      </c>
      <c r="C928" s="70">
        <v>15</v>
      </c>
      <c r="D928" s="70">
        <v>17</v>
      </c>
      <c r="E928" s="70">
        <v>16</v>
      </c>
    </row>
    <row r="929" spans="1:5">
      <c r="A929" s="75">
        <v>45210</v>
      </c>
      <c r="B929" s="76">
        <v>16.04</v>
      </c>
      <c r="C929" s="70">
        <v>15</v>
      </c>
      <c r="D929" s="70">
        <v>17</v>
      </c>
      <c r="E929" s="70">
        <v>16</v>
      </c>
    </row>
    <row r="930" spans="1:5">
      <c r="A930" s="75">
        <v>45211</v>
      </c>
      <c r="B930" s="76">
        <v>16.43</v>
      </c>
      <c r="C930" s="70">
        <v>15</v>
      </c>
      <c r="D930" s="70">
        <v>17</v>
      </c>
      <c r="E930" s="70">
        <v>16</v>
      </c>
    </row>
    <row r="931" spans="1:5">
      <c r="A931" s="75">
        <v>45212</v>
      </c>
      <c r="B931" s="76">
        <v>16.440000000000001</v>
      </c>
      <c r="C931" s="70">
        <v>15</v>
      </c>
      <c r="D931" s="70">
        <v>17</v>
      </c>
      <c r="E931" s="70">
        <v>16</v>
      </c>
    </row>
    <row r="932" spans="1:5">
      <c r="A932" s="75">
        <v>45215</v>
      </c>
      <c r="B932" s="76">
        <v>16.53</v>
      </c>
      <c r="C932" s="70">
        <v>15</v>
      </c>
      <c r="D932" s="70">
        <v>17</v>
      </c>
      <c r="E932" s="70">
        <v>16</v>
      </c>
    </row>
    <row r="933" spans="1:5">
      <c r="A933" s="75">
        <v>45216</v>
      </c>
      <c r="B933" s="76">
        <v>16.690000000000001</v>
      </c>
      <c r="C933" s="70">
        <v>15</v>
      </c>
      <c r="D933" s="70">
        <v>17</v>
      </c>
      <c r="E933" s="70">
        <v>16</v>
      </c>
    </row>
    <row r="934" spans="1:5">
      <c r="A934" s="75">
        <v>45217</v>
      </c>
      <c r="B934" s="76">
        <v>16.64</v>
      </c>
      <c r="C934" s="70">
        <v>15</v>
      </c>
      <c r="D934" s="70">
        <v>17</v>
      </c>
      <c r="E934" s="70">
        <v>16</v>
      </c>
    </row>
    <row r="935" spans="1:5">
      <c r="A935" s="75">
        <v>45218</v>
      </c>
      <c r="B935" s="76">
        <v>16.510000000000002</v>
      </c>
      <c r="C935" s="70">
        <v>15</v>
      </c>
      <c r="D935" s="70">
        <v>17</v>
      </c>
      <c r="E935" s="70">
        <v>16</v>
      </c>
    </row>
    <row r="936" spans="1:5">
      <c r="A936" s="75">
        <v>45219</v>
      </c>
      <c r="B936" s="76">
        <v>16.27</v>
      </c>
      <c r="C936" s="70">
        <v>15</v>
      </c>
      <c r="D936" s="70">
        <v>17</v>
      </c>
      <c r="E936" s="70">
        <v>16</v>
      </c>
    </row>
    <row r="937" spans="1:5">
      <c r="A937" s="75">
        <v>45222</v>
      </c>
      <c r="B937" s="76">
        <v>16.41</v>
      </c>
      <c r="C937" s="70">
        <v>15</v>
      </c>
      <c r="D937" s="70">
        <v>17</v>
      </c>
      <c r="E937" s="70">
        <v>16</v>
      </c>
    </row>
    <row r="938" spans="1:5">
      <c r="A938" s="75">
        <v>45223</v>
      </c>
      <c r="B938" s="76">
        <v>16.71</v>
      </c>
      <c r="C938" s="70">
        <v>15</v>
      </c>
      <c r="D938" s="70">
        <v>17</v>
      </c>
      <c r="E938" s="70">
        <v>16</v>
      </c>
    </row>
    <row r="939" spans="1:5">
      <c r="A939" s="75">
        <v>45225</v>
      </c>
      <c r="B939" s="76">
        <v>16.760000000000002</v>
      </c>
      <c r="C939" s="70">
        <v>15</v>
      </c>
      <c r="D939" s="70">
        <v>17</v>
      </c>
      <c r="E939" s="70">
        <v>16</v>
      </c>
    </row>
    <row r="940" spans="1:5">
      <c r="A940" s="75">
        <v>45226</v>
      </c>
      <c r="B940" s="76">
        <v>16.809999999999999</v>
      </c>
      <c r="C940" s="70">
        <v>15</v>
      </c>
      <c r="D940" s="70">
        <v>17</v>
      </c>
      <c r="E940" s="70">
        <v>16</v>
      </c>
    </row>
    <row r="941" spans="1:5">
      <c r="A941" s="75">
        <v>45229</v>
      </c>
      <c r="B941" s="76">
        <v>16.79</v>
      </c>
      <c r="C941" s="70">
        <v>15</v>
      </c>
      <c r="D941" s="70">
        <v>17</v>
      </c>
      <c r="E941" s="70">
        <v>16</v>
      </c>
    </row>
    <row r="942" spans="1:5">
      <c r="A942" s="75">
        <v>45230</v>
      </c>
      <c r="B942" s="76">
        <v>16.79</v>
      </c>
      <c r="C942" s="70">
        <v>15</v>
      </c>
      <c r="D942" s="70">
        <v>17</v>
      </c>
      <c r="E942" s="70">
        <v>16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Мазмұны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1001"/>
  <sheetViews>
    <sheetView showGridLines="0" view="pageBreakPreview" zoomScaleNormal="100" zoomScaleSheetLayoutView="100" workbookViewId="0">
      <selection activeCell="F5" sqref="F5"/>
    </sheetView>
  </sheetViews>
  <sheetFormatPr defaultColWidth="9.140625" defaultRowHeight="1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74" customWidth="1"/>
    <col min="9" max="16" width="6.85546875" customWidth="1"/>
  </cols>
  <sheetData>
    <row r="1" spans="1:17">
      <c r="A1" s="112" t="s">
        <v>12</v>
      </c>
      <c r="B1" s="516" t="str">
        <f>INDEX(Мазмұны!$B$3:$G$64,MATCH(A1,Мазмұны!$A$3:$A$64,0),1)</f>
        <v xml:space="preserve">АҚШ-тың 10 жылдық МБҚ кірістілігі, АҚШ долларының индексі </v>
      </c>
      <c r="C1" s="517"/>
      <c r="D1" s="517"/>
      <c r="E1" s="517"/>
      <c r="F1" s="517"/>
      <c r="G1" s="517"/>
    </row>
    <row r="2" spans="1:17" ht="38.25">
      <c r="A2" s="86" t="s">
        <v>62</v>
      </c>
      <c r="B2" s="51" t="s">
        <v>295</v>
      </c>
      <c r="C2" s="87" t="s">
        <v>296</v>
      </c>
      <c r="D2" s="513" t="s">
        <v>157</v>
      </c>
      <c r="E2" s="514"/>
      <c r="F2" s="514"/>
      <c r="G2" s="515"/>
    </row>
    <row r="3" spans="1:17" ht="15" customHeight="1">
      <c r="A3" s="77">
        <v>43830</v>
      </c>
      <c r="B3" s="78">
        <v>96.388999999999996</v>
      </c>
      <c r="C3" s="79">
        <v>1.91</v>
      </c>
      <c r="D3" s="474" t="s">
        <v>63</v>
      </c>
      <c r="E3" s="475"/>
      <c r="F3" s="475"/>
      <c r="G3" s="476"/>
    </row>
    <row r="4" spans="1:17">
      <c r="A4" s="77">
        <v>43831</v>
      </c>
      <c r="B4" s="78">
        <v>96.388999999999996</v>
      </c>
      <c r="C4" s="79">
        <v>1.91</v>
      </c>
    </row>
    <row r="5" spans="1:17">
      <c r="A5" s="77">
        <v>43832</v>
      </c>
      <c r="B5" s="78">
        <v>96.846000000000004</v>
      </c>
      <c r="C5" s="79">
        <v>1.8819999999999999</v>
      </c>
    </row>
    <row r="6" spans="1:17">
      <c r="A6" s="77">
        <v>43833</v>
      </c>
      <c r="B6" s="78">
        <v>96.837999999999994</v>
      </c>
      <c r="C6" s="79">
        <v>1.788</v>
      </c>
    </row>
    <row r="7" spans="1:17">
      <c r="A7" s="77">
        <v>43836</v>
      </c>
      <c r="B7" s="78">
        <v>96.671000000000006</v>
      </c>
      <c r="C7" s="79">
        <v>1.8109999999999999</v>
      </c>
    </row>
    <row r="8" spans="1:17">
      <c r="A8" s="77">
        <v>43837</v>
      </c>
      <c r="B8" s="78">
        <v>97.004999999999995</v>
      </c>
      <c r="C8" s="79">
        <v>1.825</v>
      </c>
    </row>
    <row r="9" spans="1:17">
      <c r="A9" s="77">
        <v>43838</v>
      </c>
      <c r="B9" s="78">
        <v>97.299000000000007</v>
      </c>
      <c r="C9" s="79">
        <v>1.8740000000000001</v>
      </c>
    </row>
    <row r="10" spans="1:17">
      <c r="A10" s="77">
        <v>43839</v>
      </c>
      <c r="B10" s="78">
        <v>97.45</v>
      </c>
      <c r="C10" s="79">
        <v>1.8580000000000001</v>
      </c>
    </row>
    <row r="11" spans="1:17">
      <c r="A11" s="77">
        <v>43840</v>
      </c>
      <c r="B11" s="78">
        <v>97.355999999999995</v>
      </c>
      <c r="C11" s="79">
        <v>1.827</v>
      </c>
    </row>
    <row r="12" spans="1:17">
      <c r="A12" s="77">
        <v>43843</v>
      </c>
      <c r="B12" s="78">
        <v>97.344999999999999</v>
      </c>
      <c r="C12" s="79">
        <v>1.8480000000000001</v>
      </c>
    </row>
    <row r="13" spans="1:17">
      <c r="A13" s="77">
        <v>43844</v>
      </c>
      <c r="B13" s="78">
        <v>97.372</v>
      </c>
      <c r="C13" s="79">
        <v>1.8180000000000001</v>
      </c>
    </row>
    <row r="14" spans="1:17">
      <c r="A14" s="77">
        <v>43845</v>
      </c>
      <c r="B14" s="78">
        <v>97.228999999999999</v>
      </c>
      <c r="C14" s="79">
        <v>1.788</v>
      </c>
    </row>
    <row r="15" spans="1:17">
      <c r="A15" s="77">
        <v>43846</v>
      </c>
      <c r="B15" s="78">
        <v>97.32</v>
      </c>
      <c r="C15" s="79">
        <v>1.8089999999999999</v>
      </c>
      <c r="N15" s="462" t="s">
        <v>105</v>
      </c>
      <c r="O15" s="462"/>
      <c r="P15" s="462"/>
      <c r="Q15" s="462"/>
    </row>
    <row r="16" spans="1:17">
      <c r="A16" s="77">
        <v>43847</v>
      </c>
      <c r="B16" s="78">
        <v>97.637</v>
      </c>
      <c r="C16" s="79">
        <v>1.835</v>
      </c>
    </row>
    <row r="17" spans="1:3">
      <c r="A17" s="77">
        <v>43850</v>
      </c>
      <c r="B17" s="78">
        <v>97.605999999999995</v>
      </c>
      <c r="C17" s="79">
        <v>1.835</v>
      </c>
    </row>
    <row r="18" spans="1:3">
      <c r="A18" s="77">
        <v>43851</v>
      </c>
      <c r="B18" s="78">
        <v>97.531000000000006</v>
      </c>
      <c r="C18" s="79">
        <v>1.7689999999999999</v>
      </c>
    </row>
    <row r="19" spans="1:3">
      <c r="A19" s="77">
        <v>43852</v>
      </c>
      <c r="B19" s="78">
        <v>97.527000000000001</v>
      </c>
      <c r="C19" s="79">
        <v>1.7709999999999999</v>
      </c>
    </row>
    <row r="20" spans="1:3">
      <c r="A20" s="77">
        <v>43853</v>
      </c>
      <c r="B20" s="78">
        <v>97.692999999999998</v>
      </c>
      <c r="C20" s="79">
        <v>1.7390000000000001</v>
      </c>
    </row>
    <row r="21" spans="1:3">
      <c r="A21" s="77">
        <v>43854</v>
      </c>
      <c r="B21" s="78">
        <v>97.852999999999994</v>
      </c>
      <c r="C21" s="79">
        <v>1.68</v>
      </c>
    </row>
    <row r="22" spans="1:3">
      <c r="A22" s="77">
        <v>43857</v>
      </c>
      <c r="B22" s="78">
        <v>97.956000000000003</v>
      </c>
      <c r="C22" s="79">
        <v>1.605</v>
      </c>
    </row>
    <row r="23" spans="1:3">
      <c r="A23" s="77">
        <v>43858</v>
      </c>
      <c r="B23" s="78">
        <v>98.018000000000001</v>
      </c>
      <c r="C23" s="79">
        <v>1.641</v>
      </c>
    </row>
    <row r="24" spans="1:3">
      <c r="A24" s="77">
        <v>43859</v>
      </c>
      <c r="B24" s="78">
        <v>97.991</v>
      </c>
      <c r="C24" s="79">
        <v>1.5940000000000001</v>
      </c>
    </row>
    <row r="25" spans="1:3">
      <c r="A25" s="77">
        <v>43860</v>
      </c>
      <c r="B25" s="78">
        <v>97.867000000000004</v>
      </c>
      <c r="C25" s="79">
        <v>1.5549999999999999</v>
      </c>
    </row>
    <row r="26" spans="1:3">
      <c r="A26" s="77">
        <v>43861</v>
      </c>
      <c r="B26" s="78">
        <v>97.39</v>
      </c>
      <c r="C26" s="79">
        <v>1.5189999999999999</v>
      </c>
    </row>
    <row r="27" spans="1:3">
      <c r="A27" s="77">
        <v>43864</v>
      </c>
      <c r="B27" s="78">
        <v>97.8</v>
      </c>
      <c r="C27" s="79">
        <v>1.52</v>
      </c>
    </row>
    <row r="28" spans="1:3">
      <c r="A28" s="77">
        <v>43865</v>
      </c>
      <c r="B28" s="78">
        <v>97.960999999999999</v>
      </c>
      <c r="C28" s="79">
        <v>1.601</v>
      </c>
    </row>
    <row r="29" spans="1:3">
      <c r="A29" s="77">
        <v>43866</v>
      </c>
      <c r="B29" s="78">
        <v>98.301000000000002</v>
      </c>
      <c r="C29" s="79">
        <v>1.649</v>
      </c>
    </row>
    <row r="30" spans="1:3">
      <c r="A30" s="77">
        <v>43867</v>
      </c>
      <c r="B30" s="78">
        <v>98.495999999999995</v>
      </c>
      <c r="C30" s="79">
        <v>1.6439999999999999</v>
      </c>
    </row>
    <row r="31" spans="1:3">
      <c r="A31" s="77">
        <v>43868</v>
      </c>
      <c r="B31" s="78">
        <v>98.683999999999997</v>
      </c>
      <c r="C31" s="79">
        <v>1.577</v>
      </c>
    </row>
    <row r="32" spans="1:3">
      <c r="A32" s="77">
        <v>43871</v>
      </c>
      <c r="B32" s="78">
        <v>98.831999999999994</v>
      </c>
      <c r="C32" s="79">
        <v>1.5469999999999999</v>
      </c>
    </row>
    <row r="33" spans="1:3">
      <c r="A33" s="77">
        <v>43872</v>
      </c>
      <c r="B33" s="78">
        <v>98.721000000000004</v>
      </c>
      <c r="C33" s="79">
        <v>1.59</v>
      </c>
    </row>
    <row r="34" spans="1:3">
      <c r="A34" s="77">
        <v>43873</v>
      </c>
      <c r="B34" s="78">
        <v>99.049000000000007</v>
      </c>
      <c r="C34" s="79">
        <v>1.63</v>
      </c>
    </row>
    <row r="35" spans="1:3">
      <c r="A35" s="77">
        <v>43874</v>
      </c>
      <c r="B35" s="78">
        <v>99.066999999999993</v>
      </c>
      <c r="C35" s="79">
        <v>1.617</v>
      </c>
    </row>
    <row r="36" spans="1:3">
      <c r="A36" s="77">
        <v>43875</v>
      </c>
      <c r="B36" s="78">
        <v>99.123999999999995</v>
      </c>
      <c r="C36" s="79">
        <v>1.5880000000000001</v>
      </c>
    </row>
    <row r="37" spans="1:3">
      <c r="A37" s="77">
        <v>43878</v>
      </c>
      <c r="B37" s="78">
        <v>99.003</v>
      </c>
      <c r="C37" s="79">
        <v>1.5880000000000001</v>
      </c>
    </row>
    <row r="38" spans="1:3">
      <c r="A38" s="77">
        <v>43879</v>
      </c>
      <c r="B38" s="78">
        <v>99.44</v>
      </c>
      <c r="C38" s="79">
        <v>1.556</v>
      </c>
    </row>
    <row r="39" spans="1:3">
      <c r="A39" s="77">
        <v>43880</v>
      </c>
      <c r="B39" s="78">
        <v>99.704999999999998</v>
      </c>
      <c r="C39" s="79">
        <v>1.57</v>
      </c>
    </row>
    <row r="40" spans="1:3">
      <c r="A40" s="77">
        <v>43881</v>
      </c>
      <c r="B40" s="78">
        <v>99.864999999999995</v>
      </c>
      <c r="C40" s="79">
        <v>1.5249999999999999</v>
      </c>
    </row>
    <row r="41" spans="1:3">
      <c r="A41" s="77">
        <v>43882</v>
      </c>
      <c r="B41" s="78">
        <v>99.262</v>
      </c>
      <c r="C41" s="79">
        <v>1.47</v>
      </c>
    </row>
    <row r="42" spans="1:3">
      <c r="A42" s="77">
        <v>43885</v>
      </c>
      <c r="B42" s="78">
        <v>99.358999999999995</v>
      </c>
      <c r="C42" s="79">
        <v>1.377</v>
      </c>
    </row>
    <row r="43" spans="1:3">
      <c r="A43" s="77">
        <v>43886</v>
      </c>
      <c r="B43" s="78">
        <v>98.968000000000004</v>
      </c>
      <c r="C43" s="79">
        <v>1.33</v>
      </c>
    </row>
    <row r="44" spans="1:3">
      <c r="A44" s="77">
        <v>43887</v>
      </c>
      <c r="B44" s="78">
        <v>98.995999999999995</v>
      </c>
      <c r="C44" s="79">
        <v>1.31</v>
      </c>
    </row>
    <row r="45" spans="1:3">
      <c r="A45" s="77">
        <v>43888</v>
      </c>
      <c r="B45" s="78">
        <v>98.507999999999996</v>
      </c>
      <c r="C45" s="79">
        <v>1.2989999999999999</v>
      </c>
    </row>
    <row r="46" spans="1:3">
      <c r="A46" s="77">
        <v>43889</v>
      </c>
      <c r="B46" s="78">
        <v>98.132000000000005</v>
      </c>
      <c r="C46" s="79">
        <v>1.1259999999999999</v>
      </c>
    </row>
    <row r="47" spans="1:3">
      <c r="A47" s="77">
        <v>43892</v>
      </c>
      <c r="B47" s="78">
        <v>97.36</v>
      </c>
      <c r="C47" s="79">
        <v>1.0880000000000001</v>
      </c>
    </row>
    <row r="48" spans="1:3">
      <c r="A48" s="77">
        <v>43893</v>
      </c>
      <c r="B48" s="78">
        <v>97.153000000000006</v>
      </c>
      <c r="C48" s="79">
        <v>1.0169999999999999</v>
      </c>
    </row>
    <row r="49" spans="1:3">
      <c r="A49" s="77">
        <v>43894</v>
      </c>
      <c r="B49" s="78">
        <v>97.335999999999999</v>
      </c>
      <c r="C49" s="79">
        <v>0.99199999999999999</v>
      </c>
    </row>
    <row r="50" spans="1:3">
      <c r="A50" s="77">
        <v>43895</v>
      </c>
      <c r="B50" s="78">
        <v>96.82</v>
      </c>
      <c r="C50" s="79">
        <v>0.92500000000000004</v>
      </c>
    </row>
    <row r="51" spans="1:3">
      <c r="A51" s="77">
        <v>43896</v>
      </c>
      <c r="B51" s="78">
        <v>95.950999999999993</v>
      </c>
      <c r="C51" s="79">
        <v>0.70699999999999996</v>
      </c>
    </row>
    <row r="52" spans="1:3">
      <c r="A52" s="77">
        <v>43899</v>
      </c>
      <c r="B52" s="78">
        <v>94.894999999999996</v>
      </c>
      <c r="C52" s="79">
        <v>0.498</v>
      </c>
    </row>
    <row r="53" spans="1:3">
      <c r="A53" s="77">
        <v>43900</v>
      </c>
      <c r="B53" s="78">
        <v>96.414000000000001</v>
      </c>
      <c r="C53" s="79">
        <v>0.752</v>
      </c>
    </row>
    <row r="54" spans="1:3">
      <c r="A54" s="77">
        <v>43901</v>
      </c>
      <c r="B54" s="78">
        <v>96.507000000000005</v>
      </c>
      <c r="C54" s="79">
        <v>0.82199999999999995</v>
      </c>
    </row>
    <row r="55" spans="1:3">
      <c r="A55" s="77">
        <v>43902</v>
      </c>
      <c r="B55" s="78">
        <v>97.468000000000004</v>
      </c>
      <c r="C55" s="79">
        <v>0.85199999999999998</v>
      </c>
    </row>
    <row r="56" spans="1:3">
      <c r="A56" s="77">
        <v>43903</v>
      </c>
      <c r="B56" s="78">
        <v>98.748999999999995</v>
      </c>
      <c r="C56" s="79">
        <v>0.95399999999999996</v>
      </c>
    </row>
    <row r="57" spans="1:3">
      <c r="A57" s="77">
        <v>43906</v>
      </c>
      <c r="B57" s="78">
        <v>98.069000000000003</v>
      </c>
      <c r="C57" s="79">
        <v>0.72799999999999998</v>
      </c>
    </row>
    <row r="58" spans="1:3">
      <c r="A58" s="77">
        <v>43907</v>
      </c>
      <c r="B58" s="78">
        <v>99.575000000000003</v>
      </c>
      <c r="C58" s="79">
        <v>0.996</v>
      </c>
    </row>
    <row r="59" spans="1:3">
      <c r="A59" s="77">
        <v>43908</v>
      </c>
      <c r="B59" s="78">
        <v>101.16</v>
      </c>
      <c r="C59" s="79">
        <v>1.258</v>
      </c>
    </row>
    <row r="60" spans="1:3">
      <c r="A60" s="77">
        <v>43909</v>
      </c>
      <c r="B60" s="78">
        <v>102.755</v>
      </c>
      <c r="C60" s="79">
        <v>1.129</v>
      </c>
    </row>
    <row r="61" spans="1:3">
      <c r="A61" s="77">
        <v>43910</v>
      </c>
      <c r="B61" s="78">
        <v>102.81699999999999</v>
      </c>
      <c r="C61" s="79">
        <v>0.93799999999999994</v>
      </c>
    </row>
    <row r="62" spans="1:3">
      <c r="A62" s="77">
        <v>43913</v>
      </c>
      <c r="B62" s="78">
        <v>102.48699999999999</v>
      </c>
      <c r="C62" s="79">
        <v>0.76700000000000002</v>
      </c>
    </row>
    <row r="63" spans="1:3">
      <c r="A63" s="77">
        <v>43914</v>
      </c>
      <c r="B63" s="78">
        <v>102.039</v>
      </c>
      <c r="C63" s="79">
        <v>0.81799999999999995</v>
      </c>
    </row>
    <row r="64" spans="1:3">
      <c r="A64" s="77">
        <v>43915</v>
      </c>
      <c r="B64" s="78">
        <v>101.05</v>
      </c>
      <c r="C64" s="79">
        <v>0.85599999999999998</v>
      </c>
    </row>
    <row r="65" spans="1:3">
      <c r="A65" s="77">
        <v>43916</v>
      </c>
      <c r="B65" s="78">
        <v>99.352000000000004</v>
      </c>
      <c r="C65" s="79">
        <v>0.80800000000000005</v>
      </c>
    </row>
    <row r="66" spans="1:3">
      <c r="A66" s="77">
        <v>43917</v>
      </c>
      <c r="B66" s="78">
        <v>98.364999999999995</v>
      </c>
      <c r="C66" s="79">
        <v>0.74399999999999999</v>
      </c>
    </row>
    <row r="67" spans="1:3">
      <c r="A67" s="77">
        <v>43920</v>
      </c>
      <c r="B67" s="78">
        <v>99.180999999999997</v>
      </c>
      <c r="C67" s="79">
        <v>0.67100000000000004</v>
      </c>
    </row>
    <row r="68" spans="1:3">
      <c r="A68" s="77">
        <v>43921</v>
      </c>
      <c r="B68" s="78">
        <v>99.048000000000002</v>
      </c>
      <c r="C68" s="79">
        <v>0.69899999999999995</v>
      </c>
    </row>
    <row r="69" spans="1:3">
      <c r="A69" s="77">
        <v>43922</v>
      </c>
      <c r="B69" s="78">
        <v>99.673000000000002</v>
      </c>
      <c r="C69" s="79">
        <v>0.63500000000000001</v>
      </c>
    </row>
    <row r="70" spans="1:3">
      <c r="A70" s="77">
        <v>43923</v>
      </c>
      <c r="B70" s="78">
        <v>100.18</v>
      </c>
      <c r="C70" s="79">
        <v>0.627</v>
      </c>
    </row>
    <row r="71" spans="1:3">
      <c r="A71" s="77">
        <v>43924</v>
      </c>
      <c r="B71" s="78">
        <v>100.57599999999999</v>
      </c>
      <c r="C71" s="79">
        <v>0.58899999999999997</v>
      </c>
    </row>
    <row r="72" spans="1:3">
      <c r="A72" s="77">
        <v>43927</v>
      </c>
      <c r="B72" s="78">
        <v>100.685</v>
      </c>
      <c r="C72" s="79">
        <v>0.67800000000000005</v>
      </c>
    </row>
    <row r="73" spans="1:3">
      <c r="A73" s="77">
        <v>43928</v>
      </c>
      <c r="B73" s="78">
        <v>99.9</v>
      </c>
      <c r="C73" s="79">
        <v>0.73399999999999999</v>
      </c>
    </row>
    <row r="74" spans="1:3">
      <c r="A74" s="77">
        <v>43929</v>
      </c>
      <c r="B74" s="78">
        <v>100.119</v>
      </c>
      <c r="C74" s="79">
        <v>0.76400000000000001</v>
      </c>
    </row>
    <row r="75" spans="1:3">
      <c r="A75" s="77">
        <v>43930</v>
      </c>
      <c r="B75" s="78">
        <v>99.516999999999996</v>
      </c>
      <c r="C75" s="79">
        <v>0.72199999999999998</v>
      </c>
    </row>
    <row r="76" spans="1:3">
      <c r="A76" s="77">
        <v>43931</v>
      </c>
      <c r="B76" s="78">
        <v>99.516999999999996</v>
      </c>
      <c r="C76" s="79">
        <v>0.72199999999999998</v>
      </c>
    </row>
    <row r="77" spans="1:3">
      <c r="A77" s="77">
        <v>43934</v>
      </c>
      <c r="B77" s="78">
        <v>99.347999999999999</v>
      </c>
      <c r="C77" s="79">
        <v>0.749</v>
      </c>
    </row>
    <row r="78" spans="1:3">
      <c r="A78" s="77">
        <v>43935</v>
      </c>
      <c r="B78" s="78">
        <v>98.887</v>
      </c>
      <c r="C78" s="79">
        <v>0.75</v>
      </c>
    </row>
    <row r="79" spans="1:3">
      <c r="A79" s="77">
        <v>43936</v>
      </c>
      <c r="B79" s="78">
        <v>99.460999999999999</v>
      </c>
      <c r="C79" s="79">
        <v>0.64100000000000001</v>
      </c>
    </row>
    <row r="80" spans="1:3">
      <c r="A80" s="77">
        <v>43937</v>
      </c>
      <c r="B80" s="78">
        <v>100.02500000000001</v>
      </c>
      <c r="C80" s="79">
        <v>0.61099999999999999</v>
      </c>
    </row>
    <row r="81" spans="1:3">
      <c r="A81" s="77">
        <v>43938</v>
      </c>
      <c r="B81" s="78">
        <v>99.781999999999996</v>
      </c>
      <c r="C81" s="79">
        <v>0.65600000000000003</v>
      </c>
    </row>
    <row r="82" spans="1:3">
      <c r="A82" s="77">
        <v>43941</v>
      </c>
      <c r="B82" s="78">
        <v>99.954999999999998</v>
      </c>
      <c r="C82" s="79">
        <v>0.626</v>
      </c>
    </row>
    <row r="83" spans="1:3">
      <c r="A83" s="77">
        <v>43942</v>
      </c>
      <c r="B83" s="78">
        <v>100.258</v>
      </c>
      <c r="C83" s="79">
        <v>0.57099999999999995</v>
      </c>
    </row>
    <row r="84" spans="1:3">
      <c r="A84" s="77">
        <v>43943</v>
      </c>
      <c r="B84" s="78">
        <v>100.38800000000001</v>
      </c>
      <c r="C84" s="79">
        <v>0.61899999999999999</v>
      </c>
    </row>
    <row r="85" spans="1:3">
      <c r="A85" s="77">
        <v>43944</v>
      </c>
      <c r="B85" s="78">
        <v>100.43300000000001</v>
      </c>
      <c r="C85" s="79">
        <v>0.61099999999999999</v>
      </c>
    </row>
    <row r="86" spans="1:3">
      <c r="A86" s="77">
        <v>43945</v>
      </c>
      <c r="B86" s="78">
        <v>100.38</v>
      </c>
      <c r="C86" s="79">
        <v>0.59599999999999997</v>
      </c>
    </row>
    <row r="87" spans="1:3">
      <c r="A87" s="77">
        <v>43948</v>
      </c>
      <c r="B87" s="78">
        <v>100.041</v>
      </c>
      <c r="C87" s="79">
        <v>0.65400000000000003</v>
      </c>
    </row>
    <row r="88" spans="1:3">
      <c r="A88" s="77">
        <v>43949</v>
      </c>
      <c r="B88" s="78">
        <v>99.864999999999995</v>
      </c>
      <c r="C88" s="79">
        <v>0.61</v>
      </c>
    </row>
    <row r="89" spans="1:3">
      <c r="A89" s="77">
        <v>43950</v>
      </c>
      <c r="B89" s="78">
        <v>99.564999999999998</v>
      </c>
      <c r="C89" s="79">
        <v>0.627</v>
      </c>
    </row>
    <row r="90" spans="1:3">
      <c r="A90" s="77">
        <v>43951</v>
      </c>
      <c r="B90" s="78">
        <v>99.016000000000005</v>
      </c>
      <c r="C90" s="79">
        <v>0.625</v>
      </c>
    </row>
    <row r="91" spans="1:3">
      <c r="A91" s="77">
        <v>43952</v>
      </c>
      <c r="B91" s="78">
        <v>99.078999999999994</v>
      </c>
      <c r="C91" s="79">
        <v>0.64</v>
      </c>
    </row>
    <row r="92" spans="1:3">
      <c r="A92" s="77">
        <v>43955</v>
      </c>
      <c r="B92" s="78">
        <v>99.483999999999995</v>
      </c>
      <c r="C92" s="79">
        <v>0.63700000000000001</v>
      </c>
    </row>
    <row r="93" spans="1:3">
      <c r="A93" s="77">
        <v>43956</v>
      </c>
      <c r="B93" s="78">
        <v>99.709000000000003</v>
      </c>
      <c r="C93" s="79">
        <v>0.65700000000000003</v>
      </c>
    </row>
    <row r="94" spans="1:3">
      <c r="A94" s="77">
        <v>43957</v>
      </c>
      <c r="B94" s="78">
        <v>100.09099999999999</v>
      </c>
      <c r="C94" s="79">
        <v>0.71299999999999997</v>
      </c>
    </row>
    <row r="95" spans="1:3">
      <c r="A95" s="77">
        <v>43958</v>
      </c>
      <c r="B95" s="78">
        <v>99.888999999999996</v>
      </c>
      <c r="C95" s="79">
        <v>0.63100000000000001</v>
      </c>
    </row>
    <row r="96" spans="1:3">
      <c r="A96" s="77">
        <v>43959</v>
      </c>
      <c r="B96" s="78">
        <v>99.733999999999995</v>
      </c>
      <c r="C96" s="79">
        <v>0.68100000000000005</v>
      </c>
    </row>
    <row r="97" spans="1:3">
      <c r="A97" s="77">
        <v>43962</v>
      </c>
      <c r="B97" s="78">
        <v>100.236</v>
      </c>
      <c r="C97" s="79">
        <v>0.72599999999999998</v>
      </c>
    </row>
    <row r="98" spans="1:3">
      <c r="A98" s="77">
        <v>43963</v>
      </c>
      <c r="B98" s="78">
        <v>99.933000000000007</v>
      </c>
      <c r="C98" s="79">
        <v>0.67900000000000005</v>
      </c>
    </row>
    <row r="99" spans="1:3">
      <c r="A99" s="77">
        <v>43964</v>
      </c>
      <c r="B99" s="78">
        <v>100.242</v>
      </c>
      <c r="C99" s="79">
        <v>0.65100000000000002</v>
      </c>
    </row>
    <row r="100" spans="1:3">
      <c r="A100" s="77">
        <v>43965</v>
      </c>
      <c r="B100" s="78">
        <v>100.46599999999999</v>
      </c>
      <c r="C100" s="79">
        <v>0.61899999999999999</v>
      </c>
    </row>
    <row r="101" spans="1:3">
      <c r="A101" s="77">
        <v>43966</v>
      </c>
      <c r="B101" s="78">
        <v>100.402</v>
      </c>
      <c r="C101" s="79">
        <v>0.64</v>
      </c>
    </row>
    <row r="102" spans="1:3">
      <c r="A102" s="77">
        <v>43969</v>
      </c>
      <c r="B102" s="78">
        <v>99.665000000000006</v>
      </c>
      <c r="C102" s="79">
        <v>0.74199999999999999</v>
      </c>
    </row>
    <row r="103" spans="1:3">
      <c r="A103" s="77">
        <v>43970</v>
      </c>
      <c r="B103" s="78">
        <v>99.370999999999995</v>
      </c>
      <c r="C103" s="79">
        <v>0.71099999999999997</v>
      </c>
    </row>
    <row r="104" spans="1:3">
      <c r="A104" s="77">
        <v>43971</v>
      </c>
      <c r="B104" s="78">
        <v>99.123999999999995</v>
      </c>
      <c r="C104" s="79">
        <v>0.67900000000000005</v>
      </c>
    </row>
    <row r="105" spans="1:3">
      <c r="A105" s="77">
        <v>43972</v>
      </c>
      <c r="B105" s="78">
        <v>99.37</v>
      </c>
      <c r="C105" s="79">
        <v>0.67700000000000005</v>
      </c>
    </row>
    <row r="106" spans="1:3">
      <c r="A106" s="77">
        <v>43973</v>
      </c>
      <c r="B106" s="78">
        <v>99.863</v>
      </c>
      <c r="C106" s="79">
        <v>0.65900000000000003</v>
      </c>
    </row>
    <row r="107" spans="1:3">
      <c r="A107" s="77">
        <v>43976</v>
      </c>
      <c r="B107" s="78">
        <v>99.863</v>
      </c>
      <c r="C107" s="79">
        <v>0.65900000000000003</v>
      </c>
    </row>
    <row r="108" spans="1:3">
      <c r="A108" s="77">
        <v>43977</v>
      </c>
      <c r="B108" s="78">
        <v>98.908000000000001</v>
      </c>
      <c r="C108" s="79">
        <v>0.69799999999999995</v>
      </c>
    </row>
    <row r="109" spans="1:3">
      <c r="A109" s="77">
        <v>43978</v>
      </c>
      <c r="B109" s="78">
        <v>99.061999999999998</v>
      </c>
      <c r="C109" s="79">
        <v>0.67700000000000005</v>
      </c>
    </row>
    <row r="110" spans="1:3">
      <c r="A110" s="77">
        <v>43979</v>
      </c>
      <c r="B110" s="78">
        <v>98.382999999999996</v>
      </c>
      <c r="C110" s="79">
        <v>0.70499999999999996</v>
      </c>
    </row>
    <row r="111" spans="1:3">
      <c r="A111" s="77">
        <v>43980</v>
      </c>
      <c r="B111" s="78">
        <v>98.343999999999994</v>
      </c>
      <c r="C111" s="79">
        <v>0.64400000000000002</v>
      </c>
    </row>
    <row r="112" spans="1:3">
      <c r="A112" s="77">
        <v>43983</v>
      </c>
      <c r="B112" s="78">
        <v>97.83</v>
      </c>
      <c r="C112" s="79">
        <v>0.66200000000000003</v>
      </c>
    </row>
    <row r="113" spans="1:3">
      <c r="A113" s="77">
        <v>43984</v>
      </c>
      <c r="B113" s="78">
        <v>97.673000000000002</v>
      </c>
      <c r="C113" s="79">
        <v>0.68</v>
      </c>
    </row>
    <row r="114" spans="1:3">
      <c r="A114" s="77">
        <v>43985</v>
      </c>
      <c r="B114" s="78">
        <v>97.275999999999996</v>
      </c>
      <c r="C114" s="79">
        <v>0.76100000000000001</v>
      </c>
    </row>
    <row r="115" spans="1:3">
      <c r="A115" s="77">
        <v>43986</v>
      </c>
      <c r="B115" s="78">
        <v>96.677000000000007</v>
      </c>
      <c r="C115" s="79">
        <v>0.82</v>
      </c>
    </row>
    <row r="116" spans="1:3">
      <c r="A116" s="77">
        <v>43987</v>
      </c>
      <c r="B116" s="78">
        <v>96.936999999999998</v>
      </c>
      <c r="C116" s="79">
        <v>0.90500000000000003</v>
      </c>
    </row>
    <row r="117" spans="1:3">
      <c r="A117" s="77">
        <v>43990</v>
      </c>
      <c r="B117" s="78">
        <v>96.617999999999995</v>
      </c>
      <c r="C117" s="79">
        <v>0.88400000000000001</v>
      </c>
    </row>
    <row r="118" spans="1:3">
      <c r="A118" s="77">
        <v>43991</v>
      </c>
      <c r="B118" s="78">
        <v>96.323999999999998</v>
      </c>
      <c r="C118" s="79">
        <v>0.82899999999999996</v>
      </c>
    </row>
    <row r="119" spans="1:3">
      <c r="A119" s="77">
        <v>43992</v>
      </c>
      <c r="B119" s="78">
        <v>95.959000000000003</v>
      </c>
      <c r="C119" s="79">
        <v>0.748</v>
      </c>
    </row>
    <row r="120" spans="1:3">
      <c r="A120" s="77">
        <v>43993</v>
      </c>
      <c r="B120" s="78">
        <v>96.733000000000004</v>
      </c>
      <c r="C120" s="79">
        <v>0.65300000000000002</v>
      </c>
    </row>
    <row r="121" spans="1:3">
      <c r="A121" s="77">
        <v>43994</v>
      </c>
      <c r="B121" s="78">
        <v>97.319000000000003</v>
      </c>
      <c r="C121" s="79">
        <v>0.69899999999999995</v>
      </c>
    </row>
    <row r="122" spans="1:3">
      <c r="A122" s="77">
        <v>43997</v>
      </c>
      <c r="B122" s="78">
        <v>96.706000000000003</v>
      </c>
      <c r="C122" s="79">
        <v>0.70199999999999996</v>
      </c>
    </row>
    <row r="123" spans="1:3">
      <c r="A123" s="77">
        <v>43998</v>
      </c>
      <c r="B123" s="78">
        <v>96.957999999999998</v>
      </c>
      <c r="C123" s="79">
        <v>0.754</v>
      </c>
    </row>
    <row r="124" spans="1:3">
      <c r="A124" s="77">
        <v>43999</v>
      </c>
      <c r="B124" s="78">
        <v>97.158000000000001</v>
      </c>
      <c r="C124" s="79">
        <v>0.73299999999999998</v>
      </c>
    </row>
    <row r="125" spans="1:3">
      <c r="A125" s="77">
        <v>44000</v>
      </c>
      <c r="B125" s="78">
        <v>97.421000000000006</v>
      </c>
      <c r="C125" s="79">
        <v>0.69399999999999995</v>
      </c>
    </row>
    <row r="126" spans="1:3">
      <c r="A126" s="77">
        <v>44001</v>
      </c>
      <c r="B126" s="78">
        <v>97.623000000000005</v>
      </c>
      <c r="C126" s="79">
        <v>0.69899999999999995</v>
      </c>
    </row>
    <row r="127" spans="1:3">
      <c r="A127" s="77">
        <v>44004</v>
      </c>
      <c r="B127" s="78">
        <v>97.039000000000001</v>
      </c>
      <c r="C127" s="79">
        <v>0.70399999999999996</v>
      </c>
    </row>
    <row r="128" spans="1:3">
      <c r="A128" s="77">
        <v>44005</v>
      </c>
      <c r="B128" s="78">
        <v>96.646000000000001</v>
      </c>
      <c r="C128" s="79">
        <v>0.70899999999999996</v>
      </c>
    </row>
    <row r="129" spans="1:3">
      <c r="A129" s="77">
        <v>44006</v>
      </c>
      <c r="B129" s="78">
        <v>97.147999999999996</v>
      </c>
      <c r="C129" s="79">
        <v>0.68400000000000005</v>
      </c>
    </row>
    <row r="130" spans="1:3">
      <c r="A130" s="77">
        <v>44007</v>
      </c>
      <c r="B130" s="78">
        <v>97.429000000000002</v>
      </c>
      <c r="C130" s="79">
        <v>0.67400000000000004</v>
      </c>
    </row>
    <row r="131" spans="1:3">
      <c r="A131" s="77">
        <v>44008</v>
      </c>
      <c r="B131" s="78">
        <v>97.433000000000007</v>
      </c>
      <c r="C131" s="79">
        <v>0.63800000000000001</v>
      </c>
    </row>
    <row r="132" spans="1:3">
      <c r="A132" s="77">
        <v>44011</v>
      </c>
      <c r="B132" s="78">
        <v>97.536000000000001</v>
      </c>
      <c r="C132" s="79">
        <v>0.63600000000000001</v>
      </c>
    </row>
    <row r="133" spans="1:3">
      <c r="A133" s="77">
        <v>44012</v>
      </c>
      <c r="B133" s="78">
        <v>97.391000000000005</v>
      </c>
      <c r="C133" s="79">
        <v>0.65300000000000002</v>
      </c>
    </row>
    <row r="134" spans="1:3">
      <c r="A134" s="77">
        <v>44013</v>
      </c>
      <c r="B134" s="78">
        <v>97.195999999999998</v>
      </c>
      <c r="C134" s="79">
        <v>0.68200000000000005</v>
      </c>
    </row>
    <row r="135" spans="1:3">
      <c r="A135" s="77">
        <v>44014</v>
      </c>
      <c r="B135" s="78">
        <v>97.316999999999993</v>
      </c>
      <c r="C135" s="79">
        <v>0.67100000000000004</v>
      </c>
    </row>
    <row r="136" spans="1:3">
      <c r="A136" s="77">
        <v>44015</v>
      </c>
      <c r="B136" s="78">
        <v>97.171999999999997</v>
      </c>
      <c r="C136" s="79">
        <v>0.67100000000000004</v>
      </c>
    </row>
    <row r="137" spans="1:3">
      <c r="A137" s="77">
        <v>44018</v>
      </c>
      <c r="B137" s="78">
        <v>96.724999999999994</v>
      </c>
      <c r="C137" s="79">
        <v>0.68400000000000005</v>
      </c>
    </row>
    <row r="138" spans="1:3">
      <c r="A138" s="77">
        <v>44019</v>
      </c>
      <c r="B138" s="78">
        <v>96.881</v>
      </c>
      <c r="C138" s="79">
        <v>0.64800000000000002</v>
      </c>
    </row>
    <row r="139" spans="1:3">
      <c r="A139" s="77">
        <v>44020</v>
      </c>
      <c r="B139" s="78">
        <v>96.427999999999997</v>
      </c>
      <c r="C139" s="79">
        <v>0.65300000000000002</v>
      </c>
    </row>
    <row r="140" spans="1:3">
      <c r="A140" s="77">
        <v>44021</v>
      </c>
      <c r="B140" s="78">
        <v>96.7</v>
      </c>
      <c r="C140" s="79">
        <v>0.60499999999999998</v>
      </c>
    </row>
    <row r="141" spans="1:3">
      <c r="A141" s="77">
        <v>44022</v>
      </c>
      <c r="B141" s="78">
        <v>96.652000000000001</v>
      </c>
      <c r="C141" s="79">
        <v>0.63300000000000001</v>
      </c>
    </row>
    <row r="142" spans="1:3">
      <c r="A142" s="77">
        <v>44025</v>
      </c>
      <c r="B142" s="78">
        <v>96.463999999999999</v>
      </c>
      <c r="C142" s="79">
        <v>0.64</v>
      </c>
    </row>
    <row r="143" spans="1:3">
      <c r="A143" s="77">
        <v>44026</v>
      </c>
      <c r="B143" s="78">
        <v>96.259</v>
      </c>
      <c r="C143" s="79">
        <v>0.61399999999999999</v>
      </c>
    </row>
    <row r="144" spans="1:3">
      <c r="A144" s="77">
        <v>44027</v>
      </c>
      <c r="B144" s="78">
        <v>96.081000000000003</v>
      </c>
      <c r="C144" s="79">
        <v>0.63</v>
      </c>
    </row>
    <row r="145" spans="1:3">
      <c r="A145" s="77">
        <v>44028</v>
      </c>
      <c r="B145" s="78">
        <v>96.346000000000004</v>
      </c>
      <c r="C145" s="79">
        <v>0.61199999999999999</v>
      </c>
    </row>
    <row r="146" spans="1:3">
      <c r="A146" s="77">
        <v>44029</v>
      </c>
      <c r="B146" s="78">
        <v>95.941999999999993</v>
      </c>
      <c r="C146" s="79">
        <v>0.628</v>
      </c>
    </row>
    <row r="147" spans="1:3">
      <c r="A147" s="77">
        <v>44032</v>
      </c>
      <c r="B147" s="78">
        <v>95.831999999999994</v>
      </c>
      <c r="C147" s="79">
        <v>0.62</v>
      </c>
    </row>
    <row r="148" spans="1:3">
      <c r="A148" s="77">
        <v>44033</v>
      </c>
      <c r="B148" s="78">
        <v>95.117000000000004</v>
      </c>
      <c r="C148" s="79">
        <v>0.60699999999999998</v>
      </c>
    </row>
    <row r="149" spans="1:3">
      <c r="A149" s="77">
        <v>44034</v>
      </c>
      <c r="B149" s="78">
        <v>94.988</v>
      </c>
      <c r="C149" s="79">
        <v>0.59499999999999997</v>
      </c>
    </row>
    <row r="150" spans="1:3">
      <c r="A150" s="77">
        <v>44035</v>
      </c>
      <c r="B150" s="78">
        <v>94.691999999999993</v>
      </c>
      <c r="C150" s="79">
        <v>0.58199999999999996</v>
      </c>
    </row>
    <row r="151" spans="1:3">
      <c r="A151" s="77">
        <v>44036</v>
      </c>
      <c r="B151" s="78">
        <v>94.435000000000002</v>
      </c>
      <c r="C151" s="79">
        <v>0.58899999999999997</v>
      </c>
    </row>
    <row r="152" spans="1:3">
      <c r="A152" s="77">
        <v>44039</v>
      </c>
      <c r="B152" s="78">
        <v>93.668000000000006</v>
      </c>
      <c r="C152" s="79">
        <v>0.60899999999999999</v>
      </c>
    </row>
    <row r="153" spans="1:3">
      <c r="A153" s="77">
        <v>44040</v>
      </c>
      <c r="B153" s="78">
        <v>93.695999999999998</v>
      </c>
      <c r="C153" s="79">
        <v>0.58099999999999996</v>
      </c>
    </row>
    <row r="154" spans="1:3">
      <c r="A154" s="77">
        <v>44041</v>
      </c>
      <c r="B154" s="78">
        <v>93.453000000000003</v>
      </c>
      <c r="C154" s="79">
        <v>0.58099999999999996</v>
      </c>
    </row>
    <row r="155" spans="1:3">
      <c r="A155" s="77">
        <v>44042</v>
      </c>
      <c r="B155" s="78">
        <v>93.021000000000001</v>
      </c>
      <c r="C155" s="79">
        <v>0.54100000000000004</v>
      </c>
    </row>
    <row r="156" spans="1:3">
      <c r="A156" s="77">
        <v>44043</v>
      </c>
      <c r="B156" s="78">
        <v>93.349000000000004</v>
      </c>
      <c r="C156" s="79">
        <v>0.53600000000000003</v>
      </c>
    </row>
    <row r="157" spans="1:3">
      <c r="A157" s="77">
        <v>44046</v>
      </c>
      <c r="B157" s="78">
        <v>93.542000000000002</v>
      </c>
      <c r="C157" s="79">
        <v>0.56299999999999994</v>
      </c>
    </row>
    <row r="158" spans="1:3">
      <c r="A158" s="77">
        <v>44047</v>
      </c>
      <c r="B158" s="78">
        <v>93.382000000000005</v>
      </c>
      <c r="C158" s="79">
        <v>0.51300000000000001</v>
      </c>
    </row>
    <row r="159" spans="1:3">
      <c r="A159" s="77">
        <v>44048</v>
      </c>
      <c r="B159" s="78">
        <v>92.867999999999995</v>
      </c>
      <c r="C159" s="79">
        <v>0.54300000000000004</v>
      </c>
    </row>
    <row r="160" spans="1:3">
      <c r="A160" s="77">
        <v>44049</v>
      </c>
      <c r="B160" s="78">
        <v>92.787999999999997</v>
      </c>
      <c r="C160" s="79">
        <v>0.53600000000000003</v>
      </c>
    </row>
    <row r="161" spans="1:3">
      <c r="A161" s="77">
        <v>44050</v>
      </c>
      <c r="B161" s="78">
        <v>93.435000000000002</v>
      </c>
      <c r="C161" s="79">
        <v>0.56200000000000006</v>
      </c>
    </row>
    <row r="162" spans="1:3">
      <c r="A162" s="77">
        <v>44053</v>
      </c>
      <c r="B162" s="78">
        <v>93.581999999999994</v>
      </c>
      <c r="C162" s="79">
        <v>0.57399999999999995</v>
      </c>
    </row>
    <row r="163" spans="1:3">
      <c r="A163" s="77">
        <v>44054</v>
      </c>
      <c r="B163" s="78">
        <v>93.628</v>
      </c>
      <c r="C163" s="79">
        <v>0.65800000000000003</v>
      </c>
    </row>
    <row r="164" spans="1:3">
      <c r="A164" s="77">
        <v>44055</v>
      </c>
      <c r="B164" s="78">
        <v>93.442999999999998</v>
      </c>
      <c r="C164" s="79">
        <v>0.67</v>
      </c>
    </row>
    <row r="165" spans="1:3">
      <c r="A165" s="77">
        <v>44056</v>
      </c>
      <c r="B165" s="78">
        <v>93.334999999999994</v>
      </c>
      <c r="C165" s="79">
        <v>0.71599999999999997</v>
      </c>
    </row>
    <row r="166" spans="1:3">
      <c r="A166" s="77">
        <v>44057</v>
      </c>
      <c r="B166" s="78">
        <v>93.096000000000004</v>
      </c>
      <c r="C166" s="79">
        <v>0.70899999999999996</v>
      </c>
    </row>
    <row r="167" spans="1:3">
      <c r="A167" s="77">
        <v>44060</v>
      </c>
      <c r="B167" s="78">
        <v>92.850999999999999</v>
      </c>
      <c r="C167" s="79">
        <v>0.68300000000000005</v>
      </c>
    </row>
    <row r="168" spans="1:3">
      <c r="A168" s="77">
        <v>44061</v>
      </c>
      <c r="B168" s="78">
        <v>92.271000000000001</v>
      </c>
      <c r="C168" s="79">
        <v>0.66900000000000004</v>
      </c>
    </row>
    <row r="169" spans="1:3">
      <c r="A169" s="77">
        <v>44062</v>
      </c>
      <c r="B169" s="78">
        <v>92.887</v>
      </c>
      <c r="C169" s="79">
        <v>0.67500000000000004</v>
      </c>
    </row>
    <row r="170" spans="1:3">
      <c r="A170" s="77">
        <v>44063</v>
      </c>
      <c r="B170" s="78">
        <v>92.793000000000006</v>
      </c>
      <c r="C170" s="79">
        <v>0.64400000000000002</v>
      </c>
    </row>
    <row r="171" spans="1:3">
      <c r="A171" s="77">
        <v>44064</v>
      </c>
      <c r="B171" s="78">
        <v>93.247</v>
      </c>
      <c r="C171" s="79">
        <v>0.64</v>
      </c>
    </row>
    <row r="172" spans="1:3">
      <c r="A172" s="77">
        <v>44067</v>
      </c>
      <c r="B172" s="78">
        <v>93.298000000000002</v>
      </c>
      <c r="C172" s="79">
        <v>0.64600000000000002</v>
      </c>
    </row>
    <row r="173" spans="1:3">
      <c r="A173" s="77">
        <v>44068</v>
      </c>
      <c r="B173" s="78">
        <v>93.019000000000005</v>
      </c>
      <c r="C173" s="79">
        <v>0.68200000000000005</v>
      </c>
    </row>
    <row r="174" spans="1:3">
      <c r="A174" s="77">
        <v>44069</v>
      </c>
      <c r="B174" s="78">
        <v>93.006</v>
      </c>
      <c r="C174" s="79">
        <v>0.68700000000000006</v>
      </c>
    </row>
    <row r="175" spans="1:3">
      <c r="A175" s="77">
        <v>44070</v>
      </c>
      <c r="B175" s="78">
        <v>93.001000000000005</v>
      </c>
      <c r="C175" s="79">
        <v>0.746</v>
      </c>
    </row>
    <row r="176" spans="1:3">
      <c r="A176" s="77">
        <v>44071</v>
      </c>
      <c r="B176" s="78">
        <v>92.370999999999995</v>
      </c>
      <c r="C176" s="79">
        <v>0.72899999999999998</v>
      </c>
    </row>
    <row r="177" spans="1:3">
      <c r="A177" s="77">
        <v>44074</v>
      </c>
      <c r="B177" s="78">
        <v>92.144000000000005</v>
      </c>
      <c r="C177" s="79">
        <v>0.69299999999999995</v>
      </c>
    </row>
    <row r="178" spans="1:3">
      <c r="A178" s="77">
        <v>44075</v>
      </c>
      <c r="B178" s="78">
        <v>92.337999999999994</v>
      </c>
      <c r="C178" s="79">
        <v>0.67100000000000004</v>
      </c>
    </row>
    <row r="179" spans="1:3">
      <c r="A179" s="77">
        <v>44076</v>
      </c>
      <c r="B179" s="78">
        <v>92.846999999999994</v>
      </c>
      <c r="C179" s="79">
        <v>0.65100000000000002</v>
      </c>
    </row>
    <row r="180" spans="1:3">
      <c r="A180" s="77">
        <v>44077</v>
      </c>
      <c r="B180" s="78">
        <v>92.739000000000004</v>
      </c>
      <c r="C180" s="79">
        <v>0.622</v>
      </c>
    </row>
    <row r="181" spans="1:3">
      <c r="A181" s="77">
        <v>44078</v>
      </c>
      <c r="B181" s="78">
        <v>92.718999999999994</v>
      </c>
      <c r="C181" s="79">
        <v>0.72299999999999998</v>
      </c>
    </row>
    <row r="182" spans="1:3">
      <c r="A182" s="77">
        <v>44081</v>
      </c>
      <c r="B182" s="78">
        <v>92.718999999999994</v>
      </c>
      <c r="C182" s="79">
        <v>0.72299999999999998</v>
      </c>
    </row>
    <row r="183" spans="1:3">
      <c r="A183" s="77">
        <v>44082</v>
      </c>
      <c r="B183" s="78">
        <v>93.444999999999993</v>
      </c>
      <c r="C183" s="79">
        <v>0.68400000000000005</v>
      </c>
    </row>
    <row r="184" spans="1:3">
      <c r="A184" s="77">
        <v>44083</v>
      </c>
      <c r="B184" s="78">
        <v>93.254999999999995</v>
      </c>
      <c r="C184" s="79">
        <v>0.70299999999999996</v>
      </c>
    </row>
    <row r="185" spans="1:3">
      <c r="A185" s="77">
        <v>44084</v>
      </c>
      <c r="B185" s="78">
        <v>93.335999999999999</v>
      </c>
      <c r="C185" s="79">
        <v>0.68400000000000005</v>
      </c>
    </row>
    <row r="186" spans="1:3">
      <c r="A186" s="77">
        <v>44085</v>
      </c>
      <c r="B186" s="78">
        <v>93.332999999999998</v>
      </c>
      <c r="C186" s="79">
        <v>0.66700000000000004</v>
      </c>
    </row>
    <row r="187" spans="1:3">
      <c r="A187" s="77">
        <v>44088</v>
      </c>
      <c r="B187" s="78">
        <v>93.052000000000007</v>
      </c>
      <c r="C187" s="79">
        <v>0.66900000000000004</v>
      </c>
    </row>
    <row r="188" spans="1:3">
      <c r="A188" s="77">
        <v>44089</v>
      </c>
      <c r="B188" s="78">
        <v>93.05</v>
      </c>
      <c r="C188" s="79">
        <v>0.67900000000000005</v>
      </c>
    </row>
    <row r="189" spans="1:3">
      <c r="A189" s="77">
        <v>44090</v>
      </c>
      <c r="B189" s="78">
        <v>93.213999999999999</v>
      </c>
      <c r="C189" s="79">
        <v>0.68700000000000006</v>
      </c>
    </row>
    <row r="190" spans="1:3">
      <c r="A190" s="77">
        <v>44091</v>
      </c>
      <c r="B190" s="78">
        <v>92.97</v>
      </c>
      <c r="C190" s="79">
        <v>0.68200000000000005</v>
      </c>
    </row>
    <row r="191" spans="1:3">
      <c r="A191" s="77">
        <v>44092</v>
      </c>
      <c r="B191" s="78">
        <v>92.926000000000002</v>
      </c>
      <c r="C191" s="79">
        <v>0.69399999999999995</v>
      </c>
    </row>
    <row r="192" spans="1:3">
      <c r="A192" s="77">
        <v>44095</v>
      </c>
      <c r="B192" s="78">
        <v>93.656000000000006</v>
      </c>
      <c r="C192" s="79">
        <v>0.67100000000000004</v>
      </c>
    </row>
    <row r="193" spans="1:3">
      <c r="A193" s="77">
        <v>44096</v>
      </c>
      <c r="B193" s="78">
        <v>93.988</v>
      </c>
      <c r="C193" s="79">
        <v>0.66400000000000003</v>
      </c>
    </row>
    <row r="194" spans="1:3">
      <c r="A194" s="77">
        <v>44097</v>
      </c>
      <c r="B194" s="78">
        <v>94.388999999999996</v>
      </c>
      <c r="C194" s="79">
        <v>0.67600000000000005</v>
      </c>
    </row>
    <row r="195" spans="1:3">
      <c r="A195" s="77">
        <v>44098</v>
      </c>
      <c r="B195" s="78">
        <v>94.353999999999999</v>
      </c>
      <c r="C195" s="79">
        <v>0.66400000000000003</v>
      </c>
    </row>
    <row r="196" spans="1:3">
      <c r="A196" s="77">
        <v>44099</v>
      </c>
      <c r="B196" s="78">
        <v>94.641999999999996</v>
      </c>
      <c r="C196" s="79">
        <v>0.65900000000000003</v>
      </c>
    </row>
    <row r="197" spans="1:3">
      <c r="A197" s="77">
        <v>44102</v>
      </c>
      <c r="B197" s="78">
        <v>94.278000000000006</v>
      </c>
      <c r="C197" s="79">
        <v>0.66300000000000003</v>
      </c>
    </row>
    <row r="198" spans="1:3">
      <c r="A198" s="77">
        <v>44103</v>
      </c>
      <c r="B198" s="78">
        <v>93.891000000000005</v>
      </c>
      <c r="C198" s="79">
        <v>0.64500000000000002</v>
      </c>
    </row>
    <row r="199" spans="1:3">
      <c r="A199" s="77">
        <v>44104</v>
      </c>
      <c r="B199" s="78">
        <v>93.885999999999996</v>
      </c>
      <c r="C199" s="79">
        <v>0.67700000000000005</v>
      </c>
    </row>
    <row r="200" spans="1:3">
      <c r="A200" s="77">
        <v>44105</v>
      </c>
      <c r="B200" s="78">
        <v>93.710999999999999</v>
      </c>
      <c r="C200" s="79">
        <v>0.67700000000000005</v>
      </c>
    </row>
    <row r="201" spans="1:3">
      <c r="A201" s="77">
        <v>44106</v>
      </c>
      <c r="B201" s="78">
        <v>93.843999999999994</v>
      </c>
      <c r="C201" s="79">
        <v>0.69399999999999995</v>
      </c>
    </row>
    <row r="202" spans="1:3">
      <c r="A202" s="77">
        <v>44109</v>
      </c>
      <c r="B202" s="78">
        <v>93.513000000000005</v>
      </c>
      <c r="C202" s="79">
        <v>0.76200000000000001</v>
      </c>
    </row>
    <row r="203" spans="1:3">
      <c r="A203" s="77">
        <v>44110</v>
      </c>
      <c r="B203" s="78">
        <v>93.686000000000007</v>
      </c>
      <c r="C203" s="79">
        <v>0.74</v>
      </c>
    </row>
    <row r="204" spans="1:3">
      <c r="A204" s="77">
        <v>44111</v>
      </c>
      <c r="B204" s="78">
        <v>93.63</v>
      </c>
      <c r="C204" s="79">
        <v>0.78500000000000003</v>
      </c>
    </row>
    <row r="205" spans="1:3">
      <c r="A205" s="77">
        <v>44112</v>
      </c>
      <c r="B205" s="78">
        <v>93.605000000000004</v>
      </c>
      <c r="C205" s="79">
        <v>0.76700000000000002</v>
      </c>
    </row>
    <row r="206" spans="1:3">
      <c r="A206" s="77">
        <v>44113</v>
      </c>
      <c r="B206" s="78">
        <v>93.057000000000002</v>
      </c>
      <c r="C206" s="79">
        <v>0.77500000000000002</v>
      </c>
    </row>
    <row r="207" spans="1:3">
      <c r="A207" s="77">
        <v>44116</v>
      </c>
      <c r="B207" s="78">
        <v>93.064999999999998</v>
      </c>
      <c r="C207" s="79">
        <v>0.77500000000000002</v>
      </c>
    </row>
    <row r="208" spans="1:3">
      <c r="A208" s="77">
        <v>44117</v>
      </c>
      <c r="B208" s="78">
        <v>93.531000000000006</v>
      </c>
      <c r="C208" s="79">
        <v>0.72699999999999998</v>
      </c>
    </row>
    <row r="209" spans="1:3">
      <c r="A209" s="77">
        <v>44118</v>
      </c>
      <c r="B209" s="78">
        <v>93.382000000000005</v>
      </c>
      <c r="C209" s="79">
        <v>0.72199999999999998</v>
      </c>
    </row>
    <row r="210" spans="1:3">
      <c r="A210" s="77">
        <v>44119</v>
      </c>
      <c r="B210" s="78">
        <v>93.855999999999995</v>
      </c>
      <c r="C210" s="79">
        <v>0.73399999999999999</v>
      </c>
    </row>
    <row r="211" spans="1:3">
      <c r="A211" s="77">
        <v>44120</v>
      </c>
      <c r="B211" s="78">
        <v>93.682000000000002</v>
      </c>
      <c r="C211" s="79">
        <v>0.74399999999999999</v>
      </c>
    </row>
    <row r="212" spans="1:3">
      <c r="A212" s="77">
        <v>44123</v>
      </c>
      <c r="B212" s="78">
        <v>93.427000000000007</v>
      </c>
      <c r="C212" s="79">
        <v>0.76200000000000001</v>
      </c>
    </row>
    <row r="213" spans="1:3">
      <c r="A213" s="77">
        <v>44124</v>
      </c>
      <c r="B213" s="78">
        <v>93.066999999999993</v>
      </c>
      <c r="C213" s="79">
        <v>0.79700000000000004</v>
      </c>
    </row>
    <row r="214" spans="1:3">
      <c r="A214" s="77">
        <v>44125</v>
      </c>
      <c r="B214" s="78">
        <v>92.611000000000004</v>
      </c>
      <c r="C214" s="79">
        <v>0.81599999999999995</v>
      </c>
    </row>
    <row r="215" spans="1:3">
      <c r="A215" s="77">
        <v>44126</v>
      </c>
      <c r="B215" s="78">
        <v>92.950999999999993</v>
      </c>
      <c r="C215" s="79">
        <v>0.84799999999999998</v>
      </c>
    </row>
    <row r="216" spans="1:3">
      <c r="A216" s="77">
        <v>44127</v>
      </c>
      <c r="B216" s="78">
        <v>92.768000000000001</v>
      </c>
      <c r="C216" s="79">
        <v>0.84099999999999997</v>
      </c>
    </row>
    <row r="217" spans="1:3">
      <c r="A217" s="77">
        <v>44130</v>
      </c>
      <c r="B217" s="78">
        <v>93.045000000000002</v>
      </c>
      <c r="C217" s="79">
        <v>0.80300000000000005</v>
      </c>
    </row>
    <row r="218" spans="1:3">
      <c r="A218" s="77">
        <v>44131</v>
      </c>
      <c r="B218" s="78">
        <v>92.94</v>
      </c>
      <c r="C218" s="79">
        <v>0.77800000000000002</v>
      </c>
    </row>
    <row r="219" spans="1:3">
      <c r="A219" s="77">
        <v>44132</v>
      </c>
      <c r="B219" s="78">
        <v>93.405000000000001</v>
      </c>
      <c r="C219" s="79">
        <v>0.78100000000000003</v>
      </c>
    </row>
    <row r="220" spans="1:3">
      <c r="A220" s="77">
        <v>44133</v>
      </c>
      <c r="B220" s="78">
        <v>93.954999999999998</v>
      </c>
      <c r="C220" s="79">
        <v>0.83599999999999997</v>
      </c>
    </row>
    <row r="221" spans="1:3">
      <c r="A221" s="77">
        <v>44134</v>
      </c>
      <c r="B221" s="78">
        <v>94.037999999999997</v>
      </c>
      <c r="C221" s="79">
        <v>0.85899999999999999</v>
      </c>
    </row>
    <row r="222" spans="1:3">
      <c r="A222" s="77">
        <v>44137</v>
      </c>
      <c r="B222" s="78">
        <v>94.129000000000005</v>
      </c>
      <c r="C222" s="79">
        <v>0.84799999999999998</v>
      </c>
    </row>
    <row r="223" spans="1:3">
      <c r="A223" s="77">
        <v>44138</v>
      </c>
      <c r="B223" s="78">
        <v>93.552999999999997</v>
      </c>
      <c r="C223" s="79">
        <v>0.88100000000000001</v>
      </c>
    </row>
    <row r="224" spans="1:3">
      <c r="A224" s="77">
        <v>44139</v>
      </c>
      <c r="B224" s="78">
        <v>93.406999999999996</v>
      </c>
      <c r="C224" s="79">
        <v>0.76800000000000002</v>
      </c>
    </row>
    <row r="225" spans="1:3">
      <c r="A225" s="77">
        <v>44140</v>
      </c>
      <c r="B225" s="78">
        <v>92.525000000000006</v>
      </c>
      <c r="C225" s="79">
        <v>0.77800000000000002</v>
      </c>
    </row>
    <row r="226" spans="1:3">
      <c r="A226" s="77">
        <v>44141</v>
      </c>
      <c r="B226" s="78">
        <v>92.228999999999999</v>
      </c>
      <c r="C226" s="79">
        <v>0.82</v>
      </c>
    </row>
    <row r="227" spans="1:3">
      <c r="A227" s="77">
        <v>44144</v>
      </c>
      <c r="B227" s="78">
        <v>92.724999999999994</v>
      </c>
      <c r="C227" s="79">
        <v>0.95799999999999996</v>
      </c>
    </row>
    <row r="228" spans="1:3">
      <c r="A228" s="77">
        <v>44145</v>
      </c>
      <c r="B228" s="78">
        <v>92.748999999999995</v>
      </c>
      <c r="C228" s="79">
        <v>0.97199999999999998</v>
      </c>
    </row>
    <row r="229" spans="1:3">
      <c r="A229" s="77">
        <v>44146</v>
      </c>
      <c r="B229" s="78">
        <v>93.043000000000006</v>
      </c>
      <c r="C229" s="79">
        <v>0.97199999999999998</v>
      </c>
    </row>
    <row r="230" spans="1:3">
      <c r="A230" s="77">
        <v>44147</v>
      </c>
      <c r="B230" s="78">
        <v>92.962999999999994</v>
      </c>
      <c r="C230" s="79">
        <v>0.88600000000000001</v>
      </c>
    </row>
    <row r="231" spans="1:3">
      <c r="A231" s="77">
        <v>44148</v>
      </c>
      <c r="B231" s="78">
        <v>92.754999999999995</v>
      </c>
      <c r="C231" s="79">
        <v>0.89300000000000002</v>
      </c>
    </row>
    <row r="232" spans="1:3">
      <c r="A232" s="77">
        <v>44151</v>
      </c>
      <c r="B232" s="78">
        <v>92.641999999999996</v>
      </c>
      <c r="C232" s="79">
        <v>0.90600000000000003</v>
      </c>
    </row>
    <row r="233" spans="1:3">
      <c r="A233" s="77">
        <v>44152</v>
      </c>
      <c r="B233" s="78">
        <v>92.415999999999997</v>
      </c>
      <c r="C233" s="79">
        <v>0.872</v>
      </c>
    </row>
    <row r="234" spans="1:3">
      <c r="A234" s="77">
        <v>44153</v>
      </c>
      <c r="B234" s="78">
        <v>92.316000000000003</v>
      </c>
      <c r="C234" s="79">
        <v>0.88200000000000001</v>
      </c>
    </row>
    <row r="235" spans="1:3">
      <c r="A235" s="77">
        <v>44154</v>
      </c>
      <c r="B235" s="78">
        <v>92.293999999999997</v>
      </c>
      <c r="C235" s="79">
        <v>0.85499999999999998</v>
      </c>
    </row>
    <row r="236" spans="1:3">
      <c r="A236" s="77">
        <v>44155</v>
      </c>
      <c r="B236" s="78">
        <v>92.391999999999996</v>
      </c>
      <c r="C236" s="79">
        <v>0.82899999999999996</v>
      </c>
    </row>
    <row r="237" spans="1:3">
      <c r="A237" s="77">
        <v>44158</v>
      </c>
      <c r="B237" s="78">
        <v>92.504999999999995</v>
      </c>
      <c r="C237" s="79">
        <v>0.85899999999999999</v>
      </c>
    </row>
    <row r="238" spans="1:3">
      <c r="A238" s="77">
        <v>44159</v>
      </c>
      <c r="B238" s="78">
        <v>92.225999999999999</v>
      </c>
      <c r="C238" s="79">
        <v>0.88200000000000001</v>
      </c>
    </row>
    <row r="239" spans="1:3">
      <c r="A239" s="77">
        <v>44160</v>
      </c>
      <c r="B239" s="78">
        <v>91.994</v>
      </c>
      <c r="C239" s="79">
        <v>0.878</v>
      </c>
    </row>
    <row r="240" spans="1:3">
      <c r="A240" s="77">
        <v>44161</v>
      </c>
      <c r="B240" s="78">
        <v>91.994</v>
      </c>
      <c r="C240" s="79">
        <v>0.878</v>
      </c>
    </row>
    <row r="241" spans="1:3">
      <c r="A241" s="77">
        <v>44162</v>
      </c>
      <c r="B241" s="78">
        <v>91.79</v>
      </c>
      <c r="C241" s="79">
        <v>0.84199999999999997</v>
      </c>
    </row>
    <row r="242" spans="1:3">
      <c r="A242" s="77">
        <v>44165</v>
      </c>
      <c r="B242" s="78">
        <v>91.869</v>
      </c>
      <c r="C242" s="79">
        <v>0.84199999999999997</v>
      </c>
    </row>
    <row r="243" spans="1:3">
      <c r="A243" s="77">
        <v>44166</v>
      </c>
      <c r="B243" s="78">
        <v>91.313000000000002</v>
      </c>
      <c r="C243" s="79">
        <v>0.93400000000000005</v>
      </c>
    </row>
    <row r="244" spans="1:3">
      <c r="A244" s="77">
        <v>44167</v>
      </c>
      <c r="B244" s="78">
        <v>91.117999999999995</v>
      </c>
      <c r="C244" s="79">
        <v>0.94599999999999995</v>
      </c>
    </row>
    <row r="245" spans="1:3">
      <c r="A245" s="77">
        <v>44168</v>
      </c>
      <c r="B245" s="78">
        <v>90.713999999999999</v>
      </c>
      <c r="C245" s="79">
        <v>0.92100000000000004</v>
      </c>
    </row>
    <row r="246" spans="1:3">
      <c r="A246" s="77">
        <v>44169</v>
      </c>
      <c r="B246" s="78">
        <v>90.700999999999993</v>
      </c>
      <c r="C246" s="79">
        <v>0.96899999999999997</v>
      </c>
    </row>
    <row r="247" spans="1:3">
      <c r="A247" s="77">
        <v>44172</v>
      </c>
      <c r="B247" s="78">
        <v>90.792000000000002</v>
      </c>
      <c r="C247" s="79">
        <v>0.92800000000000005</v>
      </c>
    </row>
    <row r="248" spans="1:3">
      <c r="A248" s="77">
        <v>44173</v>
      </c>
      <c r="B248" s="78">
        <v>90.965000000000003</v>
      </c>
      <c r="C248" s="79">
        <v>0.91300000000000003</v>
      </c>
    </row>
    <row r="249" spans="1:3">
      <c r="A249" s="77">
        <v>44174</v>
      </c>
      <c r="B249" s="78">
        <v>91.087000000000003</v>
      </c>
      <c r="C249" s="79">
        <v>0.94099999999999995</v>
      </c>
    </row>
    <row r="250" spans="1:3">
      <c r="A250" s="77">
        <v>44175</v>
      </c>
      <c r="B250" s="78">
        <v>90.823999999999998</v>
      </c>
      <c r="C250" s="79">
        <v>0.90800000000000003</v>
      </c>
    </row>
    <row r="251" spans="1:3">
      <c r="A251" s="77">
        <v>44176</v>
      </c>
      <c r="B251" s="78">
        <v>90.975999999999999</v>
      </c>
      <c r="C251" s="79">
        <v>0.89100000000000001</v>
      </c>
    </row>
    <row r="252" spans="1:3">
      <c r="A252" s="77">
        <v>44179</v>
      </c>
      <c r="B252" s="78">
        <v>90.710999999999999</v>
      </c>
      <c r="C252" s="79">
        <v>0.89100000000000001</v>
      </c>
    </row>
    <row r="253" spans="1:3">
      <c r="A253" s="77">
        <v>44180</v>
      </c>
      <c r="B253" s="78">
        <v>90.472999999999999</v>
      </c>
      <c r="C253" s="79">
        <v>0.92100000000000004</v>
      </c>
    </row>
    <row r="254" spans="1:3">
      <c r="A254" s="77">
        <v>44181</v>
      </c>
      <c r="B254" s="78">
        <v>90.45</v>
      </c>
      <c r="C254" s="79">
        <v>0.92</v>
      </c>
    </row>
    <row r="255" spans="1:3">
      <c r="A255" s="77">
        <v>44182</v>
      </c>
      <c r="B255" s="78">
        <v>89.822000000000003</v>
      </c>
      <c r="C255" s="79">
        <v>0.93</v>
      </c>
    </row>
    <row r="256" spans="1:3">
      <c r="A256" s="77">
        <v>44183</v>
      </c>
      <c r="B256" s="78">
        <v>90.016000000000005</v>
      </c>
      <c r="C256" s="79">
        <v>0.94799999999999995</v>
      </c>
    </row>
    <row r="257" spans="1:3">
      <c r="A257" s="77">
        <v>44186</v>
      </c>
      <c r="B257" s="78">
        <v>90.043000000000006</v>
      </c>
      <c r="C257" s="79">
        <v>0.94099999999999995</v>
      </c>
    </row>
    <row r="258" spans="1:3">
      <c r="A258" s="77">
        <v>44187</v>
      </c>
      <c r="B258" s="78">
        <v>90.653999999999996</v>
      </c>
      <c r="C258" s="79">
        <v>0.91800000000000004</v>
      </c>
    </row>
    <row r="259" spans="1:3">
      <c r="A259" s="77">
        <v>44188</v>
      </c>
      <c r="B259" s="78">
        <v>90.412999999999997</v>
      </c>
      <c r="C259" s="79">
        <v>0.95499999999999996</v>
      </c>
    </row>
    <row r="260" spans="1:3">
      <c r="A260" s="77">
        <v>44189</v>
      </c>
      <c r="B260" s="78">
        <v>90.322999999999993</v>
      </c>
      <c r="C260" s="79">
        <v>0.93</v>
      </c>
    </row>
    <row r="261" spans="1:3">
      <c r="A261" s="77">
        <v>44190</v>
      </c>
      <c r="B261" s="78">
        <v>90.322999999999993</v>
      </c>
      <c r="C261" s="79">
        <v>0.93</v>
      </c>
    </row>
    <row r="262" spans="1:3">
      <c r="A262" s="77">
        <v>44193</v>
      </c>
      <c r="B262" s="78">
        <v>90.337000000000003</v>
      </c>
      <c r="C262" s="79">
        <v>0.93300000000000005</v>
      </c>
    </row>
    <row r="263" spans="1:3">
      <c r="A263" s="77">
        <v>44194</v>
      </c>
      <c r="B263" s="78">
        <v>89.994</v>
      </c>
      <c r="C263" s="79">
        <v>0.93500000000000005</v>
      </c>
    </row>
    <row r="264" spans="1:3">
      <c r="A264" s="77">
        <v>44195</v>
      </c>
      <c r="B264" s="78">
        <v>89.68</v>
      </c>
      <c r="C264" s="79">
        <v>0.92600000000000005</v>
      </c>
    </row>
    <row r="265" spans="1:3">
      <c r="A265" s="77">
        <v>44196</v>
      </c>
      <c r="B265" s="78">
        <v>89.936999999999998</v>
      </c>
      <c r="C265" s="79">
        <v>0.91200000000000003</v>
      </c>
    </row>
    <row r="266" spans="1:3">
      <c r="A266" s="77">
        <v>44197</v>
      </c>
      <c r="B266" s="78">
        <v>89.936999999999998</v>
      </c>
      <c r="C266" s="79">
        <v>0.91200000000000003</v>
      </c>
    </row>
    <row r="267" spans="1:3">
      <c r="A267" s="77">
        <v>44200</v>
      </c>
      <c r="B267" s="78">
        <v>89.869</v>
      </c>
      <c r="C267" s="79">
        <v>0.91700000000000004</v>
      </c>
    </row>
    <row r="268" spans="1:3">
      <c r="A268" s="77">
        <v>44201</v>
      </c>
      <c r="B268" s="78">
        <v>89.436000000000007</v>
      </c>
      <c r="C268" s="79">
        <v>0.95499999999999996</v>
      </c>
    </row>
    <row r="269" spans="1:3">
      <c r="A269" s="77">
        <v>44202</v>
      </c>
      <c r="B269" s="78">
        <v>89.53</v>
      </c>
      <c r="C269" s="79">
        <v>1.042</v>
      </c>
    </row>
    <row r="270" spans="1:3">
      <c r="A270" s="77">
        <v>44203</v>
      </c>
      <c r="B270" s="78">
        <v>89.825999999999993</v>
      </c>
      <c r="C270" s="79">
        <v>1.071</v>
      </c>
    </row>
    <row r="271" spans="1:3">
      <c r="A271" s="77">
        <v>44204</v>
      </c>
      <c r="B271" s="78">
        <v>90.097999999999999</v>
      </c>
      <c r="C271" s="79">
        <v>1.107</v>
      </c>
    </row>
    <row r="272" spans="1:3">
      <c r="A272" s="77">
        <v>44207</v>
      </c>
      <c r="B272" s="78">
        <v>90.465000000000003</v>
      </c>
      <c r="C272" s="79">
        <v>1.1339999999999999</v>
      </c>
    </row>
    <row r="273" spans="1:3">
      <c r="A273" s="77">
        <v>44208</v>
      </c>
      <c r="B273" s="78">
        <v>90.093000000000004</v>
      </c>
      <c r="C273" s="79">
        <v>1.1379999999999999</v>
      </c>
    </row>
    <row r="274" spans="1:3">
      <c r="A274" s="77">
        <v>44209</v>
      </c>
      <c r="B274" s="78">
        <v>90.355000000000004</v>
      </c>
      <c r="C274" s="79">
        <v>1.0880000000000001</v>
      </c>
    </row>
    <row r="275" spans="1:3">
      <c r="A275" s="77">
        <v>44210</v>
      </c>
      <c r="B275" s="78">
        <v>90.239000000000004</v>
      </c>
      <c r="C275" s="79">
        <v>1.129</v>
      </c>
    </row>
    <row r="276" spans="1:3">
      <c r="A276" s="77">
        <v>44211</v>
      </c>
      <c r="B276" s="78">
        <v>90.772000000000006</v>
      </c>
      <c r="C276" s="79">
        <v>1.097</v>
      </c>
    </row>
    <row r="277" spans="1:3">
      <c r="A277" s="77">
        <v>44214</v>
      </c>
      <c r="B277" s="78">
        <v>90.765000000000001</v>
      </c>
      <c r="C277" s="79">
        <v>1.097</v>
      </c>
    </row>
    <row r="278" spans="1:3">
      <c r="A278" s="77">
        <v>44215</v>
      </c>
      <c r="B278" s="78">
        <v>90.498000000000005</v>
      </c>
      <c r="C278" s="79">
        <v>1.0920000000000001</v>
      </c>
    </row>
    <row r="279" spans="1:3">
      <c r="A279" s="77">
        <v>44216</v>
      </c>
      <c r="B279" s="78">
        <v>90.474999999999994</v>
      </c>
      <c r="C279" s="79">
        <v>1.0900000000000001</v>
      </c>
    </row>
    <row r="280" spans="1:3">
      <c r="A280" s="77">
        <v>44217</v>
      </c>
      <c r="B280" s="78">
        <v>90.131</v>
      </c>
      <c r="C280" s="79">
        <v>1.107</v>
      </c>
    </row>
    <row r="281" spans="1:3">
      <c r="A281" s="77">
        <v>44218</v>
      </c>
      <c r="B281" s="78">
        <v>90.238</v>
      </c>
      <c r="C281" s="79">
        <v>1.091</v>
      </c>
    </row>
    <row r="282" spans="1:3">
      <c r="A282" s="77">
        <v>44221</v>
      </c>
      <c r="B282" s="78">
        <v>90.391000000000005</v>
      </c>
      <c r="C282" s="79">
        <v>1.04</v>
      </c>
    </row>
    <row r="283" spans="1:3">
      <c r="A283" s="77">
        <v>44222</v>
      </c>
      <c r="B283" s="78">
        <v>90.17</v>
      </c>
      <c r="C283" s="79">
        <v>1.04</v>
      </c>
    </row>
    <row r="284" spans="1:3">
      <c r="A284" s="77">
        <v>44223</v>
      </c>
      <c r="B284" s="78">
        <v>90.647000000000006</v>
      </c>
      <c r="C284" s="79">
        <v>1.014</v>
      </c>
    </row>
    <row r="285" spans="1:3">
      <c r="A285" s="77">
        <v>44224</v>
      </c>
      <c r="B285" s="78">
        <v>90.454999999999998</v>
      </c>
      <c r="C285" s="79">
        <v>1.0549999999999999</v>
      </c>
    </row>
    <row r="286" spans="1:3">
      <c r="A286" s="77">
        <v>44225</v>
      </c>
      <c r="B286" s="78">
        <v>90.584000000000003</v>
      </c>
      <c r="C286" s="79">
        <v>1.0940000000000001</v>
      </c>
    </row>
    <row r="287" spans="1:3">
      <c r="A287" s="77">
        <v>44228</v>
      </c>
      <c r="B287" s="78">
        <v>90.98</v>
      </c>
      <c r="C287" s="79">
        <v>1.077</v>
      </c>
    </row>
    <row r="288" spans="1:3">
      <c r="A288" s="77">
        <v>44229</v>
      </c>
      <c r="B288" s="78">
        <v>91.197000000000003</v>
      </c>
      <c r="C288" s="79">
        <v>1.107</v>
      </c>
    </row>
    <row r="289" spans="1:3">
      <c r="A289" s="77">
        <v>44230</v>
      </c>
      <c r="B289" s="78">
        <v>91.171000000000006</v>
      </c>
      <c r="C289" s="79">
        <v>1.131</v>
      </c>
    </row>
    <row r="290" spans="1:3">
      <c r="A290" s="77">
        <v>44231</v>
      </c>
      <c r="B290" s="78">
        <v>91.528999999999996</v>
      </c>
      <c r="C290" s="79">
        <v>1.139</v>
      </c>
    </row>
    <row r="291" spans="1:3">
      <c r="A291" s="77">
        <v>44232</v>
      </c>
      <c r="B291" s="78">
        <v>91.042000000000002</v>
      </c>
      <c r="C291" s="79">
        <v>1.17</v>
      </c>
    </row>
    <row r="292" spans="1:3">
      <c r="A292" s="77">
        <v>44235</v>
      </c>
      <c r="B292" s="78">
        <v>90.933999999999997</v>
      </c>
      <c r="C292" s="79">
        <v>1.1599999999999999</v>
      </c>
    </row>
    <row r="293" spans="1:3">
      <c r="A293" s="77">
        <v>44236</v>
      </c>
      <c r="B293" s="78">
        <v>90.438999999999993</v>
      </c>
      <c r="C293" s="79">
        <v>1.157</v>
      </c>
    </row>
    <row r="294" spans="1:3">
      <c r="A294" s="77">
        <v>44237</v>
      </c>
      <c r="B294" s="78">
        <v>90.370999999999995</v>
      </c>
      <c r="C294" s="79">
        <v>1.133</v>
      </c>
    </row>
    <row r="295" spans="1:3">
      <c r="A295" s="77">
        <v>44238</v>
      </c>
      <c r="B295" s="78">
        <v>90.417000000000002</v>
      </c>
      <c r="C295" s="79">
        <v>1.1579999999999999</v>
      </c>
    </row>
    <row r="296" spans="1:3">
      <c r="A296" s="77">
        <v>44239</v>
      </c>
      <c r="B296" s="78">
        <v>90.48</v>
      </c>
      <c r="C296" s="79">
        <v>1.2</v>
      </c>
    </row>
    <row r="297" spans="1:3">
      <c r="A297" s="77">
        <v>44242</v>
      </c>
      <c r="B297" s="78">
        <v>90.48</v>
      </c>
      <c r="C297" s="79">
        <v>1.2</v>
      </c>
    </row>
    <row r="298" spans="1:3">
      <c r="A298" s="77">
        <v>44243</v>
      </c>
      <c r="B298" s="78">
        <v>90.509</v>
      </c>
      <c r="C298" s="79">
        <v>1.2989999999999999</v>
      </c>
    </row>
    <row r="299" spans="1:3">
      <c r="A299" s="77">
        <v>44244</v>
      </c>
      <c r="B299" s="78">
        <v>90.950999999999993</v>
      </c>
      <c r="C299" s="79">
        <v>1.2989999999999999</v>
      </c>
    </row>
    <row r="300" spans="1:3">
      <c r="A300" s="77">
        <v>44245</v>
      </c>
      <c r="B300" s="78">
        <v>90.591999999999999</v>
      </c>
      <c r="C300" s="79">
        <v>1.2869999999999999</v>
      </c>
    </row>
    <row r="301" spans="1:3">
      <c r="A301" s="77">
        <v>44246</v>
      </c>
      <c r="B301" s="78">
        <v>90.364000000000004</v>
      </c>
      <c r="C301" s="79">
        <v>1.345</v>
      </c>
    </row>
    <row r="302" spans="1:3">
      <c r="A302" s="77">
        <v>44249</v>
      </c>
      <c r="B302" s="78">
        <v>90.01</v>
      </c>
      <c r="C302" s="79">
        <v>1.369</v>
      </c>
    </row>
    <row r="303" spans="1:3">
      <c r="A303" s="77">
        <v>44250</v>
      </c>
      <c r="B303" s="78">
        <v>90.168999999999997</v>
      </c>
      <c r="C303" s="79">
        <v>1.3640000000000001</v>
      </c>
    </row>
    <row r="304" spans="1:3">
      <c r="A304" s="77">
        <v>44251</v>
      </c>
      <c r="B304" s="78">
        <v>90.176000000000002</v>
      </c>
      <c r="C304" s="79">
        <v>1.389</v>
      </c>
    </row>
    <row r="305" spans="1:3">
      <c r="A305" s="77">
        <v>44252</v>
      </c>
      <c r="B305" s="78">
        <v>90.134</v>
      </c>
      <c r="C305" s="79">
        <v>1.5149999999999999</v>
      </c>
    </row>
    <row r="306" spans="1:3">
      <c r="A306" s="77">
        <v>44253</v>
      </c>
      <c r="B306" s="78">
        <v>90.879000000000005</v>
      </c>
      <c r="C306" s="79">
        <v>1.456</v>
      </c>
    </row>
    <row r="307" spans="1:3">
      <c r="A307" s="77">
        <v>44256</v>
      </c>
      <c r="B307" s="78">
        <v>91.039000000000001</v>
      </c>
      <c r="C307" s="79">
        <v>1.446</v>
      </c>
    </row>
    <row r="308" spans="1:3">
      <c r="A308" s="77">
        <v>44257</v>
      </c>
      <c r="B308" s="78">
        <v>90.784999999999997</v>
      </c>
      <c r="C308" s="79">
        <v>1.415</v>
      </c>
    </row>
    <row r="309" spans="1:3">
      <c r="A309" s="77">
        <v>44258</v>
      </c>
      <c r="B309" s="78">
        <v>90.947000000000003</v>
      </c>
      <c r="C309" s="79">
        <v>1.47</v>
      </c>
    </row>
    <row r="310" spans="1:3">
      <c r="A310" s="77">
        <v>44259</v>
      </c>
      <c r="B310" s="78">
        <v>91.631</v>
      </c>
      <c r="C310" s="79">
        <v>1.55</v>
      </c>
    </row>
    <row r="311" spans="1:3">
      <c r="A311" s="77">
        <v>44260</v>
      </c>
      <c r="B311" s="78">
        <v>91.977000000000004</v>
      </c>
      <c r="C311" s="79">
        <v>1.554</v>
      </c>
    </row>
    <row r="312" spans="1:3">
      <c r="A312" s="77">
        <v>44263</v>
      </c>
      <c r="B312" s="78">
        <v>92.313000000000002</v>
      </c>
      <c r="C312" s="79">
        <v>1.5940000000000001</v>
      </c>
    </row>
    <row r="313" spans="1:3">
      <c r="A313" s="77">
        <v>44264</v>
      </c>
      <c r="B313" s="78">
        <v>91.957999999999998</v>
      </c>
      <c r="C313" s="79">
        <v>1.544</v>
      </c>
    </row>
    <row r="314" spans="1:3">
      <c r="A314" s="77">
        <v>44265</v>
      </c>
      <c r="B314" s="78">
        <v>91.822999999999993</v>
      </c>
      <c r="C314" s="79">
        <v>1.52</v>
      </c>
    </row>
    <row r="315" spans="1:3">
      <c r="A315" s="77">
        <v>44266</v>
      </c>
      <c r="B315" s="78">
        <v>91.42</v>
      </c>
      <c r="C315" s="79">
        <v>1.5269999999999999</v>
      </c>
    </row>
    <row r="316" spans="1:3">
      <c r="A316" s="77">
        <v>44267</v>
      </c>
      <c r="B316" s="78">
        <v>91.679000000000002</v>
      </c>
      <c r="C316" s="79">
        <v>1.635</v>
      </c>
    </row>
    <row r="317" spans="1:3">
      <c r="A317" s="77">
        <v>44270</v>
      </c>
      <c r="B317" s="78">
        <v>91.832999999999998</v>
      </c>
      <c r="C317" s="79">
        <v>1.607</v>
      </c>
    </row>
    <row r="318" spans="1:3">
      <c r="A318" s="77">
        <v>44271</v>
      </c>
      <c r="B318" s="78">
        <v>91.864999999999995</v>
      </c>
      <c r="C318" s="79">
        <v>1.623</v>
      </c>
    </row>
    <row r="319" spans="1:3">
      <c r="A319" s="77">
        <v>44272</v>
      </c>
      <c r="B319" s="78">
        <v>91.441999999999993</v>
      </c>
      <c r="C319" s="79">
        <v>1.641</v>
      </c>
    </row>
    <row r="320" spans="1:3">
      <c r="A320" s="77">
        <v>44273</v>
      </c>
      <c r="B320" s="78">
        <v>91.861999999999995</v>
      </c>
      <c r="C320" s="79">
        <v>1.7290000000000001</v>
      </c>
    </row>
    <row r="321" spans="1:3">
      <c r="A321" s="77">
        <v>44274</v>
      </c>
      <c r="B321" s="78">
        <v>91.918999999999997</v>
      </c>
      <c r="C321" s="79">
        <v>1.732</v>
      </c>
    </row>
    <row r="322" spans="1:3">
      <c r="A322" s="77">
        <v>44277</v>
      </c>
      <c r="B322" s="78">
        <v>91.742000000000004</v>
      </c>
      <c r="C322" s="79">
        <v>1.6819999999999999</v>
      </c>
    </row>
    <row r="323" spans="1:3">
      <c r="A323" s="77">
        <v>44278</v>
      </c>
      <c r="B323" s="78">
        <v>92.335999999999999</v>
      </c>
      <c r="C323" s="79">
        <v>1.6379999999999999</v>
      </c>
    </row>
    <row r="324" spans="1:3">
      <c r="A324" s="77">
        <v>44279</v>
      </c>
      <c r="B324" s="78">
        <v>92.528000000000006</v>
      </c>
      <c r="C324" s="79">
        <v>1.6140000000000001</v>
      </c>
    </row>
    <row r="325" spans="1:3">
      <c r="A325" s="77">
        <v>44280</v>
      </c>
      <c r="B325" s="78">
        <v>92.528000000000006</v>
      </c>
      <c r="C325" s="79">
        <v>1.6140000000000001</v>
      </c>
    </row>
    <row r="326" spans="1:3">
      <c r="A326" s="77">
        <v>44281</v>
      </c>
      <c r="B326" s="78">
        <v>92.766000000000005</v>
      </c>
      <c r="C326" s="79">
        <v>1.66</v>
      </c>
    </row>
    <row r="327" spans="1:3">
      <c r="A327" s="77">
        <v>44284</v>
      </c>
      <c r="B327" s="78">
        <v>92.944000000000003</v>
      </c>
      <c r="C327" s="79">
        <v>1.7210000000000001</v>
      </c>
    </row>
    <row r="328" spans="1:3">
      <c r="A328" s="77">
        <v>44285</v>
      </c>
      <c r="B328" s="78">
        <v>93.296999999999997</v>
      </c>
      <c r="C328" s="79">
        <v>1.726</v>
      </c>
    </row>
    <row r="329" spans="1:3">
      <c r="A329" s="77">
        <v>44286</v>
      </c>
      <c r="B329" s="78">
        <v>93.231999999999999</v>
      </c>
      <c r="C329" s="79">
        <v>1.746</v>
      </c>
    </row>
    <row r="330" spans="1:3">
      <c r="A330" s="77">
        <v>44287</v>
      </c>
      <c r="B330" s="78">
        <v>92.929000000000002</v>
      </c>
      <c r="C330" s="79">
        <v>1.679</v>
      </c>
    </row>
    <row r="331" spans="1:3">
      <c r="A331" s="77">
        <v>44288</v>
      </c>
      <c r="B331" s="78">
        <v>93.022000000000006</v>
      </c>
      <c r="C331" s="79">
        <v>1.673</v>
      </c>
    </row>
    <row r="332" spans="1:3">
      <c r="A332" s="77">
        <v>44291</v>
      </c>
      <c r="B332" s="78">
        <v>92.594999999999999</v>
      </c>
      <c r="C332" s="79">
        <v>1.72</v>
      </c>
    </row>
    <row r="333" spans="1:3">
      <c r="A333" s="77">
        <v>44292</v>
      </c>
      <c r="B333" s="78">
        <v>92.334999999999994</v>
      </c>
      <c r="C333" s="79">
        <v>1.6559999999999999</v>
      </c>
    </row>
    <row r="334" spans="1:3">
      <c r="A334" s="77">
        <v>44293</v>
      </c>
      <c r="B334" s="78">
        <v>92.454999999999998</v>
      </c>
      <c r="C334" s="79">
        <v>1.6539999999999999</v>
      </c>
    </row>
    <row r="335" spans="1:3">
      <c r="A335" s="77">
        <v>44294</v>
      </c>
      <c r="B335" s="78">
        <v>92.058999999999997</v>
      </c>
      <c r="C335" s="79">
        <v>1.6319999999999999</v>
      </c>
    </row>
    <row r="336" spans="1:3">
      <c r="A336" s="77">
        <v>44295</v>
      </c>
      <c r="B336" s="78">
        <v>92.162999999999997</v>
      </c>
      <c r="C336" s="79">
        <v>1.6659999999999999</v>
      </c>
    </row>
    <row r="337" spans="1:3">
      <c r="A337" s="77">
        <v>44298</v>
      </c>
      <c r="B337" s="78">
        <v>92.138000000000005</v>
      </c>
      <c r="C337" s="79">
        <v>1.6759999999999999</v>
      </c>
    </row>
    <row r="338" spans="1:3">
      <c r="A338" s="77">
        <v>44299</v>
      </c>
      <c r="B338" s="78">
        <v>91.852000000000004</v>
      </c>
      <c r="C338" s="79">
        <v>1.623</v>
      </c>
    </row>
    <row r="339" spans="1:3">
      <c r="A339" s="77">
        <v>44300</v>
      </c>
      <c r="B339" s="78">
        <v>91.69</v>
      </c>
      <c r="C339" s="79">
        <v>1.6359999999999999</v>
      </c>
    </row>
    <row r="340" spans="1:3">
      <c r="A340" s="77">
        <v>44301</v>
      </c>
      <c r="B340" s="78">
        <v>91.69</v>
      </c>
      <c r="C340" s="79">
        <v>1.53</v>
      </c>
    </row>
    <row r="341" spans="1:3">
      <c r="A341" s="77">
        <v>44302</v>
      </c>
      <c r="B341" s="78">
        <v>91.555999999999997</v>
      </c>
      <c r="C341" s="79">
        <v>1.573</v>
      </c>
    </row>
    <row r="342" spans="1:3">
      <c r="A342" s="77">
        <v>44305</v>
      </c>
      <c r="B342" s="78">
        <v>91.069000000000003</v>
      </c>
      <c r="C342" s="79">
        <v>1.599</v>
      </c>
    </row>
    <row r="343" spans="1:3">
      <c r="A343" s="77">
        <v>44306</v>
      </c>
      <c r="B343" s="78">
        <v>91.241</v>
      </c>
      <c r="C343" s="79">
        <v>1.5620000000000001</v>
      </c>
    </row>
    <row r="344" spans="1:3">
      <c r="A344" s="77">
        <v>44307</v>
      </c>
      <c r="B344" s="78">
        <v>91.155000000000001</v>
      </c>
      <c r="C344" s="79">
        <v>1.5640000000000001</v>
      </c>
    </row>
    <row r="345" spans="1:3">
      <c r="A345" s="77">
        <v>44308</v>
      </c>
      <c r="B345" s="78">
        <v>91.332999999999998</v>
      </c>
      <c r="C345" s="79">
        <v>1.556</v>
      </c>
    </row>
    <row r="346" spans="1:3">
      <c r="A346" s="77">
        <v>44309</v>
      </c>
      <c r="B346" s="78">
        <v>90.858999999999995</v>
      </c>
      <c r="C346" s="79">
        <v>1.5669999999999999</v>
      </c>
    </row>
    <row r="347" spans="1:3">
      <c r="A347" s="77">
        <v>44312</v>
      </c>
      <c r="B347" s="78">
        <v>90.807000000000002</v>
      </c>
      <c r="C347" s="79">
        <v>1.57</v>
      </c>
    </row>
    <row r="348" spans="1:3">
      <c r="A348" s="77">
        <v>44313</v>
      </c>
      <c r="B348" s="78">
        <v>90.909000000000006</v>
      </c>
      <c r="C348" s="79">
        <v>1.6220000000000001</v>
      </c>
    </row>
    <row r="349" spans="1:3">
      <c r="A349" s="77">
        <v>44314</v>
      </c>
      <c r="B349" s="78">
        <v>90.608999999999995</v>
      </c>
      <c r="C349" s="79">
        <v>1.62</v>
      </c>
    </row>
    <row r="350" spans="1:3">
      <c r="A350" s="77">
        <v>44315</v>
      </c>
      <c r="B350" s="78">
        <v>90.614000000000004</v>
      </c>
      <c r="C350" s="79">
        <v>1.64</v>
      </c>
    </row>
    <row r="351" spans="1:3">
      <c r="A351" s="77">
        <v>44316</v>
      </c>
      <c r="B351" s="78">
        <v>91.28</v>
      </c>
      <c r="C351" s="79">
        <v>1.631</v>
      </c>
    </row>
    <row r="352" spans="1:3">
      <c r="A352" s="77">
        <v>44319</v>
      </c>
      <c r="B352" s="78">
        <v>90.944999999999993</v>
      </c>
      <c r="C352" s="79">
        <v>1.6060000000000001</v>
      </c>
    </row>
    <row r="353" spans="1:3">
      <c r="A353" s="77">
        <v>44320</v>
      </c>
      <c r="B353" s="78">
        <v>91.287999999999997</v>
      </c>
      <c r="C353" s="79">
        <v>1.5920000000000001</v>
      </c>
    </row>
    <row r="354" spans="1:3">
      <c r="A354" s="77">
        <v>44321</v>
      </c>
      <c r="B354" s="80">
        <v>91.308000000000007</v>
      </c>
      <c r="C354" s="79">
        <v>1.5840000000000001</v>
      </c>
    </row>
    <row r="355" spans="1:3">
      <c r="A355" s="77">
        <v>44322</v>
      </c>
      <c r="B355" s="78">
        <v>90.950999999999993</v>
      </c>
      <c r="C355" s="79">
        <v>1.5609999999999999</v>
      </c>
    </row>
    <row r="356" spans="1:3">
      <c r="A356" s="77">
        <v>44323</v>
      </c>
      <c r="B356" s="78">
        <v>90.233000000000004</v>
      </c>
      <c r="C356" s="79">
        <v>1.579</v>
      </c>
    </row>
    <row r="357" spans="1:3">
      <c r="A357" s="77">
        <v>44326</v>
      </c>
      <c r="B357" s="78">
        <v>90.212000000000003</v>
      </c>
      <c r="C357" s="79">
        <v>1.6020000000000001</v>
      </c>
    </row>
    <row r="358" spans="1:3">
      <c r="A358" s="77">
        <v>44327</v>
      </c>
      <c r="B358" s="78">
        <v>90.141000000000005</v>
      </c>
      <c r="C358" s="79">
        <v>1.6240000000000001</v>
      </c>
    </row>
    <row r="359" spans="1:3">
      <c r="A359" s="77">
        <v>44328</v>
      </c>
      <c r="B359" s="78">
        <v>90.712999999999994</v>
      </c>
      <c r="C359" s="79">
        <v>1.6950000000000001</v>
      </c>
    </row>
    <row r="360" spans="1:3">
      <c r="A360" s="77">
        <v>44329</v>
      </c>
      <c r="B360" s="78">
        <v>90.751999999999995</v>
      </c>
      <c r="C360" s="79">
        <v>1.6679999999999999</v>
      </c>
    </row>
    <row r="361" spans="1:3">
      <c r="A361" s="77">
        <v>44330</v>
      </c>
      <c r="B361" s="78">
        <v>90.320999999999998</v>
      </c>
      <c r="C361" s="79">
        <v>1.635</v>
      </c>
    </row>
    <row r="362" spans="1:3">
      <c r="A362" s="77">
        <v>44333</v>
      </c>
      <c r="B362" s="78">
        <v>90.164000000000001</v>
      </c>
      <c r="C362" s="79">
        <v>1.64</v>
      </c>
    </row>
    <row r="363" spans="1:3">
      <c r="A363" s="77">
        <v>44334</v>
      </c>
      <c r="B363" s="78">
        <v>89.75</v>
      </c>
      <c r="C363" s="79">
        <v>1.6419999999999999</v>
      </c>
    </row>
    <row r="364" spans="1:3">
      <c r="A364" s="77">
        <v>44335</v>
      </c>
      <c r="B364" s="78">
        <v>90.191000000000003</v>
      </c>
      <c r="C364" s="79">
        <v>1.6830000000000001</v>
      </c>
    </row>
    <row r="365" spans="1:3">
      <c r="A365" s="77">
        <v>44336</v>
      </c>
      <c r="B365" s="78">
        <v>89.808000000000007</v>
      </c>
      <c r="C365" s="79">
        <v>1.6339999999999999</v>
      </c>
    </row>
    <row r="366" spans="1:3">
      <c r="A366" s="77">
        <v>44337</v>
      </c>
      <c r="B366" s="78">
        <v>90.016999999999996</v>
      </c>
      <c r="C366" s="79">
        <v>1.6319999999999999</v>
      </c>
    </row>
    <row r="367" spans="1:3">
      <c r="A367" s="77">
        <v>44340</v>
      </c>
      <c r="B367" s="78">
        <v>89.843999999999994</v>
      </c>
      <c r="C367" s="79">
        <v>1.6080000000000001</v>
      </c>
    </row>
    <row r="368" spans="1:3">
      <c r="A368" s="77">
        <v>44341</v>
      </c>
      <c r="B368" s="78">
        <v>89.638999999999996</v>
      </c>
      <c r="C368" s="79">
        <v>1.5640000000000001</v>
      </c>
    </row>
    <row r="369" spans="1:3">
      <c r="A369" s="77">
        <v>44342</v>
      </c>
      <c r="B369" s="78">
        <v>90.042000000000002</v>
      </c>
      <c r="C369" s="79">
        <v>1.5740000000000001</v>
      </c>
    </row>
    <row r="370" spans="1:3">
      <c r="A370" s="81">
        <v>44343</v>
      </c>
      <c r="B370" s="82">
        <v>89.971000000000004</v>
      </c>
      <c r="C370" s="83">
        <v>1.61</v>
      </c>
    </row>
    <row r="371" spans="1:3">
      <c r="A371" s="84">
        <v>44344</v>
      </c>
      <c r="B371" s="78">
        <v>90.031000000000006</v>
      </c>
      <c r="C371" s="79">
        <v>1.593</v>
      </c>
    </row>
    <row r="372" spans="1:3">
      <c r="A372" s="84">
        <v>44347</v>
      </c>
      <c r="B372" s="78">
        <v>90.031000000000006</v>
      </c>
      <c r="C372" s="79">
        <v>1.593</v>
      </c>
    </row>
    <row r="373" spans="1:3">
      <c r="A373" s="84">
        <v>44348</v>
      </c>
      <c r="B373" s="78">
        <v>89.831000000000003</v>
      </c>
      <c r="C373" s="79">
        <v>1.615</v>
      </c>
    </row>
    <row r="374" spans="1:3">
      <c r="A374" s="84">
        <v>44349</v>
      </c>
      <c r="B374" s="78">
        <v>89.909000000000006</v>
      </c>
      <c r="C374" s="79">
        <v>1.591</v>
      </c>
    </row>
    <row r="375" spans="1:3">
      <c r="A375" s="84">
        <v>44350</v>
      </c>
      <c r="B375" s="78">
        <v>90.512</v>
      </c>
      <c r="C375" s="79">
        <v>1.627</v>
      </c>
    </row>
    <row r="376" spans="1:3">
      <c r="A376" s="84">
        <v>44351</v>
      </c>
      <c r="B376" s="78">
        <v>90.135999999999996</v>
      </c>
      <c r="C376" s="79">
        <v>1.56</v>
      </c>
    </row>
    <row r="377" spans="1:3">
      <c r="A377" s="84">
        <v>44354</v>
      </c>
      <c r="B377" s="78">
        <v>89.95</v>
      </c>
      <c r="C377" s="79">
        <v>1.57</v>
      </c>
    </row>
    <row r="378" spans="1:3">
      <c r="A378" s="84">
        <v>44355</v>
      </c>
      <c r="B378" s="78">
        <v>90.075999999999993</v>
      </c>
      <c r="C378" s="79">
        <v>1.5381</v>
      </c>
    </row>
    <row r="379" spans="1:3">
      <c r="A379" s="84">
        <v>44356</v>
      </c>
      <c r="B379" s="78">
        <v>90.12</v>
      </c>
      <c r="C379" s="79">
        <v>1.4923999999999999</v>
      </c>
    </row>
    <row r="380" spans="1:3">
      <c r="A380" s="84">
        <v>44357</v>
      </c>
      <c r="B380" s="78">
        <v>90.075000000000003</v>
      </c>
      <c r="C380" s="79">
        <v>1.4369000000000001</v>
      </c>
    </row>
    <row r="381" spans="1:3">
      <c r="A381" s="84">
        <v>44358</v>
      </c>
      <c r="B381" s="78">
        <v>90.555000000000007</v>
      </c>
      <c r="C381" s="79">
        <v>1.4535</v>
      </c>
    </row>
    <row r="382" spans="1:3">
      <c r="A382" s="84">
        <v>44361</v>
      </c>
      <c r="B382" s="78">
        <v>90.522000000000006</v>
      </c>
      <c r="C382" s="79">
        <v>1.4973000000000001</v>
      </c>
    </row>
    <row r="383" spans="1:3">
      <c r="A383" s="84">
        <v>44362</v>
      </c>
      <c r="B383" s="78">
        <v>90.536000000000001</v>
      </c>
      <c r="C383" s="79">
        <v>1.4888999999999999</v>
      </c>
    </row>
    <row r="384" spans="1:3">
      <c r="A384" s="84">
        <v>44363</v>
      </c>
      <c r="B384" s="78">
        <v>91.129000000000005</v>
      </c>
      <c r="C384" s="79">
        <v>1.5805</v>
      </c>
    </row>
    <row r="385" spans="1:3">
      <c r="A385" s="84">
        <v>44364</v>
      </c>
      <c r="B385" s="78">
        <v>91.888999999999996</v>
      </c>
      <c r="C385" s="79">
        <v>1.5107999999999999</v>
      </c>
    </row>
    <row r="386" spans="1:3">
      <c r="A386" s="84">
        <v>44365</v>
      </c>
      <c r="B386" s="78">
        <v>92.224999999999994</v>
      </c>
      <c r="C386" s="79">
        <v>1.4431</v>
      </c>
    </row>
    <row r="387" spans="1:3">
      <c r="A387" s="84">
        <v>44368</v>
      </c>
      <c r="B387" s="78">
        <v>91.899000000000001</v>
      </c>
      <c r="C387" s="79">
        <v>1.4971000000000001</v>
      </c>
    </row>
    <row r="388" spans="1:3">
      <c r="A388" s="84">
        <v>44369</v>
      </c>
      <c r="B388" s="78">
        <v>91.756</v>
      </c>
      <c r="C388" s="79">
        <v>1.4665999999999999</v>
      </c>
    </row>
    <row r="389" spans="1:3">
      <c r="A389" s="84">
        <v>44370</v>
      </c>
      <c r="B389" s="78">
        <v>91.802000000000007</v>
      </c>
      <c r="C389" s="79">
        <v>1.4852000000000001</v>
      </c>
    </row>
    <row r="390" spans="1:3">
      <c r="A390" s="84">
        <v>44371</v>
      </c>
      <c r="B390" s="78">
        <v>91.813999999999993</v>
      </c>
      <c r="C390" s="79">
        <v>1.4986999999999999</v>
      </c>
    </row>
    <row r="391" spans="1:3">
      <c r="A391" s="84">
        <v>44372</v>
      </c>
      <c r="B391" s="78">
        <v>91.850999999999999</v>
      </c>
      <c r="C391" s="79">
        <v>1.5241</v>
      </c>
    </row>
    <row r="392" spans="1:3">
      <c r="A392" s="84">
        <v>44375</v>
      </c>
      <c r="B392" s="78">
        <v>91.887</v>
      </c>
      <c r="C392" s="79">
        <v>1.4816</v>
      </c>
    </row>
    <row r="393" spans="1:3">
      <c r="A393" s="84">
        <v>44376</v>
      </c>
      <c r="B393" s="78">
        <v>92.049000000000007</v>
      </c>
      <c r="C393" s="79">
        <v>1.4748000000000001</v>
      </c>
    </row>
    <row r="394" spans="1:3">
      <c r="A394" s="84">
        <v>44377</v>
      </c>
      <c r="B394" s="78">
        <v>92.436000000000007</v>
      </c>
      <c r="C394" s="79">
        <v>1.468</v>
      </c>
    </row>
    <row r="395" spans="1:3">
      <c r="A395" s="84">
        <v>44378</v>
      </c>
      <c r="B395" s="78">
        <v>92.596999999999994</v>
      </c>
      <c r="C395" s="79">
        <v>1.4595</v>
      </c>
    </row>
    <row r="396" spans="1:3">
      <c r="A396" s="84">
        <v>44379</v>
      </c>
      <c r="B396" s="78">
        <v>92.225999999999999</v>
      </c>
      <c r="C396" s="79">
        <v>1.4306000000000001</v>
      </c>
    </row>
    <row r="397" spans="1:3">
      <c r="A397" s="84">
        <v>44382</v>
      </c>
      <c r="B397" s="78">
        <v>92.212000000000003</v>
      </c>
      <c r="C397" s="79">
        <v>1.4306000000000001</v>
      </c>
    </row>
    <row r="398" spans="1:3">
      <c r="A398" s="84">
        <v>44383</v>
      </c>
      <c r="B398" s="78">
        <v>92.546000000000006</v>
      </c>
      <c r="C398" s="79">
        <v>1.3514999999999999</v>
      </c>
    </row>
    <row r="399" spans="1:3">
      <c r="A399" s="84">
        <v>44384</v>
      </c>
      <c r="B399" s="78">
        <v>92.644000000000005</v>
      </c>
      <c r="C399" s="79">
        <v>1.3229</v>
      </c>
    </row>
    <row r="400" spans="1:3">
      <c r="A400" s="84">
        <v>44385</v>
      </c>
      <c r="B400" s="78">
        <v>92.417000000000002</v>
      </c>
      <c r="C400" s="79">
        <v>1.2945</v>
      </c>
    </row>
    <row r="401" spans="1:3">
      <c r="A401" s="84">
        <v>44386</v>
      </c>
      <c r="B401" s="78">
        <v>92.13</v>
      </c>
      <c r="C401" s="79">
        <v>1.3612</v>
      </c>
    </row>
    <row r="402" spans="1:3">
      <c r="A402" s="84">
        <v>44389</v>
      </c>
      <c r="B402" s="78">
        <v>92.260999999999996</v>
      </c>
      <c r="C402" s="79">
        <v>1.3677999999999999</v>
      </c>
    </row>
    <row r="403" spans="1:3">
      <c r="A403" s="84">
        <v>44390</v>
      </c>
      <c r="B403" s="78">
        <v>92.751999999999995</v>
      </c>
      <c r="C403" s="79">
        <v>1.4182999999999999</v>
      </c>
    </row>
    <row r="404" spans="1:3">
      <c r="A404" s="84">
        <v>44391</v>
      </c>
      <c r="B404" s="78">
        <v>92.41</v>
      </c>
      <c r="C404" s="79">
        <v>1.3492</v>
      </c>
    </row>
    <row r="405" spans="1:3">
      <c r="A405" s="84">
        <v>44392</v>
      </c>
      <c r="B405" s="78">
        <v>92.623999999999995</v>
      </c>
      <c r="C405" s="79">
        <v>1.3006</v>
      </c>
    </row>
    <row r="406" spans="1:3">
      <c r="A406" s="84">
        <v>44393</v>
      </c>
      <c r="B406" s="78">
        <v>92.686999999999998</v>
      </c>
      <c r="C406" s="79">
        <v>1.3003</v>
      </c>
    </row>
    <row r="407" spans="1:3">
      <c r="A407" s="84">
        <v>44396</v>
      </c>
      <c r="B407" s="78">
        <v>92.891000000000005</v>
      </c>
      <c r="C407" s="79">
        <v>1.1987000000000001</v>
      </c>
    </row>
    <row r="408" spans="1:3">
      <c r="A408" s="84">
        <v>44397</v>
      </c>
      <c r="B408" s="78">
        <v>92.972999999999999</v>
      </c>
      <c r="C408" s="79">
        <v>1.2218</v>
      </c>
    </row>
    <row r="409" spans="1:3">
      <c r="A409" s="84">
        <v>44398</v>
      </c>
      <c r="B409" s="78">
        <v>92.754000000000005</v>
      </c>
      <c r="C409" s="79">
        <v>1.2917000000000001</v>
      </c>
    </row>
    <row r="410" spans="1:3">
      <c r="A410" s="84">
        <v>44399</v>
      </c>
      <c r="B410" s="78">
        <v>92.822000000000003</v>
      </c>
      <c r="C410" s="79">
        <v>1.2766</v>
      </c>
    </row>
    <row r="411" spans="1:3">
      <c r="A411" s="84">
        <v>44400</v>
      </c>
      <c r="B411" s="78">
        <v>92.912000000000006</v>
      </c>
      <c r="C411" s="79">
        <v>1.2813000000000001</v>
      </c>
    </row>
    <row r="412" spans="1:3">
      <c r="A412" s="84">
        <v>44403</v>
      </c>
      <c r="B412" s="78">
        <v>92.649000000000001</v>
      </c>
      <c r="C412" s="79">
        <v>1.2946</v>
      </c>
    </row>
    <row r="413" spans="1:3">
      <c r="A413" s="84">
        <v>44404</v>
      </c>
      <c r="B413" s="78">
        <v>92.432000000000002</v>
      </c>
      <c r="C413" s="79">
        <v>1.2394000000000001</v>
      </c>
    </row>
    <row r="414" spans="1:3">
      <c r="A414" s="84">
        <v>44405</v>
      </c>
      <c r="B414" s="78">
        <v>92.322000000000003</v>
      </c>
      <c r="C414" s="79">
        <v>1.2377</v>
      </c>
    </row>
    <row r="415" spans="1:3">
      <c r="A415" s="84">
        <v>44406</v>
      </c>
      <c r="B415" s="78">
        <v>91.864000000000004</v>
      </c>
      <c r="C415" s="79">
        <v>1.2659</v>
      </c>
    </row>
    <row r="416" spans="1:3">
      <c r="A416" s="84">
        <v>44407</v>
      </c>
      <c r="B416" s="78">
        <v>92.174000000000007</v>
      </c>
      <c r="C416" s="79">
        <v>1.2256</v>
      </c>
    </row>
    <row r="417" spans="1:3">
      <c r="A417" s="84">
        <v>44410</v>
      </c>
      <c r="B417" s="78">
        <v>92.048000000000002</v>
      </c>
      <c r="C417" s="79">
        <v>1.1789000000000001</v>
      </c>
    </row>
    <row r="418" spans="1:3">
      <c r="A418" s="84">
        <v>44411</v>
      </c>
      <c r="B418" s="78">
        <v>92.081000000000003</v>
      </c>
      <c r="C418" s="79">
        <v>1.1738</v>
      </c>
    </row>
    <row r="419" spans="1:3">
      <c r="A419" s="84">
        <v>44412</v>
      </c>
      <c r="B419" s="78">
        <v>92.27</v>
      </c>
      <c r="C419" s="79">
        <v>1.1803999999999999</v>
      </c>
    </row>
    <row r="420" spans="1:3">
      <c r="A420" s="84">
        <v>44413</v>
      </c>
      <c r="B420" s="78">
        <v>92.244</v>
      </c>
      <c r="C420" s="79">
        <v>1.2252000000000001</v>
      </c>
    </row>
    <row r="421" spans="1:3">
      <c r="A421" s="84">
        <v>44414</v>
      </c>
      <c r="B421" s="78">
        <v>92.8</v>
      </c>
      <c r="C421" s="79">
        <v>1.3052999999999999</v>
      </c>
    </row>
    <row r="422" spans="1:3">
      <c r="A422" s="84">
        <v>44417</v>
      </c>
      <c r="B422" s="78">
        <v>92.944999999999993</v>
      </c>
      <c r="C422" s="79">
        <v>1.3253999999999999</v>
      </c>
    </row>
    <row r="423" spans="1:3">
      <c r="A423" s="84">
        <v>44418</v>
      </c>
      <c r="B423" s="78">
        <v>93.055000000000007</v>
      </c>
      <c r="C423" s="79">
        <v>1.3541000000000001</v>
      </c>
    </row>
    <row r="424" spans="1:3">
      <c r="A424" s="85">
        <v>44419</v>
      </c>
      <c r="B424" s="82">
        <v>92.921999999999997</v>
      </c>
      <c r="C424" s="83">
        <v>1.3353999999999999</v>
      </c>
    </row>
    <row r="425" spans="1:3">
      <c r="A425" s="120">
        <v>44420</v>
      </c>
      <c r="B425" s="121">
        <v>93.034999999999997</v>
      </c>
      <c r="C425" s="122">
        <v>1.3607</v>
      </c>
    </row>
    <row r="426" spans="1:3">
      <c r="A426" s="120">
        <v>44421</v>
      </c>
      <c r="B426" s="121">
        <v>92.518000000000001</v>
      </c>
      <c r="C426" s="122">
        <v>1.2834000000000001</v>
      </c>
    </row>
    <row r="427" spans="1:3">
      <c r="A427" s="120">
        <v>44424</v>
      </c>
      <c r="B427" s="121">
        <v>92.628</v>
      </c>
      <c r="C427" s="122">
        <v>1.2684</v>
      </c>
    </row>
    <row r="428" spans="1:3">
      <c r="A428" s="120">
        <v>44425</v>
      </c>
      <c r="B428" s="121">
        <v>93.13</v>
      </c>
      <c r="C428" s="122">
        <v>1.2666999999999999</v>
      </c>
    </row>
    <row r="429" spans="1:3">
      <c r="A429" s="120">
        <v>44426</v>
      </c>
      <c r="B429" s="121">
        <v>93.135999999999996</v>
      </c>
      <c r="C429" s="122">
        <v>1.26</v>
      </c>
    </row>
    <row r="430" spans="1:3">
      <c r="A430" s="120">
        <v>44427</v>
      </c>
      <c r="B430" s="121">
        <v>93.567999999999998</v>
      </c>
      <c r="C430" s="122">
        <v>1.2433000000000001</v>
      </c>
    </row>
    <row r="431" spans="1:3">
      <c r="A431" s="120">
        <v>44428</v>
      </c>
      <c r="B431" s="121">
        <v>93.495999999999995</v>
      </c>
      <c r="C431" s="122">
        <v>1.2549999999999999</v>
      </c>
    </row>
    <row r="432" spans="1:3">
      <c r="A432" s="120">
        <v>44431</v>
      </c>
      <c r="B432" s="121">
        <v>92.957999999999998</v>
      </c>
      <c r="C432" s="122">
        <v>1.2533000000000001</v>
      </c>
    </row>
    <row r="433" spans="1:3">
      <c r="A433" s="120">
        <v>44432</v>
      </c>
      <c r="B433" s="121">
        <v>92.893000000000001</v>
      </c>
      <c r="C433" s="122">
        <v>1.2968999999999999</v>
      </c>
    </row>
    <row r="434" spans="1:3">
      <c r="A434" s="120">
        <v>44433</v>
      </c>
      <c r="B434" s="121">
        <v>92.825000000000003</v>
      </c>
      <c r="C434" s="122">
        <v>1.3491</v>
      </c>
    </row>
    <row r="435" spans="1:3">
      <c r="A435" s="120">
        <v>44434</v>
      </c>
      <c r="B435" s="121">
        <v>93.061999999999998</v>
      </c>
      <c r="C435" s="122">
        <v>1.3542000000000001</v>
      </c>
    </row>
    <row r="436" spans="1:3">
      <c r="A436" s="120">
        <v>44435</v>
      </c>
      <c r="B436" s="121">
        <v>92.686000000000007</v>
      </c>
      <c r="C436" s="122">
        <v>1.3104</v>
      </c>
    </row>
    <row r="437" spans="1:3">
      <c r="A437" s="120">
        <v>44438</v>
      </c>
      <c r="B437" s="121">
        <v>92.653000000000006</v>
      </c>
      <c r="C437" s="122">
        <v>1.2802</v>
      </c>
    </row>
    <row r="438" spans="1:3">
      <c r="A438" s="120">
        <v>44439</v>
      </c>
      <c r="B438" s="121">
        <v>92.626000000000005</v>
      </c>
      <c r="C438" s="122">
        <v>1.3070999999999999</v>
      </c>
    </row>
    <row r="439" spans="1:3">
      <c r="A439" s="120">
        <v>44440</v>
      </c>
      <c r="B439" s="121">
        <v>92.448999999999998</v>
      </c>
      <c r="C439" s="122">
        <v>1.2987</v>
      </c>
    </row>
    <row r="440" spans="1:3">
      <c r="A440" s="120">
        <v>44441</v>
      </c>
      <c r="B440" s="121">
        <v>92.224999999999994</v>
      </c>
      <c r="C440" s="122">
        <v>1.2851999999999999</v>
      </c>
    </row>
    <row r="441" spans="1:3">
      <c r="A441" s="120">
        <v>44442</v>
      </c>
      <c r="B441" s="121">
        <v>92.034999999999997</v>
      </c>
      <c r="C441" s="122">
        <v>1.3257000000000001</v>
      </c>
    </row>
    <row r="442" spans="1:3">
      <c r="A442" s="120">
        <v>44445</v>
      </c>
      <c r="B442" s="121">
        <v>92.034999999999997</v>
      </c>
      <c r="C442" s="122"/>
    </row>
    <row r="443" spans="1:3">
      <c r="A443" s="120">
        <v>44446</v>
      </c>
      <c r="B443" s="121">
        <v>92.512</v>
      </c>
      <c r="C443" s="122">
        <v>1.3766</v>
      </c>
    </row>
    <row r="444" spans="1:3">
      <c r="A444" s="120">
        <v>44447</v>
      </c>
      <c r="B444" s="121">
        <v>92.653000000000006</v>
      </c>
      <c r="C444" s="122">
        <v>1.3359000000000001</v>
      </c>
    </row>
    <row r="445" spans="1:3">
      <c r="A445" s="120">
        <v>44448</v>
      </c>
      <c r="B445" s="121">
        <v>92.478999999999999</v>
      </c>
      <c r="C445" s="122">
        <v>1.2970999999999999</v>
      </c>
    </row>
    <row r="446" spans="1:3">
      <c r="A446" s="120">
        <v>44449</v>
      </c>
      <c r="B446" s="121">
        <v>92.581999999999994</v>
      </c>
      <c r="C446" s="122">
        <v>1.3428</v>
      </c>
    </row>
    <row r="447" spans="1:3">
      <c r="A447" s="120">
        <v>44452</v>
      </c>
      <c r="B447" s="121">
        <v>92.674999999999997</v>
      </c>
      <c r="C447" s="122">
        <v>1.3259000000000001</v>
      </c>
    </row>
    <row r="448" spans="1:3">
      <c r="A448" s="120">
        <v>44453</v>
      </c>
      <c r="B448" s="121">
        <v>92.623000000000005</v>
      </c>
      <c r="C448" s="122">
        <v>1.2836000000000001</v>
      </c>
    </row>
    <row r="449" spans="1:3">
      <c r="A449" s="120">
        <v>44454</v>
      </c>
      <c r="B449" s="121">
        <v>92.548000000000002</v>
      </c>
      <c r="C449" s="122">
        <v>1.3039000000000001</v>
      </c>
    </row>
    <row r="450" spans="1:3">
      <c r="A450" s="120">
        <v>44455</v>
      </c>
      <c r="B450" s="121">
        <v>92.932000000000002</v>
      </c>
      <c r="C450" s="122">
        <v>1.3361000000000001</v>
      </c>
    </row>
    <row r="451" spans="1:3">
      <c r="A451" s="120">
        <v>44456</v>
      </c>
      <c r="B451" s="121">
        <v>93.194999999999993</v>
      </c>
      <c r="C451" s="122">
        <v>1.3633</v>
      </c>
    </row>
    <row r="452" spans="1:3">
      <c r="A452" s="120">
        <v>44459</v>
      </c>
      <c r="B452" s="121">
        <v>93.275999999999996</v>
      </c>
      <c r="C452" s="122">
        <v>1.3124</v>
      </c>
    </row>
    <row r="453" spans="1:3">
      <c r="A453" s="120">
        <v>44460</v>
      </c>
      <c r="B453" s="121">
        <v>93.203999999999994</v>
      </c>
      <c r="C453" s="122">
        <v>1.3277000000000001</v>
      </c>
    </row>
    <row r="454" spans="1:3">
      <c r="A454" s="120">
        <v>44461</v>
      </c>
      <c r="B454" s="121">
        <v>93.462000000000003</v>
      </c>
      <c r="C454" s="122">
        <v>1.304</v>
      </c>
    </row>
    <row r="455" spans="1:3">
      <c r="A455" s="120">
        <v>44462</v>
      </c>
      <c r="B455" s="121">
        <v>93.033000000000001</v>
      </c>
      <c r="C455" s="122">
        <v>1.4353</v>
      </c>
    </row>
    <row r="456" spans="1:3">
      <c r="A456" s="120">
        <v>44463</v>
      </c>
      <c r="B456" s="121">
        <v>93.326999999999998</v>
      </c>
      <c r="C456" s="122">
        <v>1.4525999999999999</v>
      </c>
    </row>
    <row r="457" spans="1:3">
      <c r="A457" s="120">
        <v>44466</v>
      </c>
      <c r="B457" s="121">
        <v>93.382999999999996</v>
      </c>
      <c r="C457" s="122">
        <v>1.4905999999999999</v>
      </c>
    </row>
    <row r="458" spans="1:3">
      <c r="A458" s="120">
        <v>44467</v>
      </c>
      <c r="B458" s="121">
        <v>93.766000000000005</v>
      </c>
      <c r="C458" s="122">
        <v>1.5461</v>
      </c>
    </row>
    <row r="459" spans="1:3">
      <c r="A459" s="120">
        <v>44468</v>
      </c>
      <c r="B459" s="121">
        <v>94.337999999999994</v>
      </c>
      <c r="C459" s="122">
        <v>1.5236000000000001</v>
      </c>
    </row>
    <row r="460" spans="1:3">
      <c r="A460" s="120">
        <v>44469</v>
      </c>
      <c r="B460" s="121">
        <v>94.23</v>
      </c>
      <c r="C460" s="122">
        <v>1.4924999999999999</v>
      </c>
    </row>
    <row r="461" spans="1:3">
      <c r="A461" s="120">
        <v>44470</v>
      </c>
      <c r="B461" s="121">
        <v>94.034999999999997</v>
      </c>
      <c r="C461" s="122">
        <v>1.4650000000000001</v>
      </c>
    </row>
    <row r="462" spans="1:3">
      <c r="A462" s="120">
        <v>44473</v>
      </c>
      <c r="B462" s="121">
        <v>93.775999999999996</v>
      </c>
      <c r="C462" s="122">
        <v>1.4805999999999999</v>
      </c>
    </row>
    <row r="463" spans="1:3">
      <c r="A463" s="120">
        <v>44474</v>
      </c>
      <c r="B463" s="121">
        <v>93.974999999999994</v>
      </c>
      <c r="C463" s="122">
        <v>1.5275000000000001</v>
      </c>
    </row>
    <row r="464" spans="1:3">
      <c r="A464" s="120">
        <v>44475</v>
      </c>
      <c r="B464" s="121">
        <v>94.266000000000005</v>
      </c>
      <c r="C464" s="122">
        <v>1.5276000000000001</v>
      </c>
    </row>
    <row r="465" spans="1:3">
      <c r="A465" s="120">
        <v>44476</v>
      </c>
      <c r="B465" s="121">
        <v>94.216999999999999</v>
      </c>
      <c r="C465" s="122">
        <v>1.5764</v>
      </c>
    </row>
    <row r="466" spans="1:3">
      <c r="A466" s="120">
        <v>44477</v>
      </c>
      <c r="B466" s="121">
        <v>94.066999999999993</v>
      </c>
      <c r="C466" s="122">
        <v>1.6117999999999999</v>
      </c>
    </row>
    <row r="467" spans="1:3">
      <c r="A467" s="120">
        <v>44480</v>
      </c>
      <c r="B467" s="121">
        <v>94.316000000000003</v>
      </c>
      <c r="C467" s="122"/>
    </row>
    <row r="468" spans="1:3">
      <c r="A468" s="120">
        <v>44481</v>
      </c>
      <c r="B468" s="121">
        <v>94.516000000000005</v>
      </c>
      <c r="C468" s="122">
        <v>1.5716000000000001</v>
      </c>
    </row>
    <row r="469" spans="1:3">
      <c r="A469" s="120">
        <v>44482</v>
      </c>
      <c r="B469" s="121">
        <v>94.08</v>
      </c>
      <c r="C469" s="122">
        <v>1.542</v>
      </c>
    </row>
    <row r="470" spans="1:3">
      <c r="A470" s="120">
        <v>44483</v>
      </c>
      <c r="B470" s="121">
        <v>93.956000000000003</v>
      </c>
      <c r="C470" s="122">
        <v>1.516</v>
      </c>
    </row>
    <row r="471" spans="1:3">
      <c r="A471" s="120">
        <v>44484</v>
      </c>
      <c r="B471" s="121">
        <v>93.936999999999998</v>
      </c>
      <c r="C471" s="122">
        <v>1.5738000000000001</v>
      </c>
    </row>
    <row r="472" spans="1:3">
      <c r="A472" s="120">
        <v>44487</v>
      </c>
      <c r="B472" s="121">
        <v>93.953000000000003</v>
      </c>
      <c r="C472" s="122">
        <v>1.5913999999999999</v>
      </c>
    </row>
    <row r="473" spans="1:3">
      <c r="A473" s="120">
        <v>44488</v>
      </c>
      <c r="B473" s="121">
        <v>93.733999999999995</v>
      </c>
      <c r="C473" s="122">
        <v>1.6407</v>
      </c>
    </row>
    <row r="474" spans="1:3">
      <c r="A474" s="120">
        <v>44489</v>
      </c>
      <c r="B474" s="121">
        <v>93.558000000000007</v>
      </c>
      <c r="C474" s="122">
        <v>1.6601999999999999</v>
      </c>
    </row>
    <row r="475" spans="1:3">
      <c r="A475" s="120">
        <v>44490</v>
      </c>
      <c r="B475" s="121">
        <v>93.77</v>
      </c>
      <c r="C475" s="122">
        <v>1.6958</v>
      </c>
    </row>
    <row r="476" spans="1:3">
      <c r="A476" s="120">
        <v>44491</v>
      </c>
      <c r="B476" s="121">
        <v>93.641999999999996</v>
      </c>
      <c r="C476" s="122">
        <v>1.6376999999999999</v>
      </c>
    </row>
    <row r="477" spans="1:3">
      <c r="A477" s="120">
        <v>44494</v>
      </c>
      <c r="B477" s="121">
        <v>93.813000000000002</v>
      </c>
      <c r="C477" s="122">
        <v>1.6325000000000001</v>
      </c>
    </row>
    <row r="478" spans="1:3">
      <c r="A478" s="120">
        <v>44495</v>
      </c>
      <c r="B478" s="121">
        <v>93.948999999999998</v>
      </c>
      <c r="C478" s="122">
        <v>1.6096999999999999</v>
      </c>
    </row>
    <row r="479" spans="1:3">
      <c r="A479" s="120">
        <v>44496</v>
      </c>
      <c r="B479" s="121">
        <v>93.802000000000007</v>
      </c>
      <c r="C479" s="122">
        <v>1.5501</v>
      </c>
    </row>
    <row r="480" spans="1:3">
      <c r="A480" s="120">
        <v>44497</v>
      </c>
      <c r="B480" s="121">
        <v>93.344999999999999</v>
      </c>
      <c r="C480" s="122">
        <v>1.5782</v>
      </c>
    </row>
    <row r="481" spans="1:3">
      <c r="A481" s="120">
        <v>44498</v>
      </c>
      <c r="B481" s="121">
        <v>94.123000000000005</v>
      </c>
      <c r="C481" s="122">
        <v>1.5609</v>
      </c>
    </row>
    <row r="482" spans="1:3">
      <c r="A482" s="120">
        <v>44501</v>
      </c>
      <c r="B482" s="121">
        <v>93.879000000000005</v>
      </c>
      <c r="C482" s="122">
        <v>1.5609999999999999</v>
      </c>
    </row>
    <row r="483" spans="1:3">
      <c r="A483" s="120">
        <v>44502</v>
      </c>
      <c r="B483" s="121">
        <v>94.09</v>
      </c>
      <c r="C483" s="122">
        <v>1.5469999999999999</v>
      </c>
    </row>
    <row r="484" spans="1:3">
      <c r="A484" s="120">
        <v>44503</v>
      </c>
      <c r="B484" s="121">
        <v>93.864000000000004</v>
      </c>
      <c r="C484" s="122">
        <v>1.6033999999999999</v>
      </c>
    </row>
    <row r="485" spans="1:3">
      <c r="A485" s="120">
        <v>44504</v>
      </c>
      <c r="B485" s="121">
        <v>94.346999999999994</v>
      </c>
      <c r="C485" s="122">
        <v>1.5297000000000001</v>
      </c>
    </row>
    <row r="486" spans="1:3">
      <c r="A486" s="120">
        <v>44505</v>
      </c>
      <c r="B486" s="121">
        <v>94.32</v>
      </c>
      <c r="C486" s="122">
        <v>1.4548000000000001</v>
      </c>
    </row>
    <row r="487" spans="1:3">
      <c r="A487" s="120">
        <v>44508</v>
      </c>
      <c r="B487" s="121">
        <v>94.049000000000007</v>
      </c>
      <c r="C487" s="122">
        <v>1.4932000000000001</v>
      </c>
    </row>
    <row r="488" spans="1:3">
      <c r="A488" s="120">
        <v>44509</v>
      </c>
      <c r="B488" s="121">
        <v>93.954999999999998</v>
      </c>
      <c r="C488" s="122">
        <v>1.4393</v>
      </c>
    </row>
    <row r="489" spans="1:3">
      <c r="A489" s="120">
        <v>44510</v>
      </c>
      <c r="B489" s="121">
        <v>94.85</v>
      </c>
      <c r="C489" s="122">
        <v>1.5699000000000001</v>
      </c>
    </row>
    <row r="490" spans="1:3">
      <c r="A490" s="120">
        <v>44511</v>
      </c>
      <c r="B490" s="121">
        <v>95.177999999999997</v>
      </c>
      <c r="C490" s="122"/>
    </row>
    <row r="491" spans="1:3">
      <c r="A491" s="120">
        <v>44512</v>
      </c>
      <c r="B491" s="121">
        <v>95.128</v>
      </c>
      <c r="C491" s="122">
        <v>1.5699000000000001</v>
      </c>
    </row>
    <row r="492" spans="1:3">
      <c r="A492" s="120">
        <v>44515</v>
      </c>
      <c r="B492" s="121">
        <v>95.406999999999996</v>
      </c>
      <c r="C492" s="122">
        <v>1.6180000000000001</v>
      </c>
    </row>
    <row r="493" spans="1:3">
      <c r="A493" s="120">
        <v>44516</v>
      </c>
      <c r="B493" s="121">
        <v>95.915000000000006</v>
      </c>
      <c r="C493" s="122">
        <v>1.6404000000000001</v>
      </c>
    </row>
    <row r="494" spans="1:3">
      <c r="A494" s="120">
        <v>44517</v>
      </c>
      <c r="B494" s="121">
        <v>95.828000000000003</v>
      </c>
      <c r="C494" s="122">
        <v>1.5853999999999999</v>
      </c>
    </row>
    <row r="495" spans="1:3">
      <c r="A495" s="120">
        <v>44518</v>
      </c>
      <c r="B495" s="121">
        <v>95.543999999999997</v>
      </c>
      <c r="C495" s="122">
        <v>1.5871999999999999</v>
      </c>
    </row>
    <row r="496" spans="1:3">
      <c r="A496" s="120">
        <v>44519</v>
      </c>
      <c r="B496" s="121">
        <v>96.031000000000006</v>
      </c>
      <c r="C496" s="122">
        <v>1.5479000000000001</v>
      </c>
    </row>
    <row r="497" spans="1:3">
      <c r="A497" s="120">
        <v>44522</v>
      </c>
      <c r="B497" s="121">
        <v>96.548000000000002</v>
      </c>
      <c r="C497" s="122">
        <v>1.6322000000000001</v>
      </c>
    </row>
    <row r="498" spans="1:3">
      <c r="A498" s="120">
        <v>44523</v>
      </c>
      <c r="B498" s="121">
        <v>96.491</v>
      </c>
      <c r="C498" s="122">
        <v>1.6755</v>
      </c>
    </row>
    <row r="499" spans="1:3">
      <c r="A499" s="120">
        <v>44524</v>
      </c>
      <c r="B499" s="121">
        <v>96.875</v>
      </c>
      <c r="C499" s="122">
        <v>1.6427</v>
      </c>
    </row>
    <row r="500" spans="1:3">
      <c r="A500" s="120">
        <v>44525</v>
      </c>
      <c r="B500" s="121">
        <v>96.774000000000001</v>
      </c>
      <c r="C500" s="122"/>
    </row>
    <row r="501" spans="1:3">
      <c r="A501" s="120">
        <v>44526</v>
      </c>
      <c r="B501" s="121">
        <v>96.088999999999999</v>
      </c>
      <c r="C501" s="122">
        <v>1.4816</v>
      </c>
    </row>
    <row r="502" spans="1:3">
      <c r="A502" s="120">
        <v>44529</v>
      </c>
      <c r="B502" s="121">
        <v>96.340999999999994</v>
      </c>
      <c r="C502" s="122">
        <v>1.5021</v>
      </c>
    </row>
    <row r="503" spans="1:3">
      <c r="A503" s="123">
        <v>44530</v>
      </c>
      <c r="B503" s="124">
        <v>95.994</v>
      </c>
      <c r="C503" s="125">
        <v>1.4561999999999999</v>
      </c>
    </row>
    <row r="504" spans="1:3">
      <c r="A504" s="145">
        <v>44531</v>
      </c>
      <c r="B504" s="46">
        <v>96.028000000000006</v>
      </c>
      <c r="C504" s="146">
        <v>1.4036999999999999</v>
      </c>
    </row>
    <row r="505" spans="1:3">
      <c r="A505" s="145">
        <v>44532</v>
      </c>
      <c r="B505" s="46">
        <v>96.156000000000006</v>
      </c>
      <c r="C505" s="146">
        <v>1.4442999999999999</v>
      </c>
    </row>
    <row r="506" spans="1:3">
      <c r="A506" s="145">
        <v>44533</v>
      </c>
      <c r="B506" s="46">
        <v>96.117000000000004</v>
      </c>
      <c r="C506" s="146">
        <v>1.3564000000000001</v>
      </c>
    </row>
    <row r="507" spans="1:3">
      <c r="A507" s="145">
        <v>44536</v>
      </c>
      <c r="B507" s="46">
        <v>96.328000000000003</v>
      </c>
      <c r="C507" s="146">
        <v>1.4325000000000001</v>
      </c>
    </row>
    <row r="508" spans="1:3">
      <c r="A508" s="145">
        <v>44537</v>
      </c>
      <c r="B508" s="46">
        <v>96.369</v>
      </c>
      <c r="C508" s="146">
        <v>1.4819</v>
      </c>
    </row>
    <row r="509" spans="1:3">
      <c r="A509" s="145">
        <v>44538</v>
      </c>
      <c r="B509" s="46">
        <v>95.894000000000005</v>
      </c>
      <c r="C509" s="146">
        <v>1.5281</v>
      </c>
    </row>
    <row r="510" spans="1:3">
      <c r="A510" s="145">
        <v>44539</v>
      </c>
      <c r="B510" s="46">
        <v>96.271000000000001</v>
      </c>
      <c r="C510" s="146">
        <v>1.4973000000000001</v>
      </c>
    </row>
    <row r="511" spans="1:3">
      <c r="A511" s="145">
        <v>44540</v>
      </c>
      <c r="B511" s="46">
        <v>96.096999999999994</v>
      </c>
      <c r="C511" s="146">
        <v>1.482</v>
      </c>
    </row>
    <row r="512" spans="1:3">
      <c r="A512" s="145">
        <v>44543</v>
      </c>
      <c r="B512" s="46">
        <v>96.316999999999993</v>
      </c>
      <c r="C512" s="146">
        <v>1.4138999999999999</v>
      </c>
    </row>
    <row r="513" spans="1:3">
      <c r="A513" s="145">
        <v>44544</v>
      </c>
      <c r="B513" s="46">
        <v>96.570999999999998</v>
      </c>
      <c r="C513" s="146">
        <v>1.4411</v>
      </c>
    </row>
    <row r="514" spans="1:3">
      <c r="A514" s="145">
        <v>44545</v>
      </c>
      <c r="B514" s="46">
        <v>96.510999999999996</v>
      </c>
      <c r="C514" s="146">
        <v>1.4581999999999999</v>
      </c>
    </row>
    <row r="515" spans="1:3">
      <c r="A515" s="145">
        <v>44546</v>
      </c>
      <c r="B515" s="46">
        <v>96.042000000000002</v>
      </c>
      <c r="C515" s="146">
        <v>1.4240999999999999</v>
      </c>
    </row>
    <row r="516" spans="1:3">
      <c r="A516" s="145">
        <v>44547</v>
      </c>
      <c r="B516" s="46">
        <v>96.564999999999998</v>
      </c>
      <c r="C516" s="146">
        <v>1.4072</v>
      </c>
    </row>
    <row r="517" spans="1:3">
      <c r="A517" s="145">
        <v>44550</v>
      </c>
      <c r="B517" s="46">
        <v>96.551000000000002</v>
      </c>
      <c r="C517" s="146">
        <v>1.4276</v>
      </c>
    </row>
    <row r="518" spans="1:3">
      <c r="A518" s="145">
        <v>44551</v>
      </c>
      <c r="B518" s="46">
        <v>96.491</v>
      </c>
      <c r="C518" s="146">
        <v>1.4668000000000001</v>
      </c>
    </row>
    <row r="519" spans="1:3">
      <c r="A519" s="145">
        <v>44552</v>
      </c>
      <c r="B519" s="46">
        <v>96.075999999999993</v>
      </c>
      <c r="C519" s="146">
        <v>1.4532</v>
      </c>
    </row>
    <row r="520" spans="1:3">
      <c r="A520" s="145">
        <v>44553</v>
      </c>
      <c r="B520" s="46">
        <v>96.019000000000005</v>
      </c>
      <c r="C520" s="146">
        <v>1.4925999999999999</v>
      </c>
    </row>
    <row r="521" spans="1:3">
      <c r="A521" s="145">
        <v>44557</v>
      </c>
      <c r="B521" s="46">
        <v>96.093000000000004</v>
      </c>
      <c r="C521" s="146">
        <v>1.4773000000000001</v>
      </c>
    </row>
    <row r="522" spans="1:3">
      <c r="A522" s="145">
        <v>44558</v>
      </c>
      <c r="B522" s="46">
        <v>96.201999999999998</v>
      </c>
      <c r="C522" s="146">
        <v>1.4842</v>
      </c>
    </row>
    <row r="523" spans="1:3">
      <c r="A523" s="145">
        <v>44559</v>
      </c>
      <c r="B523" s="46">
        <v>95.929000000000002</v>
      </c>
      <c r="C523" s="146">
        <v>1.5565</v>
      </c>
    </row>
    <row r="524" spans="1:3">
      <c r="A524" s="145">
        <v>44560</v>
      </c>
      <c r="B524" s="46">
        <v>95.968000000000004</v>
      </c>
      <c r="C524" s="146">
        <v>1.5065</v>
      </c>
    </row>
    <row r="525" spans="1:3">
      <c r="A525" s="145">
        <v>44561</v>
      </c>
      <c r="B525" s="46">
        <v>95.968000000000004</v>
      </c>
      <c r="C525" s="146">
        <v>1.5118</v>
      </c>
    </row>
    <row r="526" spans="1:3">
      <c r="A526" s="145">
        <v>44564</v>
      </c>
      <c r="B526" s="46">
        <v>96.212999999999994</v>
      </c>
      <c r="C526" s="146">
        <v>1.6367</v>
      </c>
    </row>
    <row r="527" spans="1:3">
      <c r="A527" s="145">
        <v>44565</v>
      </c>
      <c r="B527" s="46">
        <v>96.262</v>
      </c>
      <c r="C527" s="146">
        <v>1.649</v>
      </c>
    </row>
    <row r="528" spans="1:3">
      <c r="A528" s="145">
        <v>44566</v>
      </c>
      <c r="B528" s="46">
        <v>96.171000000000006</v>
      </c>
      <c r="C528" s="146">
        <v>1.6999</v>
      </c>
    </row>
    <row r="529" spans="1:3">
      <c r="A529" s="145">
        <v>44567</v>
      </c>
      <c r="B529" s="46">
        <v>96.32</v>
      </c>
      <c r="C529" s="146">
        <v>1.7281</v>
      </c>
    </row>
    <row r="530" spans="1:3">
      <c r="A530" s="145">
        <v>44568</v>
      </c>
      <c r="B530" s="46">
        <v>95.718999999999994</v>
      </c>
      <c r="C530" s="146">
        <v>1.7655000000000001</v>
      </c>
    </row>
    <row r="531" spans="1:3">
      <c r="A531" s="145">
        <v>44571</v>
      </c>
      <c r="B531" s="46">
        <v>95.991</v>
      </c>
      <c r="C531" s="146">
        <v>1.7549999999999999</v>
      </c>
    </row>
    <row r="532" spans="1:3">
      <c r="A532" s="145">
        <v>44572</v>
      </c>
      <c r="B532" s="46">
        <v>95.623999999999995</v>
      </c>
      <c r="C532" s="146">
        <v>1.7463</v>
      </c>
    </row>
    <row r="533" spans="1:3">
      <c r="A533" s="145">
        <v>44573</v>
      </c>
      <c r="B533" s="46">
        <v>94.915000000000006</v>
      </c>
      <c r="C533" s="146">
        <v>1.7517</v>
      </c>
    </row>
    <row r="534" spans="1:3">
      <c r="A534" s="145">
        <v>44574</v>
      </c>
      <c r="B534" s="46">
        <v>94.79</v>
      </c>
      <c r="C534" s="146">
        <v>1.7005999999999999</v>
      </c>
    </row>
    <row r="535" spans="1:3">
      <c r="A535" s="145">
        <v>44575</v>
      </c>
      <c r="B535" s="46">
        <v>95.165000000000006</v>
      </c>
      <c r="C535" s="146">
        <v>1.7929999999999999</v>
      </c>
    </row>
    <row r="536" spans="1:3">
      <c r="A536" s="145">
        <v>44579</v>
      </c>
      <c r="B536" s="46">
        <v>95.731999999999999</v>
      </c>
      <c r="C536" s="146">
        <v>1.8753</v>
      </c>
    </row>
    <row r="537" spans="1:3">
      <c r="A537" s="145">
        <v>44580</v>
      </c>
      <c r="B537" s="46">
        <v>95.51</v>
      </c>
      <c r="C537" s="146">
        <v>1.8539000000000001</v>
      </c>
    </row>
    <row r="538" spans="1:3">
      <c r="A538" s="145">
        <v>44581</v>
      </c>
      <c r="B538" s="46">
        <v>95.734999999999999</v>
      </c>
      <c r="C538" s="146">
        <v>1.8110999999999999</v>
      </c>
    </row>
    <row r="539" spans="1:3">
      <c r="A539" s="145">
        <v>44582</v>
      </c>
      <c r="B539" s="46">
        <v>95.641999999999996</v>
      </c>
      <c r="C539" s="146">
        <v>1.7705</v>
      </c>
    </row>
    <row r="540" spans="1:3">
      <c r="A540" s="145">
        <v>44585</v>
      </c>
      <c r="B540" s="46">
        <v>95.918000000000006</v>
      </c>
      <c r="C540" s="146">
        <v>1.7759</v>
      </c>
    </row>
    <row r="541" spans="1:3">
      <c r="A541" s="145">
        <v>44586</v>
      </c>
      <c r="B541" s="46">
        <v>95.947999999999993</v>
      </c>
      <c r="C541" s="146">
        <v>1.776</v>
      </c>
    </row>
    <row r="542" spans="1:3">
      <c r="A542" s="145">
        <v>44587</v>
      </c>
      <c r="B542" s="46">
        <v>96.39</v>
      </c>
      <c r="C542" s="146">
        <v>1.8727</v>
      </c>
    </row>
    <row r="543" spans="1:3">
      <c r="A543" s="145">
        <v>44588</v>
      </c>
      <c r="B543" s="46">
        <v>97.254999999999995</v>
      </c>
      <c r="C543" s="146">
        <v>1.8029999999999999</v>
      </c>
    </row>
    <row r="544" spans="1:3">
      <c r="A544" s="145">
        <v>44589</v>
      </c>
      <c r="B544" s="46">
        <v>97.27</v>
      </c>
      <c r="C544" s="146">
        <v>1.7784</v>
      </c>
    </row>
    <row r="545" spans="1:3">
      <c r="A545" s="145">
        <v>44592</v>
      </c>
      <c r="B545" s="46">
        <v>96.54</v>
      </c>
      <c r="C545" s="146">
        <v>1.7838000000000001</v>
      </c>
    </row>
    <row r="546" spans="1:3">
      <c r="A546" s="145">
        <v>44593</v>
      </c>
      <c r="B546" s="46">
        <v>96.385000000000005</v>
      </c>
      <c r="C546" s="146">
        <v>1.7946</v>
      </c>
    </row>
    <row r="547" spans="1:3">
      <c r="A547" s="145">
        <v>44594</v>
      </c>
      <c r="B547" s="46">
        <v>95.936000000000007</v>
      </c>
      <c r="C547" s="146">
        <v>1.7715000000000001</v>
      </c>
    </row>
    <row r="548" spans="1:3">
      <c r="A548" s="145">
        <v>44595</v>
      </c>
      <c r="B548" s="46">
        <v>95.379000000000005</v>
      </c>
      <c r="C548" s="146">
        <v>1.8360000000000001</v>
      </c>
    </row>
    <row r="549" spans="1:3">
      <c r="A549" s="145">
        <v>44596</v>
      </c>
      <c r="B549" s="46">
        <v>95.484999999999999</v>
      </c>
      <c r="C549" s="146">
        <v>1.9157</v>
      </c>
    </row>
    <row r="550" spans="1:3">
      <c r="A550" s="145">
        <v>44599</v>
      </c>
      <c r="B550" s="46">
        <v>95.399000000000001</v>
      </c>
      <c r="C550" s="146">
        <v>1.9195</v>
      </c>
    </row>
    <row r="551" spans="1:3">
      <c r="A551" s="145">
        <v>44600</v>
      </c>
      <c r="B551" s="46">
        <v>95.643000000000001</v>
      </c>
      <c r="C551" s="146">
        <v>1.9650000000000001</v>
      </c>
    </row>
    <row r="552" spans="1:3">
      <c r="A552" s="145">
        <v>44601</v>
      </c>
      <c r="B552" s="46">
        <v>95.494</v>
      </c>
      <c r="C552" s="146">
        <v>1.9452</v>
      </c>
    </row>
    <row r="553" spans="1:3">
      <c r="A553" s="145">
        <v>44602</v>
      </c>
      <c r="B553" s="46">
        <v>95.552999999999997</v>
      </c>
      <c r="C553" s="146">
        <v>2.0432999999999999</v>
      </c>
    </row>
    <row r="554" spans="1:3">
      <c r="A554" s="145">
        <v>44603</v>
      </c>
      <c r="B554" s="46">
        <v>96.081999999999994</v>
      </c>
      <c r="C554" s="146">
        <v>1.9180999999999999</v>
      </c>
    </row>
    <row r="555" spans="1:3">
      <c r="A555" s="145">
        <v>44606</v>
      </c>
      <c r="B555" s="46">
        <v>96.373999999999995</v>
      </c>
      <c r="C555" s="146">
        <v>1.9858</v>
      </c>
    </row>
    <row r="556" spans="1:3">
      <c r="A556" s="145">
        <v>44607</v>
      </c>
      <c r="B556" s="46">
        <v>95.989000000000004</v>
      </c>
      <c r="C556" s="146">
        <v>2.0434000000000001</v>
      </c>
    </row>
    <row r="557" spans="1:3">
      <c r="A557" s="145">
        <v>44608</v>
      </c>
      <c r="B557" s="46">
        <v>95.700999999999993</v>
      </c>
      <c r="C557" s="146">
        <v>2.0398999999999998</v>
      </c>
    </row>
    <row r="558" spans="1:3">
      <c r="A558" s="145">
        <v>44609</v>
      </c>
      <c r="B558" s="46">
        <v>95.8</v>
      </c>
      <c r="C558" s="146">
        <v>1.9683999999999999</v>
      </c>
    </row>
    <row r="559" spans="1:3">
      <c r="A559" s="145">
        <v>44610</v>
      </c>
      <c r="B559" s="46">
        <v>96.043000000000006</v>
      </c>
      <c r="C559" s="146">
        <v>1.9268000000000001</v>
      </c>
    </row>
    <row r="560" spans="1:3">
      <c r="A560" s="145">
        <v>44613</v>
      </c>
      <c r="B560" s="46">
        <v>96.078000000000003</v>
      </c>
      <c r="C560" s="146"/>
    </row>
    <row r="561" spans="1:3">
      <c r="A561" s="145">
        <v>44614</v>
      </c>
      <c r="B561" s="46">
        <v>96.025000000000006</v>
      </c>
      <c r="C561" s="146">
        <v>1.9441999999999999</v>
      </c>
    </row>
    <row r="562" spans="1:3">
      <c r="A562" s="145">
        <v>44615</v>
      </c>
      <c r="B562" s="46">
        <v>96.19</v>
      </c>
      <c r="C562" s="146">
        <v>1.9982</v>
      </c>
    </row>
    <row r="563" spans="1:3">
      <c r="A563" s="145">
        <v>44616</v>
      </c>
      <c r="B563" s="46">
        <v>97.137</v>
      </c>
      <c r="C563" s="146">
        <v>1.9702999999999999</v>
      </c>
    </row>
    <row r="564" spans="1:3">
      <c r="A564" s="145">
        <v>44617</v>
      </c>
      <c r="B564" s="46">
        <v>96.614999999999995</v>
      </c>
      <c r="C564" s="146">
        <v>1.9703999999999999</v>
      </c>
    </row>
    <row r="565" spans="1:3">
      <c r="A565" s="145">
        <v>44620</v>
      </c>
      <c r="B565" s="46">
        <v>96.706999999999994</v>
      </c>
      <c r="C565" s="146">
        <v>1.8216000000000001</v>
      </c>
    </row>
    <row r="566" spans="1:3">
      <c r="A566" s="145">
        <v>44621</v>
      </c>
      <c r="B566" s="46">
        <v>97.409000000000006</v>
      </c>
      <c r="C566" s="146">
        <v>1.7156</v>
      </c>
    </row>
    <row r="567" spans="1:3">
      <c r="A567" s="145">
        <v>44622</v>
      </c>
      <c r="B567" s="46">
        <v>97.385000000000005</v>
      </c>
      <c r="C567" s="146">
        <v>1.8784000000000001</v>
      </c>
    </row>
    <row r="568" spans="1:3">
      <c r="A568" s="145">
        <v>44623</v>
      </c>
      <c r="B568" s="46">
        <v>97.784999999999997</v>
      </c>
      <c r="C568" s="146">
        <v>1.8405</v>
      </c>
    </row>
    <row r="569" spans="1:3">
      <c r="A569" s="145">
        <v>44624</v>
      </c>
      <c r="B569" s="46">
        <v>98.647999999999996</v>
      </c>
      <c r="C569" s="146">
        <v>1.7375</v>
      </c>
    </row>
    <row r="570" spans="1:3">
      <c r="A570" s="145">
        <v>44627</v>
      </c>
      <c r="B570" s="46">
        <v>99.293000000000006</v>
      </c>
      <c r="C570" s="146">
        <v>1.7767999999999999</v>
      </c>
    </row>
    <row r="571" spans="1:3">
      <c r="A571" s="145">
        <v>44628</v>
      </c>
      <c r="B571" s="46">
        <v>99.061999999999998</v>
      </c>
      <c r="C571" s="146">
        <v>1.8404</v>
      </c>
    </row>
    <row r="572" spans="1:3">
      <c r="A572" s="145">
        <v>44629</v>
      </c>
      <c r="B572" s="46">
        <v>97.968000000000004</v>
      </c>
      <c r="C572" s="146">
        <v>1.9514</v>
      </c>
    </row>
    <row r="573" spans="1:3">
      <c r="A573" s="145">
        <v>44630</v>
      </c>
      <c r="B573" s="46">
        <v>98.507000000000005</v>
      </c>
      <c r="C573" s="146">
        <v>1.9934000000000001</v>
      </c>
    </row>
    <row r="574" spans="1:3">
      <c r="A574" s="145">
        <v>44631</v>
      </c>
      <c r="B574" s="46">
        <v>99.123999999999995</v>
      </c>
      <c r="C574" s="146">
        <v>1.9970000000000001</v>
      </c>
    </row>
    <row r="575" spans="1:3">
      <c r="A575" s="145">
        <v>44634</v>
      </c>
      <c r="B575" s="46">
        <v>98.998999999999995</v>
      </c>
      <c r="C575" s="146">
        <v>2.1419000000000001</v>
      </c>
    </row>
    <row r="576" spans="1:3">
      <c r="A576" s="145">
        <v>44635</v>
      </c>
      <c r="B576" s="46">
        <v>99.096999999999994</v>
      </c>
      <c r="C576" s="146">
        <v>2.1490999999999998</v>
      </c>
    </row>
    <row r="577" spans="1:3">
      <c r="A577" s="145">
        <v>44636</v>
      </c>
      <c r="B577" s="46">
        <v>98.617999999999995</v>
      </c>
      <c r="C577" s="146">
        <v>2.1920000000000002</v>
      </c>
    </row>
    <row r="578" spans="1:3">
      <c r="A578" s="145">
        <v>44637</v>
      </c>
      <c r="B578" s="46">
        <v>97.974000000000004</v>
      </c>
      <c r="C578" s="146">
        <v>2.1669999999999998</v>
      </c>
    </row>
    <row r="579" spans="1:3">
      <c r="A579" s="145">
        <v>44638</v>
      </c>
      <c r="B579" s="46">
        <v>98.233000000000004</v>
      </c>
      <c r="C579" s="146">
        <v>2.153</v>
      </c>
    </row>
    <row r="580" spans="1:3">
      <c r="A580" s="145">
        <v>44641</v>
      </c>
      <c r="B580" s="46">
        <v>98.498000000000005</v>
      </c>
      <c r="C580" s="146">
        <v>2.2968999999999999</v>
      </c>
    </row>
    <row r="581" spans="1:3">
      <c r="A581" s="145">
        <v>44642</v>
      </c>
      <c r="B581" s="46">
        <v>98.492999999999995</v>
      </c>
      <c r="C581" s="146">
        <v>2.3807</v>
      </c>
    </row>
    <row r="582" spans="1:3">
      <c r="A582" s="145">
        <v>44643</v>
      </c>
      <c r="B582" s="46">
        <v>98.622</v>
      </c>
      <c r="C582" s="146">
        <v>2.2898000000000001</v>
      </c>
    </row>
    <row r="583" spans="1:3">
      <c r="A583" s="145">
        <v>44644</v>
      </c>
      <c r="B583" s="46">
        <v>98.789000000000001</v>
      </c>
      <c r="C583" s="146">
        <v>2.3698999999999999</v>
      </c>
    </row>
    <row r="584" spans="1:3">
      <c r="A584" s="145">
        <v>44645</v>
      </c>
      <c r="B584" s="46">
        <v>98.789000000000001</v>
      </c>
      <c r="C584" s="146">
        <v>2.4878999999999998</v>
      </c>
    </row>
    <row r="585" spans="1:3">
      <c r="A585" s="145">
        <v>44648</v>
      </c>
      <c r="B585" s="46">
        <v>99.090999999999994</v>
      </c>
      <c r="C585" s="146">
        <v>2.4659</v>
      </c>
    </row>
    <row r="586" spans="1:3">
      <c r="A586" s="145">
        <v>44649</v>
      </c>
      <c r="B586" s="46">
        <v>98.403999999999996</v>
      </c>
      <c r="C586" s="146">
        <v>2.3980000000000001</v>
      </c>
    </row>
    <row r="587" spans="1:3">
      <c r="A587" s="145">
        <v>44650</v>
      </c>
      <c r="B587" s="46">
        <v>97.792000000000002</v>
      </c>
      <c r="C587" s="146">
        <v>2.3578999999999999</v>
      </c>
    </row>
    <row r="588" spans="1:3">
      <c r="A588" s="145">
        <v>44651</v>
      </c>
      <c r="B588" s="46">
        <v>98.311999999999998</v>
      </c>
      <c r="C588" s="146">
        <v>2.3452000000000002</v>
      </c>
    </row>
    <row r="589" spans="1:3">
      <c r="A589" s="145">
        <v>44652</v>
      </c>
      <c r="B589" s="46">
        <v>98.632000000000005</v>
      </c>
      <c r="C589" s="146">
        <v>2.3895</v>
      </c>
    </row>
    <row r="590" spans="1:3">
      <c r="A590" s="145">
        <v>44655</v>
      </c>
      <c r="B590" s="46">
        <v>99</v>
      </c>
      <c r="C590" s="146">
        <v>2.3933</v>
      </c>
    </row>
    <row r="591" spans="1:3">
      <c r="A591" s="145">
        <v>44656</v>
      </c>
      <c r="B591" s="46">
        <v>99.471999999999994</v>
      </c>
      <c r="C591" s="146">
        <v>2.5543</v>
      </c>
    </row>
    <row r="592" spans="1:3">
      <c r="A592" s="145">
        <v>44657</v>
      </c>
      <c r="B592" s="46">
        <v>99.599000000000004</v>
      </c>
      <c r="C592" s="146">
        <v>2.5975000000000001</v>
      </c>
    </row>
    <row r="593" spans="1:3">
      <c r="A593" s="145">
        <v>44658</v>
      </c>
      <c r="B593" s="46">
        <v>99.751000000000005</v>
      </c>
      <c r="C593" s="146">
        <v>2.6654</v>
      </c>
    </row>
    <row r="594" spans="1:3">
      <c r="A594" s="145">
        <v>44659</v>
      </c>
      <c r="B594" s="46">
        <v>99.796000000000006</v>
      </c>
      <c r="C594" s="146">
        <v>2.7038000000000002</v>
      </c>
    </row>
    <row r="595" spans="1:3">
      <c r="A595" s="145">
        <v>44662</v>
      </c>
      <c r="B595" s="46">
        <v>99.932000000000002</v>
      </c>
      <c r="C595" s="146">
        <v>2.7743000000000002</v>
      </c>
    </row>
    <row r="596" spans="1:3">
      <c r="A596" s="145">
        <v>44663</v>
      </c>
      <c r="B596" s="46">
        <v>100.292</v>
      </c>
      <c r="C596" s="146">
        <v>2.7269999999999999</v>
      </c>
    </row>
    <row r="597" spans="1:3">
      <c r="A597" s="145">
        <v>44664</v>
      </c>
      <c r="B597" s="46">
        <v>99.875</v>
      </c>
      <c r="C597" s="146">
        <v>2.7025000000000001</v>
      </c>
    </row>
    <row r="598" spans="1:3">
      <c r="A598" s="145">
        <v>44665</v>
      </c>
      <c r="B598" s="46">
        <v>100.321</v>
      </c>
      <c r="C598" s="146">
        <v>2.8275000000000001</v>
      </c>
    </row>
    <row r="599" spans="1:3">
      <c r="A599" s="145">
        <v>44666</v>
      </c>
      <c r="B599" s="46">
        <v>100.321</v>
      </c>
      <c r="C599" s="146"/>
    </row>
    <row r="600" spans="1:3">
      <c r="A600" s="145">
        <v>44669</v>
      </c>
      <c r="B600" s="46">
        <v>100.78100000000001</v>
      </c>
      <c r="C600" s="146">
        <v>2.8565999999999998</v>
      </c>
    </row>
    <row r="601" spans="1:3">
      <c r="A601" s="145">
        <v>44670</v>
      </c>
      <c r="B601" s="46">
        <v>100.961</v>
      </c>
      <c r="C601" s="146">
        <v>2.94</v>
      </c>
    </row>
    <row r="602" spans="1:3">
      <c r="A602" s="145">
        <v>44671</v>
      </c>
      <c r="B602" s="46">
        <v>100.39</v>
      </c>
      <c r="C602" s="146">
        <v>2.8340000000000001</v>
      </c>
    </row>
    <row r="603" spans="1:3">
      <c r="A603" s="145">
        <v>44672</v>
      </c>
      <c r="B603" s="46">
        <v>100.578</v>
      </c>
      <c r="C603" s="146">
        <v>2.9076</v>
      </c>
    </row>
    <row r="604" spans="1:3">
      <c r="A604" s="145">
        <v>44673</v>
      </c>
      <c r="B604" s="46">
        <v>101.22</v>
      </c>
      <c r="C604" s="146">
        <v>2.9045000000000001</v>
      </c>
    </row>
    <row r="605" spans="1:3">
      <c r="A605" s="145">
        <v>44676</v>
      </c>
      <c r="B605" s="46">
        <v>101.752</v>
      </c>
      <c r="C605" s="146">
        <v>2.8178999999999998</v>
      </c>
    </row>
    <row r="606" spans="1:3">
      <c r="A606" s="145">
        <v>44677</v>
      </c>
      <c r="B606" s="46">
        <v>102.303</v>
      </c>
      <c r="C606" s="146">
        <v>2.7281</v>
      </c>
    </row>
    <row r="607" spans="1:3">
      <c r="A607" s="145">
        <v>44678</v>
      </c>
      <c r="B607" s="46">
        <v>102.95399999999999</v>
      </c>
      <c r="C607" s="146">
        <v>2.8260000000000001</v>
      </c>
    </row>
    <row r="608" spans="1:3">
      <c r="A608" s="145">
        <v>44679</v>
      </c>
      <c r="B608" s="46">
        <v>103.623</v>
      </c>
      <c r="C608" s="146">
        <v>2.8321000000000001</v>
      </c>
    </row>
    <row r="609" spans="1:3">
      <c r="A609" s="145">
        <v>44680</v>
      </c>
      <c r="B609" s="46">
        <v>102.959</v>
      </c>
      <c r="C609" s="146">
        <v>2.9375</v>
      </c>
    </row>
    <row r="610" spans="1:3">
      <c r="A610" s="145">
        <v>44683</v>
      </c>
      <c r="B610" s="46">
        <v>103.744</v>
      </c>
      <c r="C610" s="146">
        <v>2.9767999999999999</v>
      </c>
    </row>
    <row r="611" spans="1:3">
      <c r="A611" s="145">
        <v>44684</v>
      </c>
      <c r="B611" s="46">
        <v>103.465</v>
      </c>
      <c r="C611" s="146">
        <v>2.9790000000000001</v>
      </c>
    </row>
    <row r="612" spans="1:3">
      <c r="A612" s="145">
        <v>44685</v>
      </c>
      <c r="B612" s="46">
        <v>102.587</v>
      </c>
      <c r="C612" s="146">
        <v>2.9460999999999999</v>
      </c>
    </row>
    <row r="613" spans="1:3">
      <c r="A613" s="145">
        <v>44686</v>
      </c>
      <c r="B613" s="46">
        <v>103.752</v>
      </c>
      <c r="C613" s="146">
        <v>3.0346000000000002</v>
      </c>
    </row>
    <row r="614" spans="1:3">
      <c r="A614" s="145">
        <v>44687</v>
      </c>
      <c r="B614" s="46">
        <v>103.66</v>
      </c>
      <c r="C614" s="146">
        <v>3.1423999999999999</v>
      </c>
    </row>
    <row r="615" spans="1:3">
      <c r="A615" s="145">
        <v>44690</v>
      </c>
      <c r="B615" s="46">
        <v>103.651</v>
      </c>
      <c r="C615" s="146">
        <v>3.0337999999999998</v>
      </c>
    </row>
    <row r="616" spans="1:3">
      <c r="A616" s="145">
        <v>44691</v>
      </c>
      <c r="B616" s="46">
        <v>103.92</v>
      </c>
      <c r="C616" s="146">
        <v>2.9889000000000001</v>
      </c>
    </row>
    <row r="617" spans="1:3">
      <c r="A617" s="145">
        <v>44692</v>
      </c>
      <c r="B617" s="46">
        <v>103.846</v>
      </c>
      <c r="C617" s="146">
        <v>2.9245999999999999</v>
      </c>
    </row>
    <row r="618" spans="1:3">
      <c r="A618" s="145">
        <v>44693</v>
      </c>
      <c r="B618" s="46">
        <v>104.851</v>
      </c>
      <c r="C618" s="146">
        <v>2.8551000000000002</v>
      </c>
    </row>
    <row r="619" spans="1:3">
      <c r="A619" s="145">
        <v>44694</v>
      </c>
      <c r="B619" s="46">
        <v>104.563</v>
      </c>
      <c r="C619" s="146">
        <v>2.9276</v>
      </c>
    </row>
    <row r="620" spans="1:3">
      <c r="A620" s="145">
        <v>44697</v>
      </c>
      <c r="B620" s="46">
        <v>104.187</v>
      </c>
      <c r="C620" s="146">
        <v>2.8858000000000001</v>
      </c>
    </row>
    <row r="621" spans="1:3">
      <c r="A621" s="145">
        <v>44698</v>
      </c>
      <c r="B621" s="46">
        <v>103.36</v>
      </c>
      <c r="C621" s="146">
        <v>2.9952000000000001</v>
      </c>
    </row>
    <row r="622" spans="1:3">
      <c r="A622" s="145">
        <v>44699</v>
      </c>
      <c r="B622" s="46">
        <v>103.81</v>
      </c>
      <c r="C622" s="146">
        <v>2.8839999999999999</v>
      </c>
    </row>
    <row r="623" spans="1:3">
      <c r="A623" s="145">
        <v>44700</v>
      </c>
      <c r="B623" s="46">
        <v>102.724</v>
      </c>
      <c r="C623" s="146">
        <v>2.8370000000000002</v>
      </c>
    </row>
    <row r="624" spans="1:3">
      <c r="A624" s="145">
        <v>44701</v>
      </c>
      <c r="B624" s="46">
        <v>103.15</v>
      </c>
      <c r="C624" s="146">
        <v>2.7883</v>
      </c>
    </row>
    <row r="625" spans="1:3">
      <c r="A625" s="145">
        <v>44704</v>
      </c>
      <c r="B625" s="46">
        <v>102.07599999999999</v>
      </c>
      <c r="C625" s="146">
        <v>2.8605</v>
      </c>
    </row>
    <row r="626" spans="1:3">
      <c r="A626" s="145">
        <v>44705</v>
      </c>
      <c r="B626" s="46">
        <v>101.857</v>
      </c>
      <c r="C626" s="146">
        <v>2.7542</v>
      </c>
    </row>
    <row r="627" spans="1:3">
      <c r="A627" s="145">
        <v>44706</v>
      </c>
      <c r="B627" s="46">
        <v>102.056</v>
      </c>
      <c r="C627" s="146">
        <v>2.7505999999999999</v>
      </c>
    </row>
    <row r="628" spans="1:3">
      <c r="A628" s="145">
        <v>44707</v>
      </c>
      <c r="B628" s="46">
        <v>101.82899999999999</v>
      </c>
      <c r="C628" s="146">
        <v>2.7416</v>
      </c>
    </row>
    <row r="629" spans="1:3">
      <c r="A629" s="145">
        <v>44708</v>
      </c>
      <c r="B629" s="46">
        <v>101.66800000000001</v>
      </c>
      <c r="C629" s="146">
        <v>2.7431999999999999</v>
      </c>
    </row>
    <row r="630" spans="1:3">
      <c r="A630" s="145">
        <v>44711</v>
      </c>
      <c r="B630" s="46">
        <v>101.66800000000001</v>
      </c>
      <c r="C630" s="146"/>
    </row>
    <row r="631" spans="1:3">
      <c r="A631" s="147">
        <v>44712</v>
      </c>
      <c r="B631" s="148">
        <v>101.752</v>
      </c>
      <c r="C631" s="149">
        <v>2.8494999999999999</v>
      </c>
    </row>
    <row r="632" spans="1:3">
      <c r="A632" s="156">
        <v>44713</v>
      </c>
      <c r="B632" s="157">
        <v>102.498</v>
      </c>
      <c r="C632" s="158">
        <v>2.931</v>
      </c>
    </row>
    <row r="633" spans="1:3">
      <c r="A633" s="156">
        <v>44714</v>
      </c>
      <c r="B633" s="157">
        <v>101.824</v>
      </c>
      <c r="C633" s="158">
        <v>2.915</v>
      </c>
    </row>
    <row r="634" spans="1:3">
      <c r="A634" s="156">
        <v>44715</v>
      </c>
      <c r="B634" s="157">
        <v>102.14</v>
      </c>
      <c r="C634" s="158">
        <v>2.9550000000000001</v>
      </c>
    </row>
    <row r="635" spans="1:3">
      <c r="A635" s="156">
        <v>44718</v>
      </c>
      <c r="B635" s="157">
        <v>102.437</v>
      </c>
      <c r="C635" s="158">
        <v>3.0379999999999998</v>
      </c>
    </row>
    <row r="636" spans="1:3">
      <c r="A636" s="156">
        <v>44719</v>
      </c>
      <c r="B636" s="157">
        <v>102.318</v>
      </c>
      <c r="C636" s="158">
        <v>2.97</v>
      </c>
    </row>
    <row r="637" spans="1:3">
      <c r="A637" s="156">
        <v>44720</v>
      </c>
      <c r="B637" s="157">
        <v>102.542</v>
      </c>
      <c r="C637" s="158">
        <v>3.0289999999999999</v>
      </c>
    </row>
    <row r="638" spans="1:3">
      <c r="A638" s="156">
        <v>44721</v>
      </c>
      <c r="B638" s="157">
        <v>103.223</v>
      </c>
      <c r="C638" s="158">
        <v>3.0419999999999998</v>
      </c>
    </row>
    <row r="639" spans="1:3">
      <c r="A639" s="156">
        <v>44722</v>
      </c>
      <c r="B639" s="157">
        <v>104.148</v>
      </c>
      <c r="C639" s="158">
        <v>3.157</v>
      </c>
    </row>
    <row r="640" spans="1:3">
      <c r="A640" s="156">
        <v>44725</v>
      </c>
      <c r="B640" s="157">
        <v>105.078</v>
      </c>
      <c r="C640" s="158">
        <v>3.371</v>
      </c>
    </row>
    <row r="641" spans="1:3">
      <c r="A641" s="156">
        <v>44726</v>
      </c>
      <c r="B641" s="157">
        <v>105.518</v>
      </c>
      <c r="C641" s="158">
        <v>3.4830000000000001</v>
      </c>
    </row>
    <row r="642" spans="1:3">
      <c r="A642" s="156">
        <v>44727</v>
      </c>
      <c r="B642" s="157">
        <v>105.158</v>
      </c>
      <c r="C642" s="158">
        <v>3.395</v>
      </c>
    </row>
    <row r="643" spans="1:3">
      <c r="A643" s="156">
        <v>44728</v>
      </c>
      <c r="B643" s="157">
        <v>103.631</v>
      </c>
      <c r="C643" s="158">
        <v>3.3050000000000002</v>
      </c>
    </row>
    <row r="644" spans="1:3">
      <c r="A644" s="156">
        <v>44729</v>
      </c>
      <c r="B644" s="157">
        <v>104.7</v>
      </c>
      <c r="C644" s="158">
        <v>3.2389999999999999</v>
      </c>
    </row>
    <row r="645" spans="1:3">
      <c r="A645" s="156">
        <v>44732</v>
      </c>
      <c r="B645" s="157">
        <v>104.7</v>
      </c>
      <c r="C645" s="158"/>
    </row>
    <row r="646" spans="1:3">
      <c r="A646" s="156">
        <v>44733</v>
      </c>
      <c r="B646" s="157">
        <v>104.435</v>
      </c>
      <c r="C646" s="158">
        <v>3.3050000000000002</v>
      </c>
    </row>
    <row r="647" spans="1:3">
      <c r="A647" s="156">
        <v>44734</v>
      </c>
      <c r="B647" s="157">
        <v>104.197</v>
      </c>
      <c r="C647" s="158">
        <v>3.1560000000000001</v>
      </c>
    </row>
    <row r="648" spans="1:3">
      <c r="A648" s="156">
        <v>44735</v>
      </c>
      <c r="B648" s="157">
        <v>104.431</v>
      </c>
      <c r="C648" s="158">
        <v>3.07</v>
      </c>
    </row>
    <row r="649" spans="1:3">
      <c r="A649" s="156">
        <v>44736</v>
      </c>
      <c r="B649" s="157">
        <v>104.185</v>
      </c>
      <c r="C649" s="158">
        <v>3.1240000000000001</v>
      </c>
    </row>
    <row r="650" spans="1:3">
      <c r="A650" s="156">
        <v>44739</v>
      </c>
      <c r="B650" s="157">
        <v>103.93899999999999</v>
      </c>
      <c r="C650" s="158">
        <v>3.194</v>
      </c>
    </row>
    <row r="651" spans="1:3">
      <c r="A651" s="156">
        <v>44740</v>
      </c>
      <c r="B651" s="157">
        <v>104.506</v>
      </c>
      <c r="C651" s="158">
        <v>3.2069999999999999</v>
      </c>
    </row>
    <row r="652" spans="1:3">
      <c r="A652" s="156">
        <v>44741</v>
      </c>
      <c r="B652" s="157">
        <v>105.10599999999999</v>
      </c>
      <c r="C652" s="158">
        <v>3.093</v>
      </c>
    </row>
    <row r="653" spans="1:3">
      <c r="A653" s="156">
        <v>44742</v>
      </c>
      <c r="B653" s="157">
        <v>104.685</v>
      </c>
      <c r="C653" s="158">
        <v>2.9740000000000002</v>
      </c>
    </row>
    <row r="654" spans="1:3">
      <c r="A654" s="156">
        <v>44743</v>
      </c>
      <c r="B654" s="157">
        <v>105.13800000000001</v>
      </c>
      <c r="C654" s="158">
        <v>2.9039999999999999</v>
      </c>
    </row>
    <row r="655" spans="1:3">
      <c r="A655" s="156">
        <v>44746</v>
      </c>
      <c r="B655" s="157">
        <v>105.13800000000001</v>
      </c>
      <c r="C655" s="158"/>
    </row>
    <row r="656" spans="1:3">
      <c r="A656" s="156">
        <v>44747</v>
      </c>
      <c r="B656" s="157">
        <v>106.535</v>
      </c>
      <c r="C656" s="158">
        <v>2.8109999999999999</v>
      </c>
    </row>
    <row r="657" spans="1:3">
      <c r="A657" s="156">
        <v>44748</v>
      </c>
      <c r="B657" s="157">
        <v>107.096</v>
      </c>
      <c r="C657" s="158">
        <v>2.911</v>
      </c>
    </row>
    <row r="658" spans="1:3">
      <c r="A658" s="156">
        <v>44749</v>
      </c>
      <c r="B658" s="157">
        <v>107.13</v>
      </c>
      <c r="C658" s="158">
        <v>3.008</v>
      </c>
    </row>
    <row r="659" spans="1:3">
      <c r="A659" s="156">
        <v>44750</v>
      </c>
      <c r="B659" s="157">
        <v>107.00700000000001</v>
      </c>
      <c r="C659" s="158">
        <v>3.101</v>
      </c>
    </row>
    <row r="660" spans="1:3">
      <c r="A660" s="156">
        <v>44753</v>
      </c>
      <c r="B660" s="157">
        <v>108.021</v>
      </c>
      <c r="C660" s="158">
        <v>2.9910000000000001</v>
      </c>
    </row>
    <row r="661" spans="1:3">
      <c r="A661" s="156">
        <v>44754</v>
      </c>
      <c r="B661" s="157">
        <v>108.072</v>
      </c>
      <c r="C661" s="158">
        <v>2.9580000000000002</v>
      </c>
    </row>
    <row r="662" spans="1:3">
      <c r="A662" s="156">
        <v>44755</v>
      </c>
      <c r="B662" s="157">
        <v>107.95699999999999</v>
      </c>
      <c r="C662" s="158">
        <v>2.9060000000000001</v>
      </c>
    </row>
    <row r="663" spans="1:3">
      <c r="A663" s="156">
        <v>44756</v>
      </c>
      <c r="B663" s="157">
        <v>108.544</v>
      </c>
      <c r="C663" s="158">
        <v>2.9590000000000001</v>
      </c>
    </row>
    <row r="664" spans="1:3">
      <c r="A664" s="156">
        <v>44757</v>
      </c>
      <c r="B664" s="157">
        <v>108.063</v>
      </c>
      <c r="C664" s="158">
        <v>2.93</v>
      </c>
    </row>
    <row r="665" spans="1:3">
      <c r="A665" s="156">
        <v>44760</v>
      </c>
      <c r="B665" s="157">
        <v>107.366</v>
      </c>
      <c r="C665" s="158">
        <v>2.96</v>
      </c>
    </row>
    <row r="666" spans="1:3">
      <c r="A666" s="156">
        <v>44761</v>
      </c>
      <c r="B666" s="157">
        <v>106.682</v>
      </c>
      <c r="C666" s="158">
        <v>3.0190000000000001</v>
      </c>
    </row>
    <row r="667" spans="1:3">
      <c r="A667" s="156">
        <v>44762</v>
      </c>
      <c r="B667" s="157">
        <v>107.07599999999999</v>
      </c>
      <c r="C667" s="158">
        <v>3.036</v>
      </c>
    </row>
    <row r="668" spans="1:3">
      <c r="A668" s="156">
        <v>44763</v>
      </c>
      <c r="B668" s="157">
        <v>106.91</v>
      </c>
      <c r="C668" s="158">
        <v>2.9079999999999999</v>
      </c>
    </row>
    <row r="669" spans="1:3">
      <c r="A669" s="156">
        <v>44764</v>
      </c>
      <c r="B669" s="157">
        <v>106.73</v>
      </c>
      <c r="C669" s="158">
        <v>2.7810000000000001</v>
      </c>
    </row>
    <row r="670" spans="1:3">
      <c r="A670" s="156">
        <v>44767</v>
      </c>
      <c r="B670" s="157">
        <v>106.483</v>
      </c>
      <c r="C670" s="158">
        <v>2.82</v>
      </c>
    </row>
    <row r="671" spans="1:3">
      <c r="A671" s="156">
        <v>44768</v>
      </c>
      <c r="B671" s="157">
        <v>107.18899999999999</v>
      </c>
      <c r="C671" s="158">
        <v>2.7869999999999999</v>
      </c>
    </row>
    <row r="672" spans="1:3">
      <c r="A672" s="156">
        <v>44769</v>
      </c>
      <c r="B672" s="157">
        <v>106.452</v>
      </c>
      <c r="C672" s="158">
        <v>2.7320000000000002</v>
      </c>
    </row>
    <row r="673" spans="1:3">
      <c r="A673" s="156">
        <v>44770</v>
      </c>
      <c r="B673" s="157">
        <v>106.351</v>
      </c>
      <c r="C673" s="158">
        <v>2.681</v>
      </c>
    </row>
    <row r="674" spans="1:3">
      <c r="A674" s="156">
        <v>44771</v>
      </c>
      <c r="B674" s="157">
        <v>105.90300000000001</v>
      </c>
      <c r="C674" s="158">
        <v>2.6419999999999999</v>
      </c>
    </row>
    <row r="675" spans="1:3">
      <c r="A675" s="156">
        <v>44774</v>
      </c>
      <c r="B675" s="157">
        <v>105.45</v>
      </c>
      <c r="C675" s="158">
        <v>2.605</v>
      </c>
    </row>
    <row r="676" spans="1:3">
      <c r="A676" s="156">
        <v>44775</v>
      </c>
      <c r="B676" s="157">
        <v>106.241</v>
      </c>
      <c r="C676" s="158">
        <v>2.7410000000000001</v>
      </c>
    </row>
    <row r="677" spans="1:3">
      <c r="A677" s="156">
        <v>44776</v>
      </c>
      <c r="B677" s="157">
        <v>106.506</v>
      </c>
      <c r="C677" s="158">
        <v>2.7480000000000002</v>
      </c>
    </row>
    <row r="678" spans="1:3">
      <c r="A678" s="156">
        <v>44777</v>
      </c>
      <c r="B678" s="157">
        <v>105.693</v>
      </c>
      <c r="C678" s="158">
        <v>2.6760000000000002</v>
      </c>
    </row>
    <row r="679" spans="1:3">
      <c r="A679" s="156">
        <v>44778</v>
      </c>
      <c r="B679" s="157">
        <v>106.621</v>
      </c>
      <c r="C679" s="158">
        <v>2.84</v>
      </c>
    </row>
    <row r="680" spans="1:3">
      <c r="A680" s="156">
        <v>44781</v>
      </c>
      <c r="B680" s="157">
        <v>106.435</v>
      </c>
      <c r="C680" s="158">
        <v>2.7629999999999999</v>
      </c>
    </row>
    <row r="681" spans="1:3">
      <c r="A681" s="156">
        <v>44782</v>
      </c>
      <c r="B681" s="157">
        <v>106.374</v>
      </c>
      <c r="C681" s="158">
        <v>2.7970000000000002</v>
      </c>
    </row>
    <row r="682" spans="1:3">
      <c r="A682" s="156">
        <v>44783</v>
      </c>
      <c r="B682" s="157">
        <v>105.196</v>
      </c>
      <c r="C682" s="158">
        <v>2.786</v>
      </c>
    </row>
    <row r="683" spans="1:3">
      <c r="A683" s="156">
        <v>44784</v>
      </c>
      <c r="B683" s="157">
        <v>105.09</v>
      </c>
      <c r="C683" s="158">
        <v>2.8879999999999999</v>
      </c>
    </row>
    <row r="684" spans="1:3">
      <c r="A684" s="156">
        <v>44785</v>
      </c>
      <c r="B684" s="157">
        <v>105.631</v>
      </c>
      <c r="C684" s="158">
        <v>2.8490000000000002</v>
      </c>
    </row>
    <row r="685" spans="1:3">
      <c r="A685" s="156">
        <v>44788</v>
      </c>
      <c r="B685" s="157">
        <v>106.54600000000001</v>
      </c>
      <c r="C685" s="158">
        <v>2.7909999999999999</v>
      </c>
    </row>
    <row r="686" spans="1:3">
      <c r="A686" s="156">
        <v>44789</v>
      </c>
      <c r="B686" s="157">
        <v>106.5</v>
      </c>
      <c r="C686" s="158">
        <v>2.8239999999999998</v>
      </c>
    </row>
    <row r="687" spans="1:3">
      <c r="A687" s="156">
        <v>44790</v>
      </c>
      <c r="B687" s="157">
        <v>106.574</v>
      </c>
      <c r="C687" s="158">
        <v>2.895</v>
      </c>
    </row>
    <row r="688" spans="1:3">
      <c r="A688" s="156">
        <v>44791</v>
      </c>
      <c r="B688" s="157">
        <v>107.48399999999999</v>
      </c>
      <c r="C688" s="158">
        <v>2.88</v>
      </c>
    </row>
    <row r="689" spans="1:3">
      <c r="A689" s="156">
        <v>44792</v>
      </c>
      <c r="B689" s="157">
        <v>108.169</v>
      </c>
      <c r="C689" s="158">
        <v>2.9889999999999999</v>
      </c>
    </row>
    <row r="690" spans="1:3">
      <c r="A690" s="156">
        <v>44795</v>
      </c>
      <c r="B690" s="157">
        <v>109.04600000000001</v>
      </c>
      <c r="C690" s="158">
        <v>3.0350000000000001</v>
      </c>
    </row>
    <row r="691" spans="1:3">
      <c r="A691" s="156">
        <v>44796</v>
      </c>
      <c r="B691" s="157">
        <v>108.624</v>
      </c>
      <c r="C691" s="158">
        <v>3.0539999999999998</v>
      </c>
    </row>
    <row r="692" spans="1:3">
      <c r="A692" s="156">
        <v>44797</v>
      </c>
      <c r="B692" s="157">
        <v>108.67700000000001</v>
      </c>
      <c r="C692" s="158">
        <v>3.1059999999999999</v>
      </c>
    </row>
    <row r="693" spans="1:3">
      <c r="A693" s="156">
        <v>44798</v>
      </c>
      <c r="B693" s="157">
        <v>108.47</v>
      </c>
      <c r="C693" s="158">
        <v>3.024</v>
      </c>
    </row>
    <row r="694" spans="1:3">
      <c r="A694" s="156">
        <v>44799</v>
      </c>
      <c r="B694" s="157">
        <v>108.803</v>
      </c>
      <c r="C694" s="158">
        <v>3.0350000000000001</v>
      </c>
    </row>
    <row r="695" spans="1:3">
      <c r="A695" s="156">
        <v>44802</v>
      </c>
      <c r="B695" s="157">
        <v>108.83499999999999</v>
      </c>
      <c r="C695" s="158">
        <v>3.11</v>
      </c>
    </row>
    <row r="696" spans="1:3">
      <c r="A696" s="156">
        <v>44803</v>
      </c>
      <c r="B696" s="157">
        <v>108.773</v>
      </c>
      <c r="C696" s="158">
        <v>3.11</v>
      </c>
    </row>
    <row r="697" spans="1:3">
      <c r="A697" s="159">
        <v>44804</v>
      </c>
      <c r="B697" s="160">
        <v>108.7</v>
      </c>
      <c r="C697" s="161">
        <v>3.1320000000000001</v>
      </c>
    </row>
    <row r="698" spans="1:3">
      <c r="A698" s="167">
        <v>44805</v>
      </c>
      <c r="B698" s="168">
        <v>109.691</v>
      </c>
      <c r="C698" s="169">
        <v>3.2650000000000001</v>
      </c>
    </row>
    <row r="699" spans="1:3">
      <c r="A699" s="167">
        <v>44806</v>
      </c>
      <c r="B699" s="168">
        <v>109.53400000000001</v>
      </c>
      <c r="C699" s="169">
        <v>3.1909999999999998</v>
      </c>
    </row>
    <row r="700" spans="1:3">
      <c r="A700" s="167">
        <v>44809</v>
      </c>
      <c r="B700" s="168">
        <v>109.82599999999999</v>
      </c>
      <c r="C700" s="169"/>
    </row>
    <row r="701" spans="1:3">
      <c r="A701" s="167">
        <v>44810</v>
      </c>
      <c r="B701" s="168">
        <v>110.214</v>
      </c>
      <c r="C701" s="169">
        <v>3.34</v>
      </c>
    </row>
    <row r="702" spans="1:3">
      <c r="A702" s="167">
        <v>44811</v>
      </c>
      <c r="B702" s="168">
        <v>109.84</v>
      </c>
      <c r="C702" s="169">
        <v>3.2650000000000001</v>
      </c>
    </row>
    <row r="703" spans="1:3">
      <c r="A703" s="167">
        <v>44812</v>
      </c>
      <c r="B703" s="168">
        <v>109.70699999999999</v>
      </c>
      <c r="C703" s="169">
        <v>3.2919999999999998</v>
      </c>
    </row>
    <row r="704" spans="1:3">
      <c r="A704" s="167">
        <v>44813</v>
      </c>
      <c r="B704" s="168">
        <v>109.003</v>
      </c>
      <c r="C704" s="169">
        <v>3.3210000000000002</v>
      </c>
    </row>
    <row r="705" spans="1:3">
      <c r="A705" s="167">
        <v>44816</v>
      </c>
      <c r="B705" s="168">
        <v>108.33</v>
      </c>
      <c r="C705" s="169">
        <v>3.3620000000000001</v>
      </c>
    </row>
    <row r="706" spans="1:3">
      <c r="A706" s="167">
        <v>44817</v>
      </c>
      <c r="B706" s="168">
        <v>109.815</v>
      </c>
      <c r="C706" s="169">
        <v>3.423</v>
      </c>
    </row>
    <row r="707" spans="1:3">
      <c r="A707" s="167">
        <v>44818</v>
      </c>
      <c r="B707" s="168">
        <v>109.658</v>
      </c>
      <c r="C707" s="169">
        <v>3.4119999999999999</v>
      </c>
    </row>
    <row r="708" spans="1:3">
      <c r="A708" s="167">
        <v>44819</v>
      </c>
      <c r="B708" s="168">
        <v>109.739</v>
      </c>
      <c r="C708" s="169">
        <v>3.4590000000000001</v>
      </c>
    </row>
    <row r="709" spans="1:3">
      <c r="A709" s="167">
        <v>44820</v>
      </c>
      <c r="B709" s="168">
        <v>109.764</v>
      </c>
      <c r="C709" s="169">
        <v>3.4470000000000001</v>
      </c>
    </row>
    <row r="710" spans="1:3">
      <c r="A710" s="167">
        <v>44823</v>
      </c>
      <c r="B710" s="168">
        <v>109.73699999999999</v>
      </c>
      <c r="C710" s="169">
        <v>3.4889999999999999</v>
      </c>
    </row>
    <row r="711" spans="1:3">
      <c r="A711" s="167">
        <v>44824</v>
      </c>
      <c r="B711" s="168">
        <v>110.215</v>
      </c>
      <c r="C711" s="169">
        <v>3.573</v>
      </c>
    </row>
    <row r="712" spans="1:3">
      <c r="A712" s="167">
        <v>44825</v>
      </c>
      <c r="B712" s="168">
        <v>110.642</v>
      </c>
      <c r="C712" s="169">
        <v>3.512</v>
      </c>
    </row>
    <row r="713" spans="1:3">
      <c r="A713" s="167">
        <v>44826</v>
      </c>
      <c r="B713" s="168">
        <v>111.35299999999999</v>
      </c>
      <c r="C713" s="169">
        <v>3.7080000000000002</v>
      </c>
    </row>
    <row r="714" spans="1:3">
      <c r="A714" s="167">
        <v>44827</v>
      </c>
      <c r="B714" s="168">
        <v>113.19199999999999</v>
      </c>
      <c r="C714" s="169">
        <v>3.6970000000000001</v>
      </c>
    </row>
    <row r="715" spans="1:3">
      <c r="A715" s="167">
        <v>44830</v>
      </c>
      <c r="B715" s="168">
        <v>114.10299999999999</v>
      </c>
      <c r="C715" s="169">
        <v>3.88</v>
      </c>
    </row>
    <row r="716" spans="1:3">
      <c r="A716" s="167">
        <v>44831</v>
      </c>
      <c r="B716" s="168">
        <v>114.10599999999999</v>
      </c>
      <c r="C716" s="169">
        <v>3.9630000000000001</v>
      </c>
    </row>
    <row r="717" spans="1:3">
      <c r="A717" s="167">
        <v>44832</v>
      </c>
      <c r="B717" s="168">
        <v>112.604</v>
      </c>
      <c r="C717" s="169">
        <v>3.7069999999999999</v>
      </c>
    </row>
    <row r="718" spans="1:3">
      <c r="A718" s="167">
        <v>44833</v>
      </c>
      <c r="B718" s="168">
        <v>112.254</v>
      </c>
      <c r="C718" s="169">
        <v>3.7469999999999999</v>
      </c>
    </row>
    <row r="719" spans="1:3">
      <c r="A719" s="167">
        <v>44834</v>
      </c>
      <c r="B719" s="168">
        <v>112.117</v>
      </c>
      <c r="C719" s="169">
        <v>3.8039999999999998</v>
      </c>
    </row>
    <row r="720" spans="1:3">
      <c r="A720" s="167">
        <v>44837</v>
      </c>
      <c r="B720" s="168">
        <v>111.745</v>
      </c>
      <c r="C720" s="169">
        <v>3.6509999999999998</v>
      </c>
    </row>
    <row r="721" spans="1:3">
      <c r="A721" s="167">
        <v>44838</v>
      </c>
      <c r="B721" s="168">
        <v>110.065</v>
      </c>
      <c r="C721" s="169">
        <v>3.617</v>
      </c>
    </row>
    <row r="722" spans="1:3">
      <c r="A722" s="167">
        <v>44839</v>
      </c>
      <c r="B722" s="168">
        <v>111.074</v>
      </c>
      <c r="C722" s="169">
        <v>3.7589999999999999</v>
      </c>
    </row>
    <row r="723" spans="1:3">
      <c r="A723" s="167">
        <v>44840</v>
      </c>
      <c r="B723" s="168">
        <v>112.258</v>
      </c>
      <c r="C723" s="169">
        <v>3.8239999999999998</v>
      </c>
    </row>
    <row r="724" spans="1:3">
      <c r="A724" s="167">
        <v>44841</v>
      </c>
      <c r="B724" s="168">
        <v>112.795</v>
      </c>
      <c r="C724" s="169">
        <v>3.8849999999999998</v>
      </c>
    </row>
    <row r="725" spans="1:3">
      <c r="A725" s="167">
        <v>44844</v>
      </c>
      <c r="B725" s="168">
        <v>113.14400000000001</v>
      </c>
      <c r="C725" s="169"/>
    </row>
    <row r="726" spans="1:3">
      <c r="A726" s="167">
        <v>44845</v>
      </c>
      <c r="B726" s="168">
        <v>113.221</v>
      </c>
      <c r="C726" s="169">
        <v>3.9390000000000001</v>
      </c>
    </row>
    <row r="727" spans="1:3">
      <c r="A727" s="167">
        <v>44846</v>
      </c>
      <c r="B727" s="168">
        <v>113.32</v>
      </c>
      <c r="C727" s="169">
        <v>3.9020000000000001</v>
      </c>
    </row>
    <row r="728" spans="1:3">
      <c r="A728" s="167">
        <v>44847</v>
      </c>
      <c r="B728" s="168">
        <v>112.363</v>
      </c>
      <c r="C728" s="169">
        <v>3.9540000000000002</v>
      </c>
    </row>
    <row r="729" spans="1:3">
      <c r="A729" s="167">
        <v>44848</v>
      </c>
      <c r="B729" s="168">
        <v>113.31100000000001</v>
      </c>
      <c r="C729" s="169">
        <v>4.0060000000000002</v>
      </c>
    </row>
    <row r="730" spans="1:3">
      <c r="A730" s="167">
        <v>44851</v>
      </c>
      <c r="B730" s="168">
        <v>112.039</v>
      </c>
      <c r="C730" s="169">
        <v>4.0149999999999997</v>
      </c>
    </row>
    <row r="731" spans="1:3">
      <c r="A731" s="167">
        <v>44852</v>
      </c>
      <c r="B731" s="168">
        <v>112.13</v>
      </c>
      <c r="C731" s="169">
        <v>3.9980000000000002</v>
      </c>
    </row>
    <row r="732" spans="1:3">
      <c r="A732" s="167">
        <v>44853</v>
      </c>
      <c r="B732" s="168">
        <v>112.98399999999999</v>
      </c>
      <c r="C732" s="169">
        <v>4.1289999999999996</v>
      </c>
    </row>
    <row r="733" spans="1:3">
      <c r="A733" s="167">
        <v>44854</v>
      </c>
      <c r="B733" s="168">
        <v>112.881</v>
      </c>
      <c r="C733" s="169">
        <v>4.226</v>
      </c>
    </row>
    <row r="734" spans="1:3">
      <c r="A734" s="167">
        <v>44855</v>
      </c>
      <c r="B734" s="168">
        <v>112.012</v>
      </c>
      <c r="C734" s="169">
        <v>4.2119999999999997</v>
      </c>
    </row>
    <row r="735" spans="1:3">
      <c r="A735" s="167">
        <v>44858</v>
      </c>
      <c r="B735" s="168">
        <v>111.989</v>
      </c>
      <c r="C735" s="169">
        <v>4.2320000000000002</v>
      </c>
    </row>
    <row r="736" spans="1:3">
      <c r="A736" s="167">
        <v>44859</v>
      </c>
      <c r="B736" s="168">
        <v>110.95</v>
      </c>
      <c r="C736" s="169">
        <v>4.1100000000000003</v>
      </c>
    </row>
    <row r="737" spans="1:3">
      <c r="A737" s="167">
        <v>44860</v>
      </c>
      <c r="B737" s="168">
        <v>109.7</v>
      </c>
      <c r="C737" s="169">
        <v>4.0149999999999997</v>
      </c>
    </row>
    <row r="738" spans="1:3">
      <c r="A738" s="167">
        <v>44861</v>
      </c>
      <c r="B738" s="168">
        <v>110.587</v>
      </c>
      <c r="C738" s="169">
        <v>3.9390000000000001</v>
      </c>
    </row>
    <row r="739" spans="1:3">
      <c r="A739" s="167">
        <v>44862</v>
      </c>
      <c r="B739" s="168">
        <v>110.752</v>
      </c>
      <c r="C739" s="169">
        <v>4.01</v>
      </c>
    </row>
    <row r="740" spans="1:3">
      <c r="A740" s="167">
        <v>44865</v>
      </c>
      <c r="B740" s="168">
        <v>111.527</v>
      </c>
      <c r="C740" s="169">
        <v>4.077</v>
      </c>
    </row>
    <row r="741" spans="1:3">
      <c r="A741" s="167">
        <v>44866</v>
      </c>
      <c r="B741" s="168">
        <v>111.48099999999999</v>
      </c>
      <c r="C741" s="169">
        <v>4.0519999999999996</v>
      </c>
    </row>
    <row r="742" spans="1:3">
      <c r="A742" s="167">
        <v>44867</v>
      </c>
      <c r="B742" s="168">
        <v>111.345</v>
      </c>
      <c r="C742" s="169">
        <v>4.0609999999999999</v>
      </c>
    </row>
    <row r="743" spans="1:3">
      <c r="A743" s="167">
        <v>44868</v>
      </c>
      <c r="B743" s="168">
        <v>112.93</v>
      </c>
      <c r="C743" s="169">
        <v>4.1239999999999997</v>
      </c>
    </row>
    <row r="744" spans="1:3">
      <c r="A744" s="167">
        <v>44869</v>
      </c>
      <c r="B744" s="168">
        <v>110.877</v>
      </c>
      <c r="C744" s="169">
        <v>4.1580000000000004</v>
      </c>
    </row>
    <row r="745" spans="1:3">
      <c r="A745" s="167">
        <v>44872</v>
      </c>
      <c r="B745" s="168">
        <v>110.12</v>
      </c>
      <c r="C745" s="169">
        <v>4.2140000000000004</v>
      </c>
    </row>
    <row r="746" spans="1:3">
      <c r="A746" s="167">
        <v>44873</v>
      </c>
      <c r="B746" s="168">
        <v>109.636</v>
      </c>
      <c r="C746" s="169">
        <v>4.1280000000000001</v>
      </c>
    </row>
    <row r="747" spans="1:3">
      <c r="A747" s="167">
        <v>44874</v>
      </c>
      <c r="B747" s="168">
        <v>110.54900000000001</v>
      </c>
      <c r="C747" s="169">
        <v>4.1509999999999998</v>
      </c>
    </row>
    <row r="748" spans="1:3">
      <c r="A748" s="167">
        <v>44875</v>
      </c>
      <c r="B748" s="168">
        <v>108.206</v>
      </c>
      <c r="C748" s="169">
        <v>3.8290000000000002</v>
      </c>
    </row>
    <row r="749" spans="1:3">
      <c r="A749" s="167">
        <v>44876</v>
      </c>
      <c r="B749" s="168">
        <v>106.292</v>
      </c>
      <c r="C749" s="169"/>
    </row>
    <row r="750" spans="1:3">
      <c r="A750" s="167">
        <v>44879</v>
      </c>
      <c r="B750" s="168">
        <v>106.66</v>
      </c>
      <c r="C750" s="169">
        <v>3.867</v>
      </c>
    </row>
    <row r="751" spans="1:3">
      <c r="A751" s="167">
        <v>44880</v>
      </c>
      <c r="B751" s="168">
        <v>106.404</v>
      </c>
      <c r="C751" s="169">
        <v>3.7989999999999999</v>
      </c>
    </row>
    <row r="752" spans="1:3">
      <c r="A752" s="167">
        <v>44881</v>
      </c>
      <c r="B752" s="168">
        <v>106.28100000000001</v>
      </c>
      <c r="C752" s="169">
        <v>3.694</v>
      </c>
    </row>
    <row r="753" spans="1:3">
      <c r="A753" s="167">
        <v>44882</v>
      </c>
      <c r="B753" s="168">
        <v>106.694</v>
      </c>
      <c r="C753" s="169">
        <v>3.7730000000000001</v>
      </c>
    </row>
    <row r="754" spans="1:3">
      <c r="A754" s="167">
        <v>44883</v>
      </c>
      <c r="B754" s="168">
        <v>106.93</v>
      </c>
      <c r="C754" s="169">
        <v>3.8180000000000001</v>
      </c>
    </row>
    <row r="755" spans="1:3">
      <c r="A755" s="167">
        <v>44886</v>
      </c>
      <c r="B755" s="168">
        <v>107.83499999999999</v>
      </c>
      <c r="C755" s="169">
        <v>3.827</v>
      </c>
    </row>
    <row r="756" spans="1:3">
      <c r="A756" s="167">
        <v>44887</v>
      </c>
      <c r="B756" s="168">
        <v>107.22199999999999</v>
      </c>
      <c r="C756" s="169">
        <v>3.758</v>
      </c>
    </row>
    <row r="757" spans="1:3">
      <c r="A757" s="167">
        <v>44888</v>
      </c>
      <c r="B757" s="168">
        <v>106.07599999999999</v>
      </c>
      <c r="C757" s="169">
        <v>3.7090000000000001</v>
      </c>
    </row>
    <row r="758" spans="1:3">
      <c r="A758" s="167">
        <v>44889</v>
      </c>
      <c r="B758" s="168">
        <v>105.818</v>
      </c>
      <c r="C758" s="169"/>
    </row>
    <row r="759" spans="1:3">
      <c r="A759" s="167">
        <v>44890</v>
      </c>
      <c r="B759" s="168">
        <v>105.959</v>
      </c>
      <c r="C759" s="169">
        <v>3.702</v>
      </c>
    </row>
    <row r="760" spans="1:3">
      <c r="A760" s="167">
        <v>44893</v>
      </c>
      <c r="B760" s="168">
        <v>106.681</v>
      </c>
      <c r="C760" s="169">
        <v>3.702</v>
      </c>
    </row>
    <row r="761" spans="1:3">
      <c r="A761" s="167">
        <v>44894</v>
      </c>
      <c r="B761" s="168">
        <v>106.822</v>
      </c>
      <c r="C761" s="169">
        <v>3.7480000000000002</v>
      </c>
    </row>
    <row r="762" spans="1:3">
      <c r="A762" s="170">
        <v>44895</v>
      </c>
      <c r="B762" s="171">
        <v>105.95</v>
      </c>
      <c r="C762" s="172">
        <v>3.7010000000000001</v>
      </c>
    </row>
    <row r="763" spans="1:3">
      <c r="A763" s="187">
        <v>44896</v>
      </c>
      <c r="B763" s="188">
        <v>104.72799999999999</v>
      </c>
      <c r="C763" s="189">
        <v>3.5270000000000001</v>
      </c>
    </row>
    <row r="764" spans="1:3">
      <c r="A764" s="187">
        <v>44897</v>
      </c>
      <c r="B764" s="188">
        <v>104.545</v>
      </c>
      <c r="C764" s="189">
        <v>3.5030000000000001</v>
      </c>
    </row>
    <row r="765" spans="1:3">
      <c r="A765" s="187">
        <v>44900</v>
      </c>
      <c r="B765" s="188">
        <v>105.289</v>
      </c>
      <c r="C765" s="189">
        <v>3.5990000000000002</v>
      </c>
    </row>
    <row r="766" spans="1:3">
      <c r="A766" s="187">
        <v>44901</v>
      </c>
      <c r="B766" s="188">
        <v>105.578</v>
      </c>
      <c r="C766" s="189">
        <v>3.5129999999999999</v>
      </c>
    </row>
    <row r="767" spans="1:3">
      <c r="A767" s="187">
        <v>44902</v>
      </c>
      <c r="B767" s="188">
        <v>105.1</v>
      </c>
      <c r="C767" s="189">
        <v>3.4079999999999999</v>
      </c>
    </row>
    <row r="768" spans="1:3">
      <c r="A768" s="187">
        <v>44903</v>
      </c>
      <c r="B768" s="188">
        <v>104.774</v>
      </c>
      <c r="C768" s="189">
        <v>3.4929999999999999</v>
      </c>
    </row>
    <row r="769" spans="1:3">
      <c r="A769" s="187">
        <v>44904</v>
      </c>
      <c r="B769" s="188">
        <v>104.81</v>
      </c>
      <c r="C769" s="189">
        <v>3.5670000000000002</v>
      </c>
    </row>
    <row r="770" spans="1:3">
      <c r="A770" s="187">
        <v>44907</v>
      </c>
      <c r="B770" s="188">
        <v>105.131</v>
      </c>
      <c r="C770" s="189">
        <v>3.6110000000000002</v>
      </c>
    </row>
    <row r="771" spans="1:3">
      <c r="A771" s="187">
        <v>44908</v>
      </c>
      <c r="B771" s="188">
        <v>103.98</v>
      </c>
      <c r="C771" s="189">
        <v>3.5030000000000001</v>
      </c>
    </row>
    <row r="772" spans="1:3">
      <c r="A772" s="187">
        <v>44909</v>
      </c>
      <c r="B772" s="188">
        <v>103.77</v>
      </c>
      <c r="C772" s="189">
        <v>3.5030000000000001</v>
      </c>
    </row>
    <row r="773" spans="1:3">
      <c r="A773" s="187">
        <v>44910</v>
      </c>
      <c r="B773" s="188">
        <v>104.55800000000001</v>
      </c>
      <c r="C773" s="189">
        <v>3.45</v>
      </c>
    </row>
    <row r="774" spans="1:3">
      <c r="A774" s="187">
        <v>44911</v>
      </c>
      <c r="B774" s="188">
        <v>104.70099999999999</v>
      </c>
      <c r="C774" s="189">
        <v>3.4820000000000002</v>
      </c>
    </row>
    <row r="775" spans="1:3">
      <c r="A775" s="187">
        <v>44914</v>
      </c>
      <c r="B775" s="188">
        <v>104.721</v>
      </c>
      <c r="C775" s="189">
        <v>3.5830000000000002</v>
      </c>
    </row>
    <row r="776" spans="1:3">
      <c r="A776" s="187">
        <v>44915</v>
      </c>
      <c r="B776" s="188">
        <v>103.965</v>
      </c>
      <c r="C776" s="189">
        <v>3.6840000000000002</v>
      </c>
    </row>
    <row r="777" spans="1:3">
      <c r="A777" s="187">
        <v>44916</v>
      </c>
      <c r="B777" s="188">
        <v>104.16200000000001</v>
      </c>
      <c r="C777" s="189">
        <v>3.6840000000000002</v>
      </c>
    </row>
    <row r="778" spans="1:3">
      <c r="A778" s="187">
        <v>44917</v>
      </c>
      <c r="B778" s="188">
        <v>104.43300000000001</v>
      </c>
      <c r="C778" s="189">
        <v>3.6709999999999998</v>
      </c>
    </row>
    <row r="779" spans="1:3">
      <c r="A779" s="187">
        <v>44918</v>
      </c>
      <c r="B779" s="188">
        <v>104.31399999999999</v>
      </c>
      <c r="C779" s="189">
        <v>3.7469999999999999</v>
      </c>
    </row>
    <row r="780" spans="1:3">
      <c r="A780" s="187">
        <v>44921</v>
      </c>
      <c r="B780" s="188"/>
      <c r="C780" s="189"/>
    </row>
    <row r="781" spans="1:3">
      <c r="A781" s="187">
        <v>44922</v>
      </c>
      <c r="B781" s="188">
        <v>104.179</v>
      </c>
      <c r="C781" s="189">
        <v>3.8580000000000001</v>
      </c>
    </row>
    <row r="782" spans="1:3">
      <c r="A782" s="187">
        <v>44923</v>
      </c>
      <c r="B782" s="188">
        <v>104.46299999999999</v>
      </c>
      <c r="C782" s="189">
        <v>3.8860000000000001</v>
      </c>
    </row>
    <row r="783" spans="1:3">
      <c r="A783" s="187">
        <v>44924</v>
      </c>
      <c r="B783" s="188">
        <v>103.836</v>
      </c>
      <c r="C783" s="189">
        <v>3.835</v>
      </c>
    </row>
    <row r="784" spans="1:3">
      <c r="A784" s="187">
        <v>44925</v>
      </c>
      <c r="B784" s="188">
        <v>103.52200000000001</v>
      </c>
      <c r="C784" s="189">
        <v>3.831</v>
      </c>
    </row>
    <row r="785" spans="1:3">
      <c r="A785" s="187">
        <v>44928</v>
      </c>
      <c r="B785" s="188"/>
      <c r="C785" s="189"/>
    </row>
    <row r="786" spans="1:3">
      <c r="A786" s="187">
        <v>44929</v>
      </c>
      <c r="B786" s="188">
        <v>104.518</v>
      </c>
      <c r="C786" s="189">
        <v>3.7919999999999998</v>
      </c>
    </row>
    <row r="787" spans="1:3">
      <c r="A787" s="187">
        <v>44930</v>
      </c>
      <c r="B787" s="188">
        <v>104.248</v>
      </c>
      <c r="C787" s="189">
        <v>3.7090000000000001</v>
      </c>
    </row>
    <row r="788" spans="1:3">
      <c r="A788" s="187">
        <v>44931</v>
      </c>
      <c r="B788" s="188">
        <v>105.042</v>
      </c>
      <c r="C788" s="189">
        <v>3.722</v>
      </c>
    </row>
    <row r="789" spans="1:3">
      <c r="A789" s="187">
        <v>44932</v>
      </c>
      <c r="B789" s="188">
        <v>103.879</v>
      </c>
      <c r="C789" s="189">
        <v>3.5710000000000002</v>
      </c>
    </row>
    <row r="790" spans="1:3">
      <c r="A790" s="187">
        <v>44935</v>
      </c>
      <c r="B790" s="188">
        <v>103.001</v>
      </c>
      <c r="C790" s="189">
        <v>3.5169999999999999</v>
      </c>
    </row>
    <row r="791" spans="1:3">
      <c r="A791" s="187">
        <v>44936</v>
      </c>
      <c r="B791" s="188">
        <v>103.236</v>
      </c>
      <c r="C791" s="189">
        <v>3.6190000000000002</v>
      </c>
    </row>
    <row r="792" spans="1:3">
      <c r="A792" s="187">
        <v>44937</v>
      </c>
      <c r="B792" s="188">
        <v>103.188</v>
      </c>
      <c r="C792" s="189">
        <v>3.556</v>
      </c>
    </row>
    <row r="793" spans="1:3">
      <c r="A793" s="187">
        <v>44938</v>
      </c>
      <c r="B793" s="188">
        <v>102.246</v>
      </c>
      <c r="C793" s="189">
        <v>3.4470000000000001</v>
      </c>
    </row>
    <row r="794" spans="1:3">
      <c r="A794" s="187">
        <v>44939</v>
      </c>
      <c r="B794" s="188">
        <v>102.20399999999999</v>
      </c>
      <c r="C794" s="189">
        <v>3.5110000000000001</v>
      </c>
    </row>
    <row r="795" spans="1:3">
      <c r="A795" s="187">
        <v>44942</v>
      </c>
      <c r="B795" s="188">
        <v>102.20399999999999</v>
      </c>
      <c r="C795" s="189"/>
    </row>
    <row r="796" spans="1:3">
      <c r="A796" s="187">
        <v>44943</v>
      </c>
      <c r="B796" s="188">
        <v>102.39</v>
      </c>
      <c r="C796" s="189">
        <v>3.5350000000000001</v>
      </c>
    </row>
    <row r="797" spans="1:3">
      <c r="A797" s="187">
        <v>44944</v>
      </c>
      <c r="B797" s="188">
        <v>102.363</v>
      </c>
      <c r="C797" s="189">
        <v>3.375</v>
      </c>
    </row>
    <row r="798" spans="1:3">
      <c r="A798" s="187">
        <v>44945</v>
      </c>
      <c r="B798" s="188">
        <v>102.05800000000001</v>
      </c>
      <c r="C798" s="189">
        <v>3.399</v>
      </c>
    </row>
    <row r="799" spans="1:3">
      <c r="A799" s="187">
        <v>44946</v>
      </c>
      <c r="B799" s="188">
        <v>102.012</v>
      </c>
      <c r="C799" s="189">
        <v>3.484</v>
      </c>
    </row>
    <row r="800" spans="1:3">
      <c r="A800" s="187">
        <v>44949</v>
      </c>
      <c r="B800" s="188">
        <v>102.13800000000001</v>
      </c>
      <c r="C800" s="189">
        <v>3.5230000000000001</v>
      </c>
    </row>
    <row r="801" spans="1:3">
      <c r="A801" s="187">
        <v>44950</v>
      </c>
      <c r="B801" s="188">
        <v>101.91800000000001</v>
      </c>
      <c r="C801" s="189">
        <v>3.4670000000000001</v>
      </c>
    </row>
    <row r="802" spans="1:3">
      <c r="A802" s="187">
        <v>44951</v>
      </c>
      <c r="B802" s="188">
        <v>101.64100000000001</v>
      </c>
      <c r="C802" s="189">
        <v>3.4620000000000002</v>
      </c>
    </row>
    <row r="803" spans="1:3">
      <c r="A803" s="187">
        <v>44952</v>
      </c>
      <c r="B803" s="188">
        <v>101.839</v>
      </c>
      <c r="C803" s="189">
        <v>3.4910000000000001</v>
      </c>
    </row>
    <row r="804" spans="1:3">
      <c r="A804" s="187">
        <v>44953</v>
      </c>
      <c r="B804" s="188">
        <v>101.92700000000001</v>
      </c>
      <c r="C804" s="189">
        <v>3.5179999999999998</v>
      </c>
    </row>
    <row r="805" spans="1:3">
      <c r="A805" s="187">
        <v>44956</v>
      </c>
      <c r="B805" s="188">
        <v>102.276</v>
      </c>
      <c r="C805" s="189">
        <v>3.5510000000000002</v>
      </c>
    </row>
    <row r="806" spans="1:3">
      <c r="A806" s="190">
        <v>44957</v>
      </c>
      <c r="B806" s="191">
        <v>102.09699999999999</v>
      </c>
      <c r="C806" s="192">
        <v>3.5289999999999999</v>
      </c>
    </row>
    <row r="807" spans="1:3">
      <c r="A807" s="227">
        <v>44958</v>
      </c>
      <c r="B807" s="228">
        <v>101.217</v>
      </c>
      <c r="C807" s="229">
        <v>3.3980000000000001</v>
      </c>
    </row>
    <row r="808" spans="1:3">
      <c r="A808" s="227">
        <v>44959</v>
      </c>
      <c r="B808" s="228">
        <v>101.75</v>
      </c>
      <c r="C808" s="229">
        <v>3.3980000000000001</v>
      </c>
    </row>
    <row r="809" spans="1:3">
      <c r="A809" s="227">
        <v>44960</v>
      </c>
      <c r="B809" s="228">
        <v>102.91500000000001</v>
      </c>
      <c r="C809" s="229">
        <v>3.532</v>
      </c>
    </row>
    <row r="810" spans="1:3">
      <c r="A810" s="227">
        <v>44963</v>
      </c>
      <c r="B810" s="228">
        <v>103.621</v>
      </c>
      <c r="C810" s="229">
        <v>3.6320000000000001</v>
      </c>
    </row>
    <row r="811" spans="1:3">
      <c r="A811" s="227">
        <v>44964</v>
      </c>
      <c r="B811" s="228">
        <v>103.42700000000001</v>
      </c>
      <c r="C811" s="229">
        <v>3.6739999999999999</v>
      </c>
    </row>
    <row r="812" spans="1:3">
      <c r="A812" s="227">
        <v>44965</v>
      </c>
      <c r="B812" s="228">
        <v>103.40900000000001</v>
      </c>
      <c r="C812" s="229">
        <v>3.653</v>
      </c>
    </row>
    <row r="813" spans="1:3">
      <c r="A813" s="227">
        <v>44966</v>
      </c>
      <c r="B813" s="228">
        <v>103.221</v>
      </c>
      <c r="C813" s="229">
        <v>3.6829999999999998</v>
      </c>
    </row>
    <row r="814" spans="1:3">
      <c r="A814" s="227">
        <v>44967</v>
      </c>
      <c r="B814" s="228">
        <v>103.63</v>
      </c>
      <c r="C814" s="229">
        <v>3.7429999999999999</v>
      </c>
    </row>
    <row r="815" spans="1:3">
      <c r="A815" s="227">
        <v>44970</v>
      </c>
      <c r="B815" s="228">
        <v>103.345</v>
      </c>
      <c r="C815" s="229">
        <v>3.7189999999999999</v>
      </c>
    </row>
    <row r="816" spans="1:3">
      <c r="A816" s="227">
        <v>44971</v>
      </c>
      <c r="B816" s="228">
        <v>103.233</v>
      </c>
      <c r="C816" s="229">
        <v>3.7610000000000001</v>
      </c>
    </row>
    <row r="817" spans="1:3">
      <c r="A817" s="227">
        <v>44972</v>
      </c>
      <c r="B817" s="228">
        <v>103.923</v>
      </c>
      <c r="C817" s="229">
        <v>3.8069999999999999</v>
      </c>
    </row>
    <row r="818" spans="1:3">
      <c r="A818" s="227">
        <v>44973</v>
      </c>
      <c r="B818" s="228">
        <v>103.85599999999999</v>
      </c>
      <c r="C818" s="229">
        <v>3.843</v>
      </c>
    </row>
    <row r="819" spans="1:3">
      <c r="A819" s="227">
        <v>44974</v>
      </c>
      <c r="B819" s="228">
        <v>103.86199999999999</v>
      </c>
      <c r="C819" s="229">
        <v>3.8279999999999998</v>
      </c>
    </row>
    <row r="820" spans="1:3">
      <c r="A820" s="227">
        <v>44977</v>
      </c>
      <c r="B820" s="228">
        <v>103.858</v>
      </c>
      <c r="C820" s="229"/>
    </row>
    <row r="821" spans="1:3">
      <c r="A821" s="227">
        <v>44978</v>
      </c>
      <c r="B821" s="228">
        <v>104.176</v>
      </c>
      <c r="C821" s="229">
        <v>3.9529999999999998</v>
      </c>
    </row>
    <row r="822" spans="1:3">
      <c r="A822" s="227">
        <v>44979</v>
      </c>
      <c r="B822" s="228">
        <v>104.58499999999999</v>
      </c>
      <c r="C822" s="229">
        <v>3.923</v>
      </c>
    </row>
    <row r="823" spans="1:3">
      <c r="A823" s="227">
        <v>44980</v>
      </c>
      <c r="B823" s="228">
        <v>104.598</v>
      </c>
      <c r="C823" s="229">
        <v>3.8809999999999998</v>
      </c>
    </row>
    <row r="824" spans="1:3">
      <c r="A824" s="227">
        <v>44981</v>
      </c>
      <c r="B824" s="228">
        <v>105.214</v>
      </c>
      <c r="C824" s="229">
        <v>3.9489999999999998</v>
      </c>
    </row>
    <row r="825" spans="1:3">
      <c r="A825" s="227">
        <v>44984</v>
      </c>
      <c r="B825" s="228">
        <v>104.673</v>
      </c>
      <c r="C825" s="229">
        <v>3.9220000000000002</v>
      </c>
    </row>
    <row r="826" spans="1:3">
      <c r="A826" s="227">
        <v>44985</v>
      </c>
      <c r="B826" s="228">
        <v>104.869</v>
      </c>
      <c r="C826" s="229">
        <v>3.9140000000000001</v>
      </c>
    </row>
    <row r="827" spans="1:3">
      <c r="A827" s="227">
        <v>44986</v>
      </c>
      <c r="B827" s="228">
        <v>104.483</v>
      </c>
      <c r="C827" s="229">
        <v>3.996</v>
      </c>
    </row>
    <row r="828" spans="1:3">
      <c r="A828" s="227">
        <v>44987</v>
      </c>
      <c r="B828" s="228">
        <v>105.027</v>
      </c>
      <c r="C828" s="229">
        <v>4.0730000000000004</v>
      </c>
    </row>
    <row r="829" spans="1:3">
      <c r="A829" s="227">
        <v>44988</v>
      </c>
      <c r="B829" s="228">
        <v>104.521</v>
      </c>
      <c r="C829" s="229">
        <v>3.9630000000000001</v>
      </c>
    </row>
    <row r="830" spans="1:3">
      <c r="A830" s="227">
        <v>44991</v>
      </c>
      <c r="B830" s="228">
        <v>104.35</v>
      </c>
      <c r="C830" s="229">
        <v>3.9830000000000001</v>
      </c>
    </row>
    <row r="831" spans="1:3">
      <c r="A831" s="227">
        <v>44992</v>
      </c>
      <c r="B831" s="228">
        <v>105.61499999999999</v>
      </c>
      <c r="C831" s="229">
        <v>3.9750000000000001</v>
      </c>
    </row>
    <row r="832" spans="1:3">
      <c r="A832" s="227">
        <v>44993</v>
      </c>
      <c r="B832" s="228">
        <v>105.658</v>
      </c>
      <c r="C832" s="229">
        <v>3.976</v>
      </c>
    </row>
    <row r="833" spans="1:3">
      <c r="A833" s="227">
        <v>44994</v>
      </c>
      <c r="B833" s="228">
        <v>105.309</v>
      </c>
      <c r="C833" s="229">
        <v>3.923</v>
      </c>
    </row>
    <row r="834" spans="1:3">
      <c r="A834" s="227">
        <v>44995</v>
      </c>
      <c r="B834" s="228">
        <v>104.57599999999999</v>
      </c>
      <c r="C834" s="229">
        <v>3.6949999999999998</v>
      </c>
    </row>
    <row r="835" spans="1:3">
      <c r="A835" s="227">
        <v>44998</v>
      </c>
      <c r="B835" s="228">
        <v>103.595</v>
      </c>
      <c r="C835" s="229">
        <v>3.5150000000000001</v>
      </c>
    </row>
    <row r="836" spans="1:3">
      <c r="A836" s="227">
        <v>44999</v>
      </c>
      <c r="B836" s="228">
        <v>103.59699999999999</v>
      </c>
      <c r="C836" s="229">
        <v>3.6360000000000001</v>
      </c>
    </row>
    <row r="837" spans="1:3">
      <c r="A837" s="227">
        <v>45000</v>
      </c>
      <c r="B837" s="228">
        <v>104.646</v>
      </c>
      <c r="C837" s="229">
        <v>3.4940000000000002</v>
      </c>
    </row>
    <row r="838" spans="1:3">
      <c r="A838" s="227">
        <v>45001</v>
      </c>
      <c r="B838" s="228">
        <v>104.41800000000001</v>
      </c>
      <c r="C838" s="229">
        <v>3.5830000000000002</v>
      </c>
    </row>
    <row r="839" spans="1:3">
      <c r="A839" s="227">
        <v>45002</v>
      </c>
      <c r="B839" s="228">
        <v>103.708</v>
      </c>
      <c r="C839" s="229">
        <v>3.3969999999999998</v>
      </c>
    </row>
    <row r="840" spans="1:3">
      <c r="A840" s="227">
        <v>45005</v>
      </c>
      <c r="B840" s="228">
        <v>103.28100000000001</v>
      </c>
      <c r="C840" s="229">
        <v>3.4769999999999999</v>
      </c>
    </row>
    <row r="841" spans="1:3">
      <c r="A841" s="227">
        <v>45006</v>
      </c>
      <c r="B841" s="228">
        <v>103.256</v>
      </c>
      <c r="C841" s="229">
        <v>3.6059999999999999</v>
      </c>
    </row>
    <row r="842" spans="1:3">
      <c r="A842" s="227">
        <v>45007</v>
      </c>
      <c r="B842" s="228">
        <v>102.346</v>
      </c>
      <c r="C842" s="229">
        <v>3.5</v>
      </c>
    </row>
    <row r="843" spans="1:3">
      <c r="A843" s="227">
        <v>45008</v>
      </c>
      <c r="B843" s="228">
        <v>102.532</v>
      </c>
      <c r="C843" s="229">
        <v>3.4039999999999999</v>
      </c>
    </row>
    <row r="844" spans="1:3">
      <c r="A844" s="227">
        <v>45009</v>
      </c>
      <c r="B844" s="228">
        <v>103.116</v>
      </c>
      <c r="C844" s="229">
        <v>3.3780000000000001</v>
      </c>
    </row>
    <row r="845" spans="1:3">
      <c r="A845" s="227">
        <v>45012</v>
      </c>
      <c r="B845" s="228">
        <v>102.857</v>
      </c>
      <c r="C845" s="229">
        <v>3.528</v>
      </c>
    </row>
    <row r="846" spans="1:3">
      <c r="A846" s="227">
        <v>45013</v>
      </c>
      <c r="B846" s="228">
        <v>102.43</v>
      </c>
      <c r="C846" s="229">
        <v>3.5680000000000001</v>
      </c>
    </row>
    <row r="847" spans="1:3">
      <c r="A847" s="227">
        <v>45014</v>
      </c>
      <c r="B847" s="228">
        <v>102.64</v>
      </c>
      <c r="C847" s="229">
        <v>3.5659999999999998</v>
      </c>
    </row>
    <row r="848" spans="1:3">
      <c r="A848" s="227">
        <v>45015</v>
      </c>
      <c r="B848" s="228">
        <v>102.14400000000001</v>
      </c>
      <c r="C848" s="229">
        <v>3.5510000000000002</v>
      </c>
    </row>
    <row r="849" spans="1:3">
      <c r="A849" s="227">
        <v>45016</v>
      </c>
      <c r="B849" s="228">
        <v>102.506</v>
      </c>
      <c r="C849" s="229">
        <v>3.49</v>
      </c>
    </row>
    <row r="850" spans="1:3">
      <c r="A850" s="227">
        <v>45019</v>
      </c>
      <c r="B850" s="228">
        <v>102.093</v>
      </c>
      <c r="C850" s="229">
        <v>3.4319999999999999</v>
      </c>
    </row>
    <row r="851" spans="1:3">
      <c r="A851" s="227">
        <v>45020</v>
      </c>
      <c r="B851" s="228">
        <v>101.586</v>
      </c>
      <c r="C851" s="229">
        <v>3.3370000000000002</v>
      </c>
    </row>
    <row r="852" spans="1:3">
      <c r="A852" s="227">
        <v>45021</v>
      </c>
      <c r="B852" s="228">
        <v>101.852</v>
      </c>
      <c r="C852" s="229">
        <v>3.2869999999999999</v>
      </c>
    </row>
    <row r="853" spans="1:3">
      <c r="A853" s="227">
        <v>45022</v>
      </c>
      <c r="B853" s="228">
        <v>101.822</v>
      </c>
      <c r="C853" s="229">
        <v>3.29</v>
      </c>
    </row>
    <row r="854" spans="1:3">
      <c r="A854" s="227">
        <v>45023</v>
      </c>
      <c r="B854" s="228">
        <v>102.092</v>
      </c>
      <c r="C854" s="229">
        <v>3.383</v>
      </c>
    </row>
    <row r="855" spans="1:3">
      <c r="A855" s="227">
        <v>45026</v>
      </c>
      <c r="B855" s="228">
        <v>102.578</v>
      </c>
      <c r="C855" s="229">
        <v>3.415</v>
      </c>
    </row>
    <row r="856" spans="1:3">
      <c r="A856" s="227">
        <v>45027</v>
      </c>
      <c r="B856" s="228">
        <v>102.20399999999999</v>
      </c>
      <c r="C856" s="229">
        <v>3.4340000000000002</v>
      </c>
    </row>
    <row r="857" spans="1:3">
      <c r="A857" s="227">
        <v>45028</v>
      </c>
      <c r="B857" s="228">
        <v>101.5</v>
      </c>
      <c r="C857" s="229">
        <v>3.4209999999999998</v>
      </c>
    </row>
    <row r="858" spans="1:3">
      <c r="A858" s="227">
        <v>45029</v>
      </c>
      <c r="B858" s="228">
        <v>101.011</v>
      </c>
      <c r="C858" s="229">
        <v>3.4510000000000001</v>
      </c>
    </row>
    <row r="859" spans="1:3">
      <c r="A859" s="227">
        <v>45030</v>
      </c>
      <c r="B859" s="228">
        <v>101.55200000000001</v>
      </c>
      <c r="C859" s="229">
        <v>3.5219999999999998</v>
      </c>
    </row>
    <row r="860" spans="1:3">
      <c r="A860" s="227">
        <v>45033</v>
      </c>
      <c r="B860" s="228">
        <v>102.10299999999999</v>
      </c>
      <c r="C860" s="229">
        <v>3.5910000000000002</v>
      </c>
    </row>
    <row r="861" spans="1:3">
      <c r="A861" s="227">
        <v>45034</v>
      </c>
      <c r="B861" s="228">
        <v>101.745</v>
      </c>
      <c r="C861" s="229">
        <v>3.5720000000000001</v>
      </c>
    </row>
    <row r="862" spans="1:3">
      <c r="A862" s="227">
        <v>45035</v>
      </c>
      <c r="B862" s="228">
        <v>101.968</v>
      </c>
      <c r="C862" s="229">
        <v>3.6019999999999999</v>
      </c>
    </row>
    <row r="863" spans="1:3">
      <c r="A863" s="227">
        <v>45036</v>
      </c>
      <c r="B863" s="228">
        <v>101.84</v>
      </c>
      <c r="C863" s="229">
        <v>3.5449999999999999</v>
      </c>
    </row>
    <row r="864" spans="1:3">
      <c r="A864" s="227">
        <v>45037</v>
      </c>
      <c r="B864" s="228">
        <v>101.822</v>
      </c>
      <c r="C864" s="229">
        <v>3.5720000000000001</v>
      </c>
    </row>
    <row r="865" spans="1:3">
      <c r="A865" s="227">
        <v>45040</v>
      </c>
      <c r="B865" s="228">
        <v>101.348</v>
      </c>
      <c r="C865" s="229">
        <v>3.5150000000000001</v>
      </c>
    </row>
    <row r="866" spans="1:3">
      <c r="A866" s="227">
        <v>45041</v>
      </c>
      <c r="B866" s="228">
        <v>101.863</v>
      </c>
      <c r="C866" s="229">
        <v>3.3980000000000001</v>
      </c>
    </row>
    <row r="867" spans="1:3">
      <c r="A867" s="227">
        <v>45042</v>
      </c>
      <c r="B867" s="228">
        <v>101.467</v>
      </c>
      <c r="C867" s="229">
        <v>3.43</v>
      </c>
    </row>
    <row r="868" spans="1:3">
      <c r="A868" s="227">
        <v>45043</v>
      </c>
      <c r="B868" s="228">
        <v>101.503</v>
      </c>
      <c r="C868" s="229">
        <v>3.528</v>
      </c>
    </row>
    <row r="869" spans="1:3">
      <c r="A869" s="227">
        <v>45044</v>
      </c>
      <c r="B869" s="228">
        <v>101.65900000000001</v>
      </c>
      <c r="C869" s="229">
        <v>3.452</v>
      </c>
    </row>
    <row r="870" spans="1:3">
      <c r="A870" s="227">
        <v>45047</v>
      </c>
      <c r="B870" s="228">
        <v>102.151</v>
      </c>
      <c r="C870" s="229">
        <v>3.5739999999999998</v>
      </c>
    </row>
    <row r="871" spans="1:3">
      <c r="A871" s="227">
        <v>45048</v>
      </c>
      <c r="B871" s="228">
        <v>101.958</v>
      </c>
      <c r="C871" s="229">
        <v>3.4390000000000001</v>
      </c>
    </row>
    <row r="872" spans="1:3">
      <c r="A872" s="227">
        <v>45049</v>
      </c>
      <c r="B872" s="228">
        <v>101.343</v>
      </c>
      <c r="C872" s="229">
        <v>3.403</v>
      </c>
    </row>
    <row r="873" spans="1:3">
      <c r="A873" s="227">
        <v>45050</v>
      </c>
      <c r="B873" s="228">
        <v>101.399</v>
      </c>
      <c r="C873" s="229">
        <v>3.3519999999999999</v>
      </c>
    </row>
    <row r="874" spans="1:3">
      <c r="A874" s="227">
        <v>45051</v>
      </c>
      <c r="B874" s="228">
        <v>101.214</v>
      </c>
      <c r="C874" s="229">
        <v>3.4460000000000002</v>
      </c>
    </row>
    <row r="875" spans="1:3">
      <c r="A875" s="227">
        <v>45054</v>
      </c>
      <c r="B875" s="228">
        <v>101.377</v>
      </c>
      <c r="C875" s="229">
        <v>3.5190000000000001</v>
      </c>
    </row>
    <row r="876" spans="1:3">
      <c r="A876" s="230">
        <v>45055</v>
      </c>
      <c r="B876" s="231">
        <v>101.605</v>
      </c>
      <c r="C876" s="232">
        <v>3.5219999999999998</v>
      </c>
    </row>
    <row r="877" spans="1:3">
      <c r="A877" s="266">
        <v>45056</v>
      </c>
      <c r="B877" s="267">
        <v>101.477</v>
      </c>
      <c r="C877" s="269">
        <v>3.4409999999999998</v>
      </c>
    </row>
    <row r="878" spans="1:3">
      <c r="A878" s="266">
        <v>45057</v>
      </c>
      <c r="B878" s="267">
        <v>102.05800000000001</v>
      </c>
      <c r="C878" s="269">
        <v>3.3969999999999998</v>
      </c>
    </row>
    <row r="879" spans="1:3">
      <c r="A879" s="266">
        <v>45058</v>
      </c>
      <c r="B879" s="267">
        <v>102.681</v>
      </c>
      <c r="C879" s="269">
        <v>3.4630000000000001</v>
      </c>
    </row>
    <row r="880" spans="1:3">
      <c r="A880" s="266">
        <v>45061</v>
      </c>
      <c r="B880" s="267">
        <v>102.434</v>
      </c>
      <c r="C880" s="269">
        <v>3.508</v>
      </c>
    </row>
    <row r="881" spans="1:3">
      <c r="A881" s="266">
        <v>45062</v>
      </c>
      <c r="B881" s="267">
        <v>102.56399999999999</v>
      </c>
      <c r="C881" s="269">
        <v>3.5489999999999999</v>
      </c>
    </row>
    <row r="882" spans="1:3">
      <c r="A882" s="266">
        <v>45063</v>
      </c>
      <c r="B882" s="267">
        <v>102.88200000000001</v>
      </c>
      <c r="C882" s="269">
        <v>3.581</v>
      </c>
    </row>
    <row r="883" spans="1:3">
      <c r="A883" s="266">
        <v>45064</v>
      </c>
      <c r="B883" s="267">
        <v>103.584</v>
      </c>
      <c r="C883" s="269">
        <v>3.6480000000000001</v>
      </c>
    </row>
    <row r="884" spans="1:3">
      <c r="A884" s="266">
        <v>45065</v>
      </c>
      <c r="B884" s="267">
        <v>103.19799999999999</v>
      </c>
      <c r="C884" s="269">
        <v>3.6920000000000002</v>
      </c>
    </row>
    <row r="885" spans="1:3">
      <c r="A885" s="266">
        <v>45068</v>
      </c>
      <c r="B885" s="267">
        <v>103.19799999999999</v>
      </c>
      <c r="C885" s="269">
        <v>3.7189999999999999</v>
      </c>
    </row>
    <row r="886" spans="1:3">
      <c r="A886" s="266">
        <v>45069</v>
      </c>
      <c r="B886" s="267">
        <v>103.488</v>
      </c>
      <c r="C886" s="269">
        <v>3.698</v>
      </c>
    </row>
    <row r="887" spans="1:3">
      <c r="A887" s="266">
        <v>45070</v>
      </c>
      <c r="B887" s="267">
        <v>103.887</v>
      </c>
      <c r="C887" s="269">
        <v>3.7189999999999999</v>
      </c>
    </row>
    <row r="888" spans="1:3">
      <c r="A888" s="266">
        <v>45071</v>
      </c>
      <c r="B888" s="267">
        <v>104.251</v>
      </c>
      <c r="C888" s="269">
        <v>3.8149999999999999</v>
      </c>
    </row>
    <row r="889" spans="1:3">
      <c r="A889" s="266">
        <v>45072</v>
      </c>
      <c r="B889" s="267">
        <v>104.206</v>
      </c>
      <c r="C889" s="269">
        <v>3.82</v>
      </c>
    </row>
    <row r="890" spans="1:3">
      <c r="A890" s="266">
        <v>45075</v>
      </c>
      <c r="B890" s="267">
        <v>104.264</v>
      </c>
      <c r="C890" s="269"/>
    </row>
    <row r="891" spans="1:3">
      <c r="A891" s="266">
        <v>45076</v>
      </c>
      <c r="B891" s="267">
        <v>104.16500000000001</v>
      </c>
      <c r="C891" s="269">
        <v>3.6960000000000002</v>
      </c>
    </row>
    <row r="892" spans="1:3">
      <c r="A892" s="266">
        <v>45077</v>
      </c>
      <c r="B892" s="268">
        <v>104.32599999999999</v>
      </c>
      <c r="C892" s="270">
        <v>3.637</v>
      </c>
    </row>
    <row r="893" spans="1:3">
      <c r="A893" s="266">
        <v>45078</v>
      </c>
      <c r="B893" s="267">
        <v>103.56</v>
      </c>
      <c r="C893" s="269">
        <v>3.6080000000000001</v>
      </c>
    </row>
    <row r="894" spans="1:3">
      <c r="A894" s="266">
        <v>45079</v>
      </c>
      <c r="B894" s="267">
        <v>104.015</v>
      </c>
      <c r="C894" s="269">
        <v>3.6930000000000001</v>
      </c>
    </row>
    <row r="895" spans="1:3">
      <c r="A895" s="266">
        <v>45082</v>
      </c>
      <c r="B895" s="267">
        <v>104.002</v>
      </c>
      <c r="C895" s="269">
        <v>3.6930000000000001</v>
      </c>
    </row>
    <row r="896" spans="1:3">
      <c r="A896" s="266">
        <v>45083</v>
      </c>
      <c r="B896" s="267">
        <v>104.125</v>
      </c>
      <c r="C896" s="269">
        <v>3.7</v>
      </c>
    </row>
    <row r="897" spans="1:3">
      <c r="A897" s="266">
        <v>45084</v>
      </c>
      <c r="B897" s="267">
        <v>104.099</v>
      </c>
      <c r="C897" s="269">
        <v>3.7839999999999998</v>
      </c>
    </row>
    <row r="898" spans="1:3">
      <c r="A898" s="266">
        <v>45085</v>
      </c>
      <c r="B898" s="267">
        <v>103.343</v>
      </c>
      <c r="C898" s="269">
        <v>3.714</v>
      </c>
    </row>
    <row r="899" spans="1:3">
      <c r="A899" s="266">
        <v>45086</v>
      </c>
      <c r="B899" s="267">
        <v>103.557</v>
      </c>
      <c r="C899" s="269">
        <v>3.7450000000000001</v>
      </c>
    </row>
    <row r="900" spans="1:3">
      <c r="A900" s="266">
        <v>45089</v>
      </c>
      <c r="B900" s="267">
        <v>103.654</v>
      </c>
      <c r="C900" s="269">
        <v>3.7650000000000001</v>
      </c>
    </row>
    <row r="901" spans="1:3">
      <c r="A901" s="266">
        <v>45090</v>
      </c>
      <c r="B901" s="267">
        <v>103.33799999999999</v>
      </c>
      <c r="C901" s="269">
        <v>3.839</v>
      </c>
    </row>
    <row r="902" spans="1:3">
      <c r="A902" s="266">
        <v>45091</v>
      </c>
      <c r="B902" s="267">
        <v>102.94799999999999</v>
      </c>
      <c r="C902" s="269">
        <v>3.798</v>
      </c>
    </row>
    <row r="903" spans="1:3">
      <c r="A903" s="266">
        <v>45092</v>
      </c>
      <c r="B903" s="267">
        <v>102.11499999999999</v>
      </c>
      <c r="C903" s="269">
        <v>3.7280000000000002</v>
      </c>
    </row>
    <row r="904" spans="1:3">
      <c r="A904" s="266">
        <v>45093</v>
      </c>
      <c r="B904" s="267">
        <v>102.24299999999999</v>
      </c>
      <c r="C904" s="269">
        <v>3.7690000000000001</v>
      </c>
    </row>
    <row r="905" spans="1:3">
      <c r="A905" s="266">
        <v>45096</v>
      </c>
      <c r="B905" s="267">
        <v>102.52200000000001</v>
      </c>
      <c r="C905" s="269"/>
    </row>
    <row r="906" spans="1:3">
      <c r="A906" s="266">
        <v>45097</v>
      </c>
      <c r="B906" s="267">
        <v>102.54</v>
      </c>
      <c r="C906" s="269">
        <v>3.7269999999999999</v>
      </c>
    </row>
    <row r="907" spans="1:3">
      <c r="A907" s="266">
        <v>45098</v>
      </c>
      <c r="B907" s="267">
        <v>102.071</v>
      </c>
      <c r="C907" s="269">
        <v>3.7229999999999999</v>
      </c>
    </row>
    <row r="908" spans="1:3">
      <c r="A908" s="266">
        <v>45099</v>
      </c>
      <c r="B908" s="267">
        <v>102.386</v>
      </c>
      <c r="C908" s="269">
        <v>3.7989999999999999</v>
      </c>
    </row>
    <row r="909" spans="1:3">
      <c r="A909" s="266">
        <v>45100</v>
      </c>
      <c r="B909" s="267">
        <v>102.90300000000001</v>
      </c>
      <c r="C909" s="269">
        <v>3.7389999999999999</v>
      </c>
    </row>
    <row r="910" spans="1:3">
      <c r="A910" s="266">
        <v>45103</v>
      </c>
      <c r="B910" s="267">
        <v>102.69199999999999</v>
      </c>
      <c r="C910" s="269">
        <v>3.7189999999999999</v>
      </c>
    </row>
    <row r="911" spans="1:3">
      <c r="A911" s="266">
        <v>45104</v>
      </c>
      <c r="B911" s="267">
        <v>102.492</v>
      </c>
      <c r="C911" s="269">
        <v>3.7679999999999998</v>
      </c>
    </row>
    <row r="912" spans="1:3">
      <c r="A912" s="266">
        <v>45105</v>
      </c>
      <c r="B912" s="267">
        <v>102.905</v>
      </c>
      <c r="C912" s="269">
        <v>3.7120000000000002</v>
      </c>
    </row>
    <row r="913" spans="1:3">
      <c r="A913" s="266">
        <v>45106</v>
      </c>
      <c r="B913" s="267">
        <v>103.342</v>
      </c>
      <c r="C913" s="269">
        <v>3.8540000000000001</v>
      </c>
    </row>
    <row r="914" spans="1:3">
      <c r="A914" s="266">
        <v>45107</v>
      </c>
      <c r="B914" s="268">
        <v>102.91200000000001</v>
      </c>
      <c r="C914" s="270">
        <v>3.819</v>
      </c>
    </row>
    <row r="915" spans="1:3">
      <c r="A915" s="266">
        <v>45110</v>
      </c>
      <c r="B915" s="267">
        <v>102.9619</v>
      </c>
      <c r="C915" s="269">
        <v>3.8580000000000001</v>
      </c>
    </row>
    <row r="916" spans="1:3">
      <c r="A916" s="266">
        <v>45111</v>
      </c>
      <c r="B916" s="267">
        <v>103.039</v>
      </c>
      <c r="C916" s="269"/>
    </row>
    <row r="917" spans="1:3">
      <c r="A917" s="266">
        <v>45112</v>
      </c>
      <c r="B917" s="267">
        <v>103.373</v>
      </c>
      <c r="C917" s="269">
        <v>3.9449999999999998</v>
      </c>
    </row>
    <row r="918" spans="1:3">
      <c r="A918" s="266">
        <v>45113</v>
      </c>
      <c r="B918" s="267">
        <v>103.06910000000001</v>
      </c>
      <c r="C918" s="269">
        <v>4.0410000000000004</v>
      </c>
    </row>
    <row r="919" spans="1:3">
      <c r="A919" s="266">
        <v>45114</v>
      </c>
      <c r="B919" s="267">
        <v>102.27200000000001</v>
      </c>
      <c r="C919" s="269">
        <v>4.048</v>
      </c>
    </row>
    <row r="920" spans="1:3">
      <c r="A920" s="266">
        <v>45117</v>
      </c>
      <c r="B920" s="267">
        <v>101.97199999999999</v>
      </c>
      <c r="C920" s="269">
        <v>4.0060000000000002</v>
      </c>
    </row>
    <row r="921" spans="1:3">
      <c r="A921" s="266">
        <v>45118</v>
      </c>
      <c r="B921" s="267">
        <v>101.732</v>
      </c>
      <c r="C921" s="269">
        <v>3.9820000000000002</v>
      </c>
    </row>
    <row r="922" spans="1:3">
      <c r="A922" s="266">
        <v>45119</v>
      </c>
      <c r="B922" s="267">
        <v>100.521</v>
      </c>
      <c r="C922" s="269">
        <v>3.8610000000000002</v>
      </c>
    </row>
    <row r="923" spans="1:3">
      <c r="A923" s="266">
        <v>45120</v>
      </c>
      <c r="B923" s="267">
        <v>99.77</v>
      </c>
      <c r="C923" s="269">
        <v>3.7589999999999999</v>
      </c>
    </row>
    <row r="924" spans="1:3">
      <c r="A924" s="266">
        <v>45121</v>
      </c>
      <c r="B924" s="267">
        <v>99.914000000000001</v>
      </c>
      <c r="C924" s="269">
        <v>3.82</v>
      </c>
    </row>
    <row r="925" spans="1:3">
      <c r="A925" s="266">
        <v>45124</v>
      </c>
      <c r="B925" s="267">
        <v>99.841999999999999</v>
      </c>
      <c r="C925" s="269">
        <v>3.7970000000000002</v>
      </c>
    </row>
    <row r="926" spans="1:3">
      <c r="A926" s="266">
        <v>45125</v>
      </c>
      <c r="B926" s="267">
        <v>99.941000000000003</v>
      </c>
      <c r="C926" s="269">
        <v>3.7890000000000001</v>
      </c>
    </row>
    <row r="927" spans="1:3">
      <c r="A927" s="266">
        <v>45126</v>
      </c>
      <c r="B927" s="267">
        <v>100.2762</v>
      </c>
      <c r="C927" s="269">
        <v>3.742</v>
      </c>
    </row>
    <row r="928" spans="1:3">
      <c r="A928" s="266">
        <v>45127</v>
      </c>
      <c r="B928" s="267">
        <v>100.88</v>
      </c>
      <c r="C928" s="269">
        <v>3.8540000000000001</v>
      </c>
    </row>
    <row r="929" spans="1:3">
      <c r="A929" s="266">
        <v>45128</v>
      </c>
      <c r="B929" s="267">
        <v>101.071</v>
      </c>
      <c r="C929" s="269">
        <v>3.839</v>
      </c>
    </row>
    <row r="930" spans="1:3">
      <c r="A930" s="266">
        <v>45131</v>
      </c>
      <c r="B930" s="267">
        <v>101.346</v>
      </c>
      <c r="C930" s="269">
        <v>3.8570000000000002</v>
      </c>
    </row>
    <row r="931" spans="1:3">
      <c r="A931" s="266">
        <v>45132</v>
      </c>
      <c r="B931" s="267">
        <v>101.349</v>
      </c>
      <c r="C931" s="269">
        <v>3.9119999999999999</v>
      </c>
    </row>
    <row r="932" spans="1:3">
      <c r="A932" s="266">
        <v>45133</v>
      </c>
      <c r="B932" s="267">
        <v>100.887</v>
      </c>
      <c r="C932" s="269">
        <v>3.851</v>
      </c>
    </row>
    <row r="933" spans="1:3">
      <c r="A933" s="266">
        <v>45134</v>
      </c>
      <c r="B933" s="267">
        <v>101.773</v>
      </c>
      <c r="C933" s="269">
        <v>4.0119999999999996</v>
      </c>
    </row>
    <row r="934" spans="1:3">
      <c r="A934" s="266">
        <v>45135</v>
      </c>
      <c r="B934" s="267">
        <v>101.622</v>
      </c>
      <c r="C934" s="269">
        <v>3.9689999999999999</v>
      </c>
    </row>
    <row r="935" spans="1:3">
      <c r="A935" s="266">
        <v>45138</v>
      </c>
      <c r="B935" s="268">
        <v>101.855</v>
      </c>
      <c r="C935" s="270">
        <v>3.9569999999999999</v>
      </c>
    </row>
    <row r="936" spans="1:3">
      <c r="A936" s="266">
        <v>45139</v>
      </c>
      <c r="B936" s="267">
        <v>102.303</v>
      </c>
      <c r="C936" s="269">
        <v>4.0469999999999997</v>
      </c>
    </row>
    <row r="937" spans="1:3">
      <c r="A937" s="271">
        <v>45140</v>
      </c>
      <c r="B937" s="272">
        <v>102.59</v>
      </c>
      <c r="C937" s="273">
        <v>4.0780000000000003</v>
      </c>
    </row>
    <row r="938" spans="1:3">
      <c r="A938" s="342">
        <v>45141</v>
      </c>
      <c r="B938" s="343">
        <v>102.542</v>
      </c>
      <c r="C938" s="345">
        <v>4.1890000000000001</v>
      </c>
    </row>
    <row r="939" spans="1:3">
      <c r="A939" s="342">
        <v>45142</v>
      </c>
      <c r="B939" s="343">
        <v>102.017</v>
      </c>
      <c r="C939" s="345">
        <v>4.0620000000000003</v>
      </c>
    </row>
    <row r="940" spans="1:3">
      <c r="A940" s="342">
        <v>45145</v>
      </c>
      <c r="B940" s="343">
        <v>102.047</v>
      </c>
      <c r="C940" s="345">
        <v>4.0780000000000003</v>
      </c>
    </row>
    <row r="941" spans="1:3">
      <c r="A941" s="342">
        <v>45146</v>
      </c>
      <c r="B941" s="343">
        <v>102.52800000000001</v>
      </c>
      <c r="C941" s="345">
        <v>4.024</v>
      </c>
    </row>
    <row r="942" spans="1:3">
      <c r="A942" s="342">
        <v>45147</v>
      </c>
      <c r="B942" s="343">
        <v>102.49</v>
      </c>
      <c r="C942" s="345">
        <v>4.0119999999999996</v>
      </c>
    </row>
    <row r="943" spans="1:3">
      <c r="A943" s="342">
        <v>45148</v>
      </c>
      <c r="B943" s="343">
        <v>102.524</v>
      </c>
      <c r="C943" s="345">
        <v>4.0819999999999999</v>
      </c>
    </row>
    <row r="944" spans="1:3">
      <c r="A944" s="342">
        <v>45149</v>
      </c>
      <c r="B944" s="343">
        <v>102.842</v>
      </c>
      <c r="C944" s="345">
        <v>4.1680000000000001</v>
      </c>
    </row>
    <row r="945" spans="1:3">
      <c r="A945" s="342">
        <v>45152</v>
      </c>
      <c r="B945" s="343">
        <v>103.19</v>
      </c>
      <c r="C945" s="345">
        <v>4.1820000000000004</v>
      </c>
    </row>
    <row r="946" spans="1:3">
      <c r="A946" s="342">
        <v>45153</v>
      </c>
      <c r="B946" s="343">
        <v>103.209</v>
      </c>
      <c r="C946" s="345">
        <v>4.2210000000000001</v>
      </c>
    </row>
    <row r="947" spans="1:3">
      <c r="A947" s="342">
        <v>45154</v>
      </c>
      <c r="B947" s="343">
        <v>103.431</v>
      </c>
      <c r="C947" s="345">
        <v>4.258</v>
      </c>
    </row>
    <row r="948" spans="1:3">
      <c r="A948" s="342">
        <v>45155</v>
      </c>
      <c r="B948" s="343">
        <v>103.572</v>
      </c>
      <c r="C948" s="345">
        <v>4.3079999999999998</v>
      </c>
    </row>
    <row r="949" spans="1:3">
      <c r="A949" s="342">
        <v>45156</v>
      </c>
      <c r="B949" s="343">
        <v>103.375</v>
      </c>
      <c r="C949" s="345">
        <v>4.2510000000000003</v>
      </c>
    </row>
    <row r="950" spans="1:3">
      <c r="A950" s="342">
        <v>45159</v>
      </c>
      <c r="B950" s="343">
        <v>103.3</v>
      </c>
      <c r="C950" s="345">
        <v>4.3419999999999996</v>
      </c>
    </row>
    <row r="951" spans="1:3">
      <c r="A951" s="342">
        <v>45160</v>
      </c>
      <c r="B951" s="343">
        <v>103.563</v>
      </c>
      <c r="C951" s="345">
        <v>4.3280000000000003</v>
      </c>
    </row>
    <row r="952" spans="1:3">
      <c r="A952" s="342">
        <v>45161</v>
      </c>
      <c r="B952" s="343">
        <v>103.419</v>
      </c>
      <c r="C952" s="345">
        <v>4.1980000000000004</v>
      </c>
    </row>
    <row r="953" spans="1:3">
      <c r="A953" s="342">
        <v>45162</v>
      </c>
      <c r="B953" s="343">
        <v>103.982</v>
      </c>
      <c r="C953" s="345">
        <v>4.2350000000000003</v>
      </c>
    </row>
    <row r="954" spans="1:3">
      <c r="A954" s="342">
        <v>45163</v>
      </c>
      <c r="B954" s="343">
        <v>104.077</v>
      </c>
      <c r="C954" s="345">
        <v>4.2389999999999999</v>
      </c>
    </row>
    <row r="955" spans="1:3">
      <c r="A955" s="342">
        <v>45166</v>
      </c>
      <c r="B955" s="343">
        <v>104.05800000000001</v>
      </c>
      <c r="C955" s="345">
        <v>4.2119999999999997</v>
      </c>
    </row>
    <row r="956" spans="1:3">
      <c r="A956" s="342">
        <v>45167</v>
      </c>
      <c r="B956" s="343">
        <v>103.53100000000001</v>
      </c>
      <c r="C956" s="345">
        <v>4.1219999999999999</v>
      </c>
    </row>
    <row r="957" spans="1:3">
      <c r="A957" s="342">
        <v>45168</v>
      </c>
      <c r="B957" s="343">
        <v>103.157</v>
      </c>
      <c r="C957" s="345">
        <v>4.1180000000000003</v>
      </c>
    </row>
    <row r="958" spans="1:3">
      <c r="A958" s="342">
        <v>45169</v>
      </c>
      <c r="B958" s="344">
        <v>103.619</v>
      </c>
      <c r="C958" s="346">
        <v>4.0910000000000002</v>
      </c>
    </row>
    <row r="959" spans="1:3">
      <c r="A959" s="342">
        <v>45170</v>
      </c>
      <c r="B959" s="343">
        <v>104.236</v>
      </c>
      <c r="C959" s="345">
        <v>4.173</v>
      </c>
    </row>
    <row r="960" spans="1:3">
      <c r="A960" s="342">
        <v>45173</v>
      </c>
      <c r="B960" s="343">
        <v>104.236</v>
      </c>
      <c r="C960" s="345"/>
    </row>
    <row r="961" spans="1:3">
      <c r="A961" s="342">
        <v>45174</v>
      </c>
      <c r="B961" s="343">
        <v>104.807</v>
      </c>
      <c r="C961" s="345">
        <v>4.2679999999999998</v>
      </c>
    </row>
    <row r="962" spans="1:3">
      <c r="A962" s="342">
        <v>45175</v>
      </c>
      <c r="B962" s="343">
        <v>104.861</v>
      </c>
      <c r="C962" s="345">
        <v>4.29</v>
      </c>
    </row>
    <row r="963" spans="1:3">
      <c r="A963" s="342">
        <v>45176</v>
      </c>
      <c r="B963" s="343">
        <v>105.059</v>
      </c>
      <c r="C963" s="345">
        <v>4.2619999999999996</v>
      </c>
    </row>
    <row r="964" spans="1:3">
      <c r="A964" s="342">
        <v>45177</v>
      </c>
      <c r="B964" s="343">
        <v>105.09</v>
      </c>
      <c r="C964" s="345">
        <v>4.2560000000000002</v>
      </c>
    </row>
    <row r="965" spans="1:3">
      <c r="A965" s="342">
        <v>45180</v>
      </c>
      <c r="B965" s="343">
        <v>104.569</v>
      </c>
      <c r="C965" s="345">
        <v>4.2880000000000003</v>
      </c>
    </row>
    <row r="966" spans="1:3">
      <c r="A966" s="342">
        <v>45181</v>
      </c>
      <c r="B966" s="343">
        <v>104.711</v>
      </c>
      <c r="C966" s="345">
        <v>4.2640000000000002</v>
      </c>
    </row>
    <row r="967" spans="1:3">
      <c r="A967" s="342">
        <v>45182</v>
      </c>
      <c r="B967" s="343">
        <v>104.76600000000001</v>
      </c>
      <c r="C967" s="345">
        <v>4.2480000000000002</v>
      </c>
    </row>
    <row r="968" spans="1:3">
      <c r="A968" s="342">
        <v>45183</v>
      </c>
      <c r="B968" s="343">
        <v>105.405</v>
      </c>
      <c r="C968" s="345">
        <v>4.29</v>
      </c>
    </row>
    <row r="969" spans="1:3">
      <c r="A969" s="342">
        <v>45184</v>
      </c>
      <c r="B969" s="343">
        <v>105.322</v>
      </c>
      <c r="C969" s="345">
        <v>4.3220000000000001</v>
      </c>
    </row>
    <row r="970" spans="1:3">
      <c r="A970" s="342">
        <v>45187</v>
      </c>
      <c r="B970" s="343">
        <v>105.202</v>
      </c>
      <c r="C970" s="345">
        <v>4.319</v>
      </c>
    </row>
    <row r="971" spans="1:3">
      <c r="A971" s="342">
        <v>45188</v>
      </c>
      <c r="B971" s="343">
        <v>105.157</v>
      </c>
      <c r="C971" s="345">
        <v>4.367</v>
      </c>
    </row>
    <row r="972" spans="1:3">
      <c r="A972" s="342">
        <v>45189</v>
      </c>
      <c r="B972" s="343">
        <v>105.12</v>
      </c>
      <c r="C972" s="345">
        <v>4.3470000000000004</v>
      </c>
    </row>
    <row r="973" spans="1:3">
      <c r="A973" s="342">
        <v>45190</v>
      </c>
      <c r="B973" s="343">
        <v>105.363</v>
      </c>
      <c r="C973" s="345">
        <v>4.4800000000000004</v>
      </c>
    </row>
    <row r="974" spans="1:3">
      <c r="A974" s="342">
        <v>45191</v>
      </c>
      <c r="B974" s="343">
        <v>105.583</v>
      </c>
      <c r="C974" s="345">
        <v>4.4400000000000004</v>
      </c>
    </row>
    <row r="975" spans="1:3">
      <c r="A975" s="342">
        <v>45194</v>
      </c>
      <c r="B975" s="343">
        <v>105.998</v>
      </c>
      <c r="C975" s="345">
        <v>4.5419999999999998</v>
      </c>
    </row>
    <row r="976" spans="1:3">
      <c r="A976" s="342">
        <v>45195</v>
      </c>
      <c r="B976" s="343">
        <v>106.23099999999999</v>
      </c>
      <c r="C976" s="345">
        <v>4.5579999999999998</v>
      </c>
    </row>
    <row r="977" spans="1:3">
      <c r="A977" s="342">
        <v>45196</v>
      </c>
      <c r="B977" s="343">
        <v>106.666</v>
      </c>
      <c r="C977" s="345">
        <v>4.6260000000000003</v>
      </c>
    </row>
    <row r="978" spans="1:3">
      <c r="A978" s="342">
        <v>45197</v>
      </c>
      <c r="B978" s="343">
        <v>106.224</v>
      </c>
      <c r="C978" s="345">
        <v>4.5970000000000004</v>
      </c>
    </row>
    <row r="979" spans="1:3">
      <c r="A979" s="342">
        <v>45198</v>
      </c>
      <c r="B979" s="344">
        <v>106.224</v>
      </c>
      <c r="C979" s="346">
        <v>4.5709999999999997</v>
      </c>
    </row>
    <row r="980" spans="1:3">
      <c r="A980" s="342">
        <v>45201</v>
      </c>
      <c r="B980" s="343">
        <v>106.904</v>
      </c>
      <c r="C980" s="345">
        <v>4.6829999999999998</v>
      </c>
    </row>
    <row r="981" spans="1:3">
      <c r="A981" s="342">
        <v>45202</v>
      </c>
      <c r="B981" s="343">
        <v>107</v>
      </c>
      <c r="C981" s="345">
        <v>4.8019999999999996</v>
      </c>
    </row>
    <row r="982" spans="1:3">
      <c r="A982" s="342">
        <v>45203</v>
      </c>
      <c r="B982" s="343">
        <v>106.79900000000001</v>
      </c>
      <c r="C982" s="345">
        <v>4.7350000000000003</v>
      </c>
    </row>
    <row r="983" spans="1:3">
      <c r="A983" s="342">
        <v>45204</v>
      </c>
      <c r="B983" s="343">
        <v>106.33199999999999</v>
      </c>
      <c r="C983" s="345">
        <v>4.7160000000000002</v>
      </c>
    </row>
    <row r="984" spans="1:3">
      <c r="A984" s="342">
        <v>45205</v>
      </c>
      <c r="B984" s="343">
        <v>106.044</v>
      </c>
      <c r="C984" s="345">
        <v>4.782</v>
      </c>
    </row>
    <row r="985" spans="1:3">
      <c r="A985" s="342">
        <v>45208</v>
      </c>
      <c r="B985" s="343">
        <v>106.083</v>
      </c>
      <c r="C985" s="345"/>
    </row>
    <row r="986" spans="1:3">
      <c r="A986" s="342">
        <v>45209</v>
      </c>
      <c r="B986" s="343">
        <v>105.825</v>
      </c>
      <c r="C986" s="345">
        <v>4.6550000000000002</v>
      </c>
    </row>
    <row r="987" spans="1:3">
      <c r="A987" s="342">
        <v>45210</v>
      </c>
      <c r="B987" s="343">
        <v>105.82</v>
      </c>
      <c r="C987" s="345">
        <v>4.5970000000000004</v>
      </c>
    </row>
    <row r="988" spans="1:3">
      <c r="A988" s="342">
        <v>45211</v>
      </c>
      <c r="B988" s="343">
        <v>106.599</v>
      </c>
      <c r="C988" s="345">
        <v>4.7110000000000003</v>
      </c>
    </row>
    <row r="989" spans="1:3">
      <c r="A989" s="342">
        <v>45212</v>
      </c>
      <c r="B989" s="343">
        <v>106.648</v>
      </c>
      <c r="C989" s="345">
        <v>4.6289999999999996</v>
      </c>
    </row>
    <row r="990" spans="1:3">
      <c r="A990" s="342">
        <v>45215</v>
      </c>
      <c r="B990" s="343">
        <v>106.24299999999999</v>
      </c>
      <c r="C990" s="345">
        <v>4.71</v>
      </c>
    </row>
    <row r="991" spans="1:3">
      <c r="A991" s="342">
        <v>45216</v>
      </c>
      <c r="B991" s="343">
        <v>106.25</v>
      </c>
      <c r="C991" s="345">
        <v>4.8470000000000004</v>
      </c>
    </row>
    <row r="992" spans="1:3">
      <c r="A992" s="342">
        <v>45217</v>
      </c>
      <c r="B992" s="343">
        <v>106.565</v>
      </c>
      <c r="C992" s="345">
        <v>4.9020000000000001</v>
      </c>
    </row>
    <row r="993" spans="1:3">
      <c r="A993" s="342">
        <v>45218</v>
      </c>
      <c r="B993" s="343">
        <v>106.253</v>
      </c>
      <c r="C993" s="345">
        <v>4.9880000000000004</v>
      </c>
    </row>
    <row r="994" spans="1:3">
      <c r="A994" s="342">
        <v>45219</v>
      </c>
      <c r="B994" s="343">
        <v>106.163</v>
      </c>
      <c r="C994" s="345">
        <v>4.9240000000000004</v>
      </c>
    </row>
    <row r="995" spans="1:3">
      <c r="A995" s="342">
        <v>45222</v>
      </c>
      <c r="B995" s="343">
        <v>105.536</v>
      </c>
      <c r="C995" s="345">
        <v>4.8380000000000001</v>
      </c>
    </row>
    <row r="996" spans="1:3">
      <c r="A996" s="342">
        <v>45223</v>
      </c>
      <c r="B996" s="343">
        <v>106.27</v>
      </c>
      <c r="C996" s="345">
        <v>4.84</v>
      </c>
    </row>
    <row r="997" spans="1:3">
      <c r="A997" s="342">
        <v>45224</v>
      </c>
      <c r="B997" s="343">
        <v>106.52800000000001</v>
      </c>
      <c r="C997" s="345">
        <v>4.9530000000000003</v>
      </c>
    </row>
    <row r="998" spans="1:3">
      <c r="A998" s="342">
        <v>45225</v>
      </c>
      <c r="B998" s="343">
        <v>106.602</v>
      </c>
      <c r="C998" s="345">
        <v>4.8449999999999998</v>
      </c>
    </row>
    <row r="999" spans="1:3">
      <c r="A999" s="342">
        <v>45226</v>
      </c>
      <c r="B999" s="343">
        <v>106.559</v>
      </c>
      <c r="C999" s="345">
        <v>4.8449999999999998</v>
      </c>
    </row>
    <row r="1000" spans="1:3">
      <c r="A1000" s="342">
        <v>45229</v>
      </c>
      <c r="B1000" s="343">
        <v>106.12</v>
      </c>
      <c r="C1000" s="345">
        <v>4.8769999999999998</v>
      </c>
    </row>
    <row r="1001" spans="1:3">
      <c r="A1001" s="347">
        <v>45230</v>
      </c>
      <c r="B1001" s="348">
        <v>106.663</v>
      </c>
      <c r="C1001" s="349">
        <v>4.875</v>
      </c>
    </row>
  </sheetData>
  <mergeCells count="4">
    <mergeCell ref="D2:G2"/>
    <mergeCell ref="D3:G3"/>
    <mergeCell ref="N15:Q15"/>
    <mergeCell ref="B1:G1"/>
  </mergeCells>
  <hyperlinks>
    <hyperlink ref="N15:Q15" location="Мазмұны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D3:G3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Q987"/>
  <sheetViews>
    <sheetView showGridLines="0" view="pageBreakPreview" zoomScaleNormal="100" zoomScaleSheetLayoutView="100" workbookViewId="0">
      <selection activeCell="N16" sqref="N16:Q16"/>
    </sheetView>
  </sheetViews>
  <sheetFormatPr defaultColWidth="9.140625" defaultRowHeight="15"/>
  <cols>
    <col min="1" max="1" width="11.28515625" bestFit="1" customWidth="1"/>
    <col min="2" max="2" width="14.140625" customWidth="1"/>
    <col min="3" max="3" width="10" customWidth="1"/>
    <col min="4" max="7" width="7.5703125" customWidth="1"/>
    <col min="8" max="8" width="1.5703125" style="174" customWidth="1"/>
    <col min="9" max="17" width="7.28515625" customWidth="1"/>
  </cols>
  <sheetData>
    <row r="1" spans="1:17" ht="30.75" customHeight="1">
      <c r="A1" s="112" t="s">
        <v>13</v>
      </c>
      <c r="B1" s="518" t="str">
        <f>INDEX(Мазмұны!$B$3:$G$64,MATCH(A1,Мазмұны!$A$3:$A$64,0),1)</f>
        <v xml:space="preserve">EM валюталары индексінің, мұнай құнының  (31.12.2019ж.=100) динамикасы </v>
      </c>
      <c r="C1" s="519"/>
      <c r="D1" s="519"/>
      <c r="E1" s="519"/>
      <c r="F1" s="519"/>
      <c r="G1" s="519"/>
    </row>
    <row r="2" spans="1:17" ht="25.5">
      <c r="A2" s="49"/>
      <c r="B2" s="88" t="s">
        <v>297</v>
      </c>
      <c r="C2" s="88" t="s">
        <v>298</v>
      </c>
      <c r="D2" s="513" t="s">
        <v>157</v>
      </c>
      <c r="E2" s="514"/>
      <c r="F2" s="514"/>
      <c r="G2" s="515"/>
    </row>
    <row r="3" spans="1:17">
      <c r="A3" s="89">
        <v>43830</v>
      </c>
      <c r="B3" s="90">
        <v>100</v>
      </c>
      <c r="C3" s="90">
        <v>100</v>
      </c>
      <c r="D3" s="474" t="s">
        <v>63</v>
      </c>
      <c r="E3" s="475"/>
      <c r="F3" s="475"/>
      <c r="G3" s="476"/>
    </row>
    <row r="4" spans="1:17">
      <c r="A4" s="89">
        <v>43832</v>
      </c>
      <c r="B4" s="91">
        <v>100.37878787878789</v>
      </c>
      <c r="C4" s="91">
        <v>99.947155716490414</v>
      </c>
    </row>
    <row r="5" spans="1:17">
      <c r="A5" s="89">
        <v>43833</v>
      </c>
      <c r="B5" s="91">
        <v>103.93939393939395</v>
      </c>
      <c r="C5" s="91">
        <v>99.66251718940471</v>
      </c>
    </row>
    <row r="6" spans="1:17">
      <c r="A6" s="89">
        <v>43836</v>
      </c>
      <c r="B6" s="91">
        <v>104.40909090909092</v>
      </c>
      <c r="C6" s="91">
        <v>99.591057306022435</v>
      </c>
    </row>
    <row r="7" spans="1:17">
      <c r="A7" s="89">
        <v>43837</v>
      </c>
      <c r="B7" s="91">
        <v>103.43939393939395</v>
      </c>
      <c r="C7" s="91">
        <v>99.740582608225679</v>
      </c>
    </row>
    <row r="8" spans="1:17">
      <c r="A8" s="89">
        <v>43838</v>
      </c>
      <c r="B8" s="91">
        <v>99.15151515151517</v>
      </c>
      <c r="C8" s="91">
        <v>99.777813807971057</v>
      </c>
    </row>
    <row r="9" spans="1:17">
      <c r="A9" s="89">
        <v>43839</v>
      </c>
      <c r="B9" s="91">
        <v>99.045454545454575</v>
      </c>
      <c r="C9" s="91">
        <v>100.09067598647664</v>
      </c>
    </row>
    <row r="10" spans="1:17">
      <c r="A10" s="89">
        <v>43840</v>
      </c>
      <c r="B10" s="91">
        <v>98.454545454545482</v>
      </c>
      <c r="C10" s="91">
        <v>100.16754039885421</v>
      </c>
    </row>
    <row r="11" spans="1:17">
      <c r="A11" s="89">
        <v>43843</v>
      </c>
      <c r="B11" s="91">
        <v>97.272727272727295</v>
      </c>
      <c r="C11" s="91">
        <v>100.25040984344879</v>
      </c>
    </row>
    <row r="12" spans="1:17">
      <c r="A12" s="89">
        <v>43844</v>
      </c>
      <c r="B12" s="91">
        <v>97.712121212121218</v>
      </c>
      <c r="C12" s="91">
        <v>100.31046016561876</v>
      </c>
    </row>
    <row r="13" spans="1:17">
      <c r="A13" s="89">
        <v>43845</v>
      </c>
      <c r="B13" s="91">
        <v>96.969696969696983</v>
      </c>
      <c r="C13" s="91">
        <v>100.23239474679779</v>
      </c>
    </row>
    <row r="14" spans="1:17">
      <c r="A14" s="89">
        <v>43846</v>
      </c>
      <c r="B14" s="91">
        <v>97.909090909090935</v>
      </c>
      <c r="C14" s="91">
        <v>100.17354543107122</v>
      </c>
    </row>
    <row r="15" spans="1:17">
      <c r="A15" s="89">
        <v>43847</v>
      </c>
      <c r="B15" s="91">
        <v>98.257575757575765</v>
      </c>
      <c r="C15" s="91">
        <v>100.28283701742058</v>
      </c>
    </row>
    <row r="16" spans="1:17">
      <c r="A16" s="89">
        <v>43850</v>
      </c>
      <c r="B16" s="91">
        <v>98.787878787878796</v>
      </c>
      <c r="C16" s="91">
        <v>100.28644003675076</v>
      </c>
      <c r="N16" s="462" t="s">
        <v>105</v>
      </c>
      <c r="O16" s="462"/>
      <c r="P16" s="462"/>
      <c r="Q16" s="462"/>
    </row>
    <row r="17" spans="1:3">
      <c r="A17" s="89">
        <v>43851</v>
      </c>
      <c r="B17" s="91">
        <v>97.863636363636374</v>
      </c>
      <c r="C17" s="91">
        <v>99.891909420094009</v>
      </c>
    </row>
    <row r="18" spans="1:3">
      <c r="A18" s="89">
        <v>43852</v>
      </c>
      <c r="B18" s="91">
        <v>95.77272727272728</v>
      </c>
      <c r="C18" s="91">
        <v>100.01921610309437</v>
      </c>
    </row>
    <row r="19" spans="1:3">
      <c r="A19" s="89">
        <v>43853</v>
      </c>
      <c r="B19" s="91">
        <v>94</v>
      </c>
      <c r="C19" s="91">
        <v>99.803034943282441</v>
      </c>
    </row>
    <row r="20" spans="1:3">
      <c r="A20" s="89">
        <v>43854</v>
      </c>
      <c r="B20" s="91">
        <v>91.954545454545453</v>
      </c>
      <c r="C20" s="91">
        <v>99.776012298305943</v>
      </c>
    </row>
    <row r="21" spans="1:3">
      <c r="A21" s="89">
        <v>43857</v>
      </c>
      <c r="B21" s="91">
        <v>89.878787878787875</v>
      </c>
      <c r="C21" s="91">
        <v>99.487770751890054</v>
      </c>
    </row>
    <row r="22" spans="1:3">
      <c r="A22" s="89">
        <v>43858</v>
      </c>
      <c r="B22" s="91">
        <v>90.166666666666657</v>
      </c>
      <c r="C22" s="91">
        <v>99.497378803437257</v>
      </c>
    </row>
    <row r="23" spans="1:3">
      <c r="A23" s="89">
        <v>43859</v>
      </c>
      <c r="B23" s="91">
        <v>90.62121212121211</v>
      </c>
      <c r="C23" s="91">
        <v>99.494976790550439</v>
      </c>
    </row>
    <row r="24" spans="1:3">
      <c r="A24" s="89">
        <v>43860</v>
      </c>
      <c r="B24" s="91">
        <v>88.318181818181799</v>
      </c>
      <c r="C24" s="91">
        <v>99.013973709968909</v>
      </c>
    </row>
    <row r="25" spans="1:3">
      <c r="A25" s="89">
        <v>43861</v>
      </c>
      <c r="B25" s="91">
        <v>88.121212121212096</v>
      </c>
      <c r="C25" s="91">
        <v>98.886667026968567</v>
      </c>
    </row>
    <row r="26" spans="1:3">
      <c r="A26" s="89">
        <v>43864</v>
      </c>
      <c r="B26" s="91">
        <v>82.499999999999986</v>
      </c>
      <c r="C26" s="91">
        <v>98.588216925783769</v>
      </c>
    </row>
    <row r="27" spans="1:3">
      <c r="A27" s="89">
        <v>43865</v>
      </c>
      <c r="B27" s="91">
        <v>81.757575757575751</v>
      </c>
      <c r="C27" s="91">
        <v>99.021780251850998</v>
      </c>
    </row>
    <row r="28" spans="1:3">
      <c r="A28" s="89">
        <v>43866</v>
      </c>
      <c r="B28" s="91">
        <v>83.757575757575751</v>
      </c>
      <c r="C28" s="91">
        <v>98.966533955454608</v>
      </c>
    </row>
    <row r="29" spans="1:3">
      <c r="A29" s="89">
        <v>43867</v>
      </c>
      <c r="B29" s="91">
        <v>83.22727272727272</v>
      </c>
      <c r="C29" s="91">
        <v>99.135275360752232</v>
      </c>
    </row>
    <row r="30" spans="1:3">
      <c r="A30" s="89">
        <v>43868</v>
      </c>
      <c r="B30" s="91">
        <v>82.530303030303017</v>
      </c>
      <c r="C30" s="91">
        <v>98.698709518576493</v>
      </c>
    </row>
    <row r="31" spans="1:3">
      <c r="A31" s="89">
        <v>43871</v>
      </c>
      <c r="B31" s="91">
        <v>80.712121212121204</v>
      </c>
      <c r="C31" s="91">
        <v>98.750352795642669</v>
      </c>
    </row>
    <row r="32" spans="1:3">
      <c r="A32" s="89">
        <v>43872</v>
      </c>
      <c r="B32" s="91">
        <v>81.833333333333314</v>
      </c>
      <c r="C32" s="91">
        <v>99.009770187416962</v>
      </c>
    </row>
    <row r="33" spans="1:3">
      <c r="A33" s="89">
        <v>43873</v>
      </c>
      <c r="B33" s="91">
        <v>84.530303030303017</v>
      </c>
      <c r="C33" s="91">
        <v>99.042197361388745</v>
      </c>
    </row>
    <row r="34" spans="1:3">
      <c r="A34" s="89">
        <v>43874</v>
      </c>
      <c r="B34" s="91">
        <v>85.36363636363636</v>
      </c>
      <c r="C34" s="91">
        <v>98.95692590390739</v>
      </c>
    </row>
    <row r="35" spans="1:3">
      <c r="A35" s="89">
        <v>43875</v>
      </c>
      <c r="B35" s="91">
        <v>86.848484848484844</v>
      </c>
      <c r="C35" s="91">
        <v>98.990554084322582</v>
      </c>
    </row>
    <row r="36" spans="1:3">
      <c r="A36" s="89">
        <v>43878</v>
      </c>
      <c r="B36" s="91">
        <v>87.37878787878789</v>
      </c>
      <c r="C36" s="91">
        <v>98.953923387798881</v>
      </c>
    </row>
    <row r="37" spans="1:3">
      <c r="A37" s="89">
        <v>43879</v>
      </c>
      <c r="B37" s="91">
        <v>87.500000000000014</v>
      </c>
      <c r="C37" s="91">
        <v>98.623646615864004</v>
      </c>
    </row>
    <row r="38" spans="1:3">
      <c r="A38" s="89">
        <v>43880</v>
      </c>
      <c r="B38" s="91">
        <v>89.575757575757578</v>
      </c>
      <c r="C38" s="91">
        <v>98.639259699628198</v>
      </c>
    </row>
    <row r="39" spans="1:3">
      <c r="A39" s="89">
        <v>43881</v>
      </c>
      <c r="B39" s="91">
        <v>89.863636363636374</v>
      </c>
      <c r="C39" s="91">
        <v>98.224311973433657</v>
      </c>
    </row>
    <row r="40" spans="1:3">
      <c r="A40" s="89">
        <v>43882</v>
      </c>
      <c r="B40" s="91">
        <v>88.636363636363654</v>
      </c>
      <c r="C40" s="91">
        <v>98.002726284626434</v>
      </c>
    </row>
    <row r="41" spans="1:3">
      <c r="A41" s="89">
        <v>43885</v>
      </c>
      <c r="B41" s="91">
        <v>85.303030303030312</v>
      </c>
      <c r="C41" s="91">
        <v>97.674251022356657</v>
      </c>
    </row>
    <row r="42" spans="1:3">
      <c r="A42" s="89">
        <v>43886</v>
      </c>
      <c r="B42" s="91">
        <v>83.257575757575779</v>
      </c>
      <c r="C42" s="91">
        <v>97.860407021083603</v>
      </c>
    </row>
    <row r="43" spans="1:3">
      <c r="A43" s="89">
        <v>43887</v>
      </c>
      <c r="B43" s="91">
        <v>80.954545454545467</v>
      </c>
      <c r="C43" s="91">
        <v>97.847796453427904</v>
      </c>
    </row>
    <row r="44" spans="1:3">
      <c r="A44" s="89">
        <v>43888</v>
      </c>
      <c r="B44" s="91">
        <v>79.060606060606077</v>
      </c>
      <c r="C44" s="91">
        <v>97.587178055210188</v>
      </c>
    </row>
    <row r="45" spans="1:3">
      <c r="A45" s="89">
        <v>43889</v>
      </c>
      <c r="B45" s="91">
        <v>76.545454545454561</v>
      </c>
      <c r="C45" s="91">
        <v>97.376401424393563</v>
      </c>
    </row>
    <row r="46" spans="1:3">
      <c r="A46" s="89">
        <v>43892</v>
      </c>
      <c r="B46" s="91">
        <v>78.636363636363654</v>
      </c>
      <c r="C46" s="91">
        <v>97.901841743380871</v>
      </c>
    </row>
    <row r="47" spans="1:3">
      <c r="A47" s="89">
        <v>43893</v>
      </c>
      <c r="B47" s="91">
        <v>78.575757575757592</v>
      </c>
      <c r="C47" s="91">
        <v>98.087397238886126</v>
      </c>
    </row>
    <row r="48" spans="1:3">
      <c r="A48" s="89">
        <v>43894</v>
      </c>
      <c r="B48" s="91">
        <v>77.469696969696997</v>
      </c>
      <c r="C48" s="91">
        <v>98.24833210230166</v>
      </c>
    </row>
    <row r="49" spans="1:3">
      <c r="A49" s="89">
        <v>43895</v>
      </c>
      <c r="B49" s="91">
        <v>75.742424242424264</v>
      </c>
      <c r="C49" s="91">
        <v>97.959490052664066</v>
      </c>
    </row>
    <row r="50" spans="1:3">
      <c r="A50" s="89">
        <v>43896</v>
      </c>
      <c r="B50" s="91">
        <v>68.590909090909108</v>
      </c>
      <c r="C50" s="91">
        <v>97.716286247875658</v>
      </c>
    </row>
    <row r="51" spans="1:3">
      <c r="A51" s="89">
        <v>43899</v>
      </c>
      <c r="B51" s="91">
        <v>52.060606060606069</v>
      </c>
      <c r="C51" s="91">
        <v>96.790910783236285</v>
      </c>
    </row>
    <row r="52" spans="1:3">
      <c r="A52" s="89">
        <v>43900</v>
      </c>
      <c r="B52" s="91">
        <v>56.393939393939398</v>
      </c>
      <c r="C52" s="91">
        <v>97.071946290991775</v>
      </c>
    </row>
    <row r="53" spans="1:3">
      <c r="A53" s="89">
        <v>43901</v>
      </c>
      <c r="B53" s="91">
        <v>54.227272727272734</v>
      </c>
      <c r="C53" s="91">
        <v>97.010694962378409</v>
      </c>
    </row>
    <row r="54" spans="1:3">
      <c r="A54" s="89">
        <v>43902</v>
      </c>
      <c r="B54" s="91">
        <v>50.333333333333343</v>
      </c>
      <c r="C54" s="91">
        <v>95.923183627880107</v>
      </c>
    </row>
    <row r="55" spans="1:3">
      <c r="A55" s="89">
        <v>43903</v>
      </c>
      <c r="B55" s="91">
        <v>51.287878787878803</v>
      </c>
      <c r="C55" s="91">
        <v>96.025269175569065</v>
      </c>
    </row>
    <row r="56" spans="1:3">
      <c r="A56" s="89">
        <v>43906</v>
      </c>
      <c r="B56" s="91">
        <v>45.530303030303045</v>
      </c>
      <c r="C56" s="91">
        <v>95.457793631062785</v>
      </c>
    </row>
    <row r="57" spans="1:3">
      <c r="A57" s="89">
        <v>43907</v>
      </c>
      <c r="B57" s="91">
        <v>43.530303030303045</v>
      </c>
      <c r="C57" s="91">
        <v>94.971986524707646</v>
      </c>
    </row>
    <row r="58" spans="1:3">
      <c r="A58" s="89">
        <v>43908</v>
      </c>
      <c r="B58" s="91">
        <v>37.69696969696971</v>
      </c>
      <c r="C58" s="91">
        <v>94.295819897073699</v>
      </c>
    </row>
    <row r="59" spans="1:3">
      <c r="A59" s="89">
        <v>43909</v>
      </c>
      <c r="B59" s="91">
        <v>43.136363636363654</v>
      </c>
      <c r="C59" s="91">
        <v>93.24914278165096</v>
      </c>
    </row>
    <row r="60" spans="1:3">
      <c r="A60" s="89">
        <v>43910</v>
      </c>
      <c r="B60" s="91">
        <v>40.878787878787897</v>
      </c>
      <c r="C60" s="91">
        <v>93.925909912506611</v>
      </c>
    </row>
    <row r="61" spans="1:3">
      <c r="A61" s="89">
        <v>43913</v>
      </c>
      <c r="B61" s="91">
        <v>40.954545454545475</v>
      </c>
      <c r="C61" s="91">
        <v>92.917665003272674</v>
      </c>
    </row>
    <row r="62" spans="1:3">
      <c r="A62" s="89">
        <v>43914</v>
      </c>
      <c r="B62" s="91">
        <v>41.136363636363647</v>
      </c>
      <c r="C62" s="91">
        <v>93.576417037477341</v>
      </c>
    </row>
    <row r="63" spans="1:3">
      <c r="A63" s="89">
        <v>43915</v>
      </c>
      <c r="B63" s="91">
        <v>41.500000000000014</v>
      </c>
      <c r="C63" s="91">
        <v>93.774583100638282</v>
      </c>
    </row>
    <row r="64" spans="1:3">
      <c r="A64" s="89">
        <v>43916</v>
      </c>
      <c r="B64" s="91">
        <v>39.909090909090921</v>
      </c>
      <c r="C64" s="91">
        <v>94.297020903517094</v>
      </c>
    </row>
    <row r="65" spans="1:3">
      <c r="A65" s="89">
        <v>43917</v>
      </c>
      <c r="B65" s="91">
        <v>37.77272727272728</v>
      </c>
      <c r="C65" s="91">
        <v>94.27179976820571</v>
      </c>
    </row>
    <row r="66" spans="1:3">
      <c r="A66" s="89">
        <v>43920</v>
      </c>
      <c r="B66" s="91">
        <v>34.484848484848499</v>
      </c>
      <c r="C66" s="91">
        <v>93.782990145742076</v>
      </c>
    </row>
    <row r="67" spans="1:3">
      <c r="A67" s="89">
        <v>43921</v>
      </c>
      <c r="B67" s="91">
        <v>34.45454545454546</v>
      </c>
      <c r="C67" s="91">
        <v>93.968545641247303</v>
      </c>
    </row>
    <row r="68" spans="1:3">
      <c r="A68" s="89">
        <v>43922</v>
      </c>
      <c r="B68" s="91">
        <v>37.484848484848492</v>
      </c>
      <c r="C68" s="91">
        <v>93.550595398944253</v>
      </c>
    </row>
    <row r="69" spans="1:3">
      <c r="A69" s="89">
        <v>43923</v>
      </c>
      <c r="B69" s="91">
        <v>45.363636363636374</v>
      </c>
      <c r="C69" s="91">
        <v>93.559002444048048</v>
      </c>
    </row>
    <row r="70" spans="1:3">
      <c r="A70" s="89">
        <v>43924</v>
      </c>
      <c r="B70" s="91">
        <v>51.681818181818187</v>
      </c>
      <c r="C70" s="91">
        <v>93.405874122514604</v>
      </c>
    </row>
    <row r="71" spans="1:3">
      <c r="A71" s="89">
        <v>43927</v>
      </c>
      <c r="B71" s="91">
        <v>50.075757575757578</v>
      </c>
      <c r="C71" s="91">
        <v>93.567409489151842</v>
      </c>
    </row>
    <row r="72" spans="1:3">
      <c r="A72" s="89">
        <v>43928</v>
      </c>
      <c r="B72" s="91">
        <v>48.287878787878796</v>
      </c>
      <c r="C72" s="91">
        <v>94.138488052988336</v>
      </c>
    </row>
    <row r="73" spans="1:3">
      <c r="A73" s="89">
        <v>43929</v>
      </c>
      <c r="B73" s="91">
        <v>49.757575757575765</v>
      </c>
      <c r="C73" s="91">
        <v>94.062224143832466</v>
      </c>
    </row>
    <row r="74" spans="1:3">
      <c r="A74" s="89">
        <v>43930</v>
      </c>
      <c r="B74" s="91">
        <v>47.696969696969695</v>
      </c>
      <c r="C74" s="91">
        <v>94.552835275961172</v>
      </c>
    </row>
    <row r="75" spans="1:3">
      <c r="A75" s="89">
        <v>43934</v>
      </c>
      <c r="B75" s="91">
        <v>48.090909090909086</v>
      </c>
      <c r="C75" s="91">
        <v>94.418322554300417</v>
      </c>
    </row>
    <row r="76" spans="1:3">
      <c r="A76" s="89">
        <v>43935</v>
      </c>
      <c r="B76" s="91">
        <v>44.848484848484851</v>
      </c>
      <c r="C76" s="91">
        <v>94.438139160616515</v>
      </c>
    </row>
    <row r="77" spans="1:3">
      <c r="A77" s="89">
        <v>43936</v>
      </c>
      <c r="B77" s="91">
        <v>41.954545454545453</v>
      </c>
      <c r="C77" s="91">
        <v>94.136086040101503</v>
      </c>
    </row>
    <row r="78" spans="1:3">
      <c r="A78" s="89">
        <v>43937</v>
      </c>
      <c r="B78" s="91">
        <v>42.151515151515156</v>
      </c>
      <c r="C78" s="91">
        <v>93.906093306190485</v>
      </c>
    </row>
    <row r="79" spans="1:3">
      <c r="A79" s="89">
        <v>43938</v>
      </c>
      <c r="B79" s="91">
        <v>42.545454545454547</v>
      </c>
      <c r="C79" s="91">
        <v>94.046611060068244</v>
      </c>
    </row>
    <row r="80" spans="1:3">
      <c r="A80" s="89">
        <v>43941</v>
      </c>
      <c r="B80" s="91">
        <v>38.742424242424242</v>
      </c>
      <c r="C80" s="91">
        <v>94.021990427978537</v>
      </c>
    </row>
    <row r="81" spans="1:3">
      <c r="A81" s="89">
        <v>43942</v>
      </c>
      <c r="B81" s="91">
        <v>29.287878787878785</v>
      </c>
      <c r="C81" s="91">
        <v>93.598635656680202</v>
      </c>
    </row>
    <row r="82" spans="1:3">
      <c r="A82" s="89">
        <v>43943</v>
      </c>
      <c r="B82" s="91">
        <v>30.863636363636367</v>
      </c>
      <c r="C82" s="91">
        <v>93.599236159901892</v>
      </c>
    </row>
    <row r="83" spans="1:3">
      <c r="A83" s="89">
        <v>43944</v>
      </c>
      <c r="B83" s="91">
        <v>32.318181818181813</v>
      </c>
      <c r="C83" s="91">
        <v>93.737952404114537</v>
      </c>
    </row>
    <row r="84" spans="1:3">
      <c r="A84" s="89">
        <v>43945</v>
      </c>
      <c r="B84" s="91">
        <v>32.484848484848484</v>
      </c>
      <c r="C84" s="91">
        <v>93.411879154731551</v>
      </c>
    </row>
    <row r="85" spans="1:3">
      <c r="A85" s="89">
        <v>43948</v>
      </c>
      <c r="B85" s="91">
        <v>30.287878787878785</v>
      </c>
      <c r="C85" s="91">
        <v>93.613648237222691</v>
      </c>
    </row>
    <row r="86" spans="1:3">
      <c r="A86" s="89">
        <v>43949</v>
      </c>
      <c r="B86" s="91">
        <v>31.000000000000004</v>
      </c>
      <c r="C86" s="91">
        <v>93.727743849345643</v>
      </c>
    </row>
    <row r="87" spans="1:3">
      <c r="A87" s="89">
        <v>43950</v>
      </c>
      <c r="B87" s="91">
        <v>34.151515151515156</v>
      </c>
      <c r="C87" s="91">
        <v>94.282008322974548</v>
      </c>
    </row>
    <row r="88" spans="1:3">
      <c r="A88" s="89">
        <v>43951</v>
      </c>
      <c r="B88" s="91">
        <v>38.287878787878796</v>
      </c>
      <c r="C88" s="91">
        <v>94.576254901607456</v>
      </c>
    </row>
    <row r="89" spans="1:3">
      <c r="A89" s="89">
        <v>43952</v>
      </c>
      <c r="B89" s="91">
        <v>40.060606060606077</v>
      </c>
      <c r="C89" s="91">
        <v>94.226762026578186</v>
      </c>
    </row>
    <row r="90" spans="1:3">
      <c r="A90" s="89">
        <v>43955</v>
      </c>
      <c r="B90" s="91">
        <v>41.212121212121225</v>
      </c>
      <c r="C90" s="91">
        <v>93.972749163799165</v>
      </c>
    </row>
    <row r="91" spans="1:3">
      <c r="A91" s="89">
        <v>43956</v>
      </c>
      <c r="B91" s="91">
        <v>46.924242424242443</v>
      </c>
      <c r="C91" s="91">
        <v>94.194334852606374</v>
      </c>
    </row>
    <row r="92" spans="1:3">
      <c r="A92" s="89">
        <v>43957</v>
      </c>
      <c r="B92" s="91">
        <v>45.030303030303045</v>
      </c>
      <c r="C92" s="91">
        <v>93.76737706197784</v>
      </c>
    </row>
    <row r="93" spans="1:3">
      <c r="A93" s="89">
        <v>43958</v>
      </c>
      <c r="B93" s="91">
        <v>44.636363636363654</v>
      </c>
      <c r="C93" s="91">
        <v>93.670095540062462</v>
      </c>
    </row>
    <row r="94" spans="1:3">
      <c r="A94" s="89">
        <v>43959</v>
      </c>
      <c r="B94" s="91">
        <v>46.924242424242443</v>
      </c>
      <c r="C94" s="91">
        <v>94.1192719498939</v>
      </c>
    </row>
    <row r="95" spans="1:3">
      <c r="A95" s="89">
        <v>43962</v>
      </c>
      <c r="B95" s="91">
        <v>44.893939393939412</v>
      </c>
      <c r="C95" s="91">
        <v>93.995568286223744</v>
      </c>
    </row>
    <row r="96" spans="1:3">
      <c r="A96" s="89">
        <v>43963</v>
      </c>
      <c r="B96" s="91">
        <v>45.424242424242443</v>
      </c>
      <c r="C96" s="91">
        <v>94.026193950530441</v>
      </c>
    </row>
    <row r="97" spans="1:3">
      <c r="A97" s="89">
        <v>43964</v>
      </c>
      <c r="B97" s="91">
        <v>44.227272727272748</v>
      </c>
      <c r="C97" s="91">
        <v>93.814816816492126</v>
      </c>
    </row>
    <row r="98" spans="1:3">
      <c r="A98" s="89">
        <v>43965</v>
      </c>
      <c r="B98" s="91">
        <v>47.166666666666679</v>
      </c>
      <c r="C98" s="91">
        <v>93.714532778468254</v>
      </c>
    </row>
    <row r="99" spans="1:3">
      <c r="A99" s="89">
        <v>43966</v>
      </c>
      <c r="B99" s="91">
        <v>49.242424242424256</v>
      </c>
      <c r="C99" s="91">
        <v>93.758970016874045</v>
      </c>
    </row>
    <row r="100" spans="1:3">
      <c r="A100" s="89">
        <v>43969</v>
      </c>
      <c r="B100" s="91">
        <v>52.742424242424256</v>
      </c>
      <c r="C100" s="91">
        <v>93.812414803605336</v>
      </c>
    </row>
    <row r="101" spans="1:3">
      <c r="A101" s="89">
        <v>43970</v>
      </c>
      <c r="B101" s="91">
        <v>52.500000000000007</v>
      </c>
      <c r="C101" s="91">
        <v>94.062824647054143</v>
      </c>
    </row>
    <row r="102" spans="1:3">
      <c r="A102" s="89">
        <v>43971</v>
      </c>
      <c r="B102" s="91">
        <v>54.166666666666679</v>
      </c>
      <c r="C102" s="91">
        <v>94.225561020134762</v>
      </c>
    </row>
    <row r="103" spans="1:3">
      <c r="A103" s="89">
        <v>43972</v>
      </c>
      <c r="B103" s="91">
        <v>54.636363636363647</v>
      </c>
      <c r="C103" s="91">
        <v>94.429732115512692</v>
      </c>
    </row>
    <row r="104" spans="1:3">
      <c r="A104" s="89">
        <v>43973</v>
      </c>
      <c r="B104" s="91">
        <v>53.227272727272741</v>
      </c>
      <c r="C104" s="91">
        <v>94.071231692157909</v>
      </c>
    </row>
    <row r="105" spans="1:3">
      <c r="A105" s="89">
        <v>43976</v>
      </c>
      <c r="B105" s="91">
        <v>53.833333333333343</v>
      </c>
      <c r="C105" s="91">
        <v>94.124075975667509</v>
      </c>
    </row>
    <row r="106" spans="1:3">
      <c r="A106" s="89">
        <v>43977</v>
      </c>
      <c r="B106" s="91">
        <v>54.803030303030319</v>
      </c>
      <c r="C106" s="91">
        <v>94.572051379055537</v>
      </c>
    </row>
    <row r="107" spans="1:3">
      <c r="A107" s="89">
        <v>43978</v>
      </c>
      <c r="B107" s="91">
        <v>52.636363636363647</v>
      </c>
      <c r="C107" s="91">
        <v>94.388897896437086</v>
      </c>
    </row>
    <row r="108" spans="1:3">
      <c r="A108" s="89">
        <v>43979</v>
      </c>
      <c r="B108" s="91">
        <v>53.469696969696976</v>
      </c>
      <c r="C108" s="91">
        <v>94.379289844889897</v>
      </c>
    </row>
    <row r="109" spans="1:3">
      <c r="A109" s="89">
        <v>43980</v>
      </c>
      <c r="B109" s="91">
        <v>53.530303030303031</v>
      </c>
      <c r="C109" s="91">
        <v>94.382892864220096</v>
      </c>
    </row>
    <row r="110" spans="1:3">
      <c r="A110" s="89">
        <v>43983</v>
      </c>
      <c r="B110" s="91">
        <v>58.060606060606069</v>
      </c>
      <c r="C110" s="91">
        <v>94.880109531787511</v>
      </c>
    </row>
    <row r="111" spans="1:3">
      <c r="A111" s="89">
        <v>43984</v>
      </c>
      <c r="B111" s="91">
        <v>59.954545454545467</v>
      </c>
      <c r="C111" s="91">
        <v>95.341896509274633</v>
      </c>
    </row>
    <row r="112" spans="1:3">
      <c r="A112" s="89">
        <v>43985</v>
      </c>
      <c r="B112" s="91">
        <v>60.287878787878803</v>
      </c>
      <c r="C112" s="91">
        <v>95.734025113044581</v>
      </c>
    </row>
    <row r="113" spans="1:3">
      <c r="A113" s="89">
        <v>43986</v>
      </c>
      <c r="B113" s="91">
        <v>60.590909090909115</v>
      </c>
      <c r="C113" s="91">
        <v>95.559879178751629</v>
      </c>
    </row>
    <row r="114" spans="1:3">
      <c r="A114" s="89">
        <v>43987</v>
      </c>
      <c r="B114" s="91">
        <v>64.090909090909108</v>
      </c>
      <c r="C114" s="91">
        <v>96.111141136272025</v>
      </c>
    </row>
    <row r="115" spans="1:3">
      <c r="A115" s="89">
        <v>43990</v>
      </c>
      <c r="B115" s="91">
        <v>61.818181818181834</v>
      </c>
      <c r="C115" s="91">
        <v>96.252259393371475</v>
      </c>
    </row>
    <row r="116" spans="1:3">
      <c r="A116" s="89">
        <v>43991</v>
      </c>
      <c r="B116" s="91">
        <v>62.393939393939405</v>
      </c>
      <c r="C116" s="91">
        <v>96.346538399178343</v>
      </c>
    </row>
    <row r="117" spans="1:3">
      <c r="A117" s="89">
        <v>43992</v>
      </c>
      <c r="B117" s="91">
        <v>63.227272727272734</v>
      </c>
      <c r="C117" s="91">
        <v>96.523686849579775</v>
      </c>
    </row>
    <row r="118" spans="1:3">
      <c r="A118" s="89">
        <v>43993</v>
      </c>
      <c r="B118" s="91">
        <v>58.409090909090914</v>
      </c>
      <c r="C118" s="91">
        <v>96.193410077644899</v>
      </c>
    </row>
    <row r="119" spans="1:3">
      <c r="A119" s="89">
        <v>43994</v>
      </c>
      <c r="B119" s="91">
        <v>58.681818181818187</v>
      </c>
      <c r="C119" s="91">
        <v>95.911774066667704</v>
      </c>
    </row>
    <row r="120" spans="1:3">
      <c r="A120" s="89">
        <v>43997</v>
      </c>
      <c r="B120" s="91">
        <v>60.181818181818187</v>
      </c>
      <c r="C120" s="91">
        <v>95.444582560185282</v>
      </c>
    </row>
    <row r="121" spans="1:3">
      <c r="A121" s="89">
        <v>43998</v>
      </c>
      <c r="B121" s="91">
        <v>62.060606060606062</v>
      </c>
      <c r="C121" s="91">
        <v>95.695592906855765</v>
      </c>
    </row>
    <row r="122" spans="1:3">
      <c r="A122" s="89">
        <v>43999</v>
      </c>
      <c r="B122" s="91">
        <v>61.681818181818187</v>
      </c>
      <c r="C122" s="91">
        <v>95.585100314063013</v>
      </c>
    </row>
    <row r="123" spans="1:3">
      <c r="A123" s="89">
        <v>44000</v>
      </c>
      <c r="B123" s="91">
        <v>62.893939393939398</v>
      </c>
      <c r="C123" s="91">
        <v>95.499828856581644</v>
      </c>
    </row>
    <row r="124" spans="1:3">
      <c r="A124" s="89">
        <v>44001</v>
      </c>
      <c r="B124" s="91">
        <v>63.924242424242422</v>
      </c>
      <c r="C124" s="91">
        <v>95.530454520888341</v>
      </c>
    </row>
    <row r="125" spans="1:3">
      <c r="A125" s="89">
        <v>44004</v>
      </c>
      <c r="B125" s="91">
        <v>65.272727272727266</v>
      </c>
      <c r="C125" s="91">
        <v>95.634341578242399</v>
      </c>
    </row>
    <row r="126" spans="1:3">
      <c r="A126" s="89">
        <v>44005</v>
      </c>
      <c r="B126" s="91">
        <v>64.590909090909093</v>
      </c>
      <c r="C126" s="91">
        <v>95.964017846955585</v>
      </c>
    </row>
    <row r="127" spans="1:3">
      <c r="A127" s="89">
        <v>44006</v>
      </c>
      <c r="B127" s="91">
        <v>61.075757575757585</v>
      </c>
      <c r="C127" s="91">
        <v>95.857728776714723</v>
      </c>
    </row>
    <row r="128" spans="1:3">
      <c r="A128" s="89">
        <v>44007</v>
      </c>
      <c r="B128" s="91">
        <v>62.196969696969695</v>
      </c>
      <c r="C128" s="91">
        <v>95.705801461624674</v>
      </c>
    </row>
    <row r="129" spans="1:3">
      <c r="A129" s="89">
        <v>44008</v>
      </c>
      <c r="B129" s="91">
        <v>62.151515151515163</v>
      </c>
      <c r="C129" s="91">
        <v>95.546668107874225</v>
      </c>
    </row>
    <row r="130" spans="1:3">
      <c r="A130" s="89">
        <v>44011</v>
      </c>
      <c r="B130" s="91">
        <v>63.19696969696971</v>
      </c>
      <c r="C130" s="91">
        <v>95.60791943648762</v>
      </c>
    </row>
    <row r="131" spans="1:3">
      <c r="A131" s="89">
        <v>44012</v>
      </c>
      <c r="B131" s="91">
        <v>62.348484848484858</v>
      </c>
      <c r="C131" s="91">
        <v>95.48421577281745</v>
      </c>
    </row>
    <row r="132" spans="1:3">
      <c r="A132" s="89">
        <v>44013</v>
      </c>
      <c r="B132" s="91">
        <v>63.681818181818194</v>
      </c>
      <c r="C132" s="91">
        <v>95.786869396554138</v>
      </c>
    </row>
    <row r="133" spans="1:3">
      <c r="A133" s="89">
        <v>44014</v>
      </c>
      <c r="B133" s="91">
        <v>65.363636363636374</v>
      </c>
      <c r="C133" s="91">
        <v>95.927387150431898</v>
      </c>
    </row>
    <row r="134" spans="1:3">
      <c r="A134" s="89">
        <v>44015</v>
      </c>
      <c r="B134" s="91">
        <v>64.848484848484844</v>
      </c>
      <c r="C134" s="91">
        <v>95.914176079554494</v>
      </c>
    </row>
    <row r="135" spans="1:3">
      <c r="A135" s="89">
        <v>44018</v>
      </c>
      <c r="B135" s="91">
        <v>65.303030303030312</v>
      </c>
      <c r="C135" s="91">
        <v>96.271475496465868</v>
      </c>
    </row>
    <row r="136" spans="1:3">
      <c r="A136" s="89">
        <v>44019</v>
      </c>
      <c r="B136" s="91">
        <v>65.27272727272728</v>
      </c>
      <c r="C136" s="91">
        <v>96.194611084088308</v>
      </c>
    </row>
    <row r="137" spans="1:3">
      <c r="A137" s="89">
        <v>44020</v>
      </c>
      <c r="B137" s="91">
        <v>65.590909090909093</v>
      </c>
      <c r="C137" s="91">
        <v>96.197613600196803</v>
      </c>
    </row>
    <row r="138" spans="1:3">
      <c r="A138" s="89">
        <v>44021</v>
      </c>
      <c r="B138" s="91">
        <v>64.166666666666671</v>
      </c>
      <c r="C138" s="91">
        <v>96.489458165942878</v>
      </c>
    </row>
    <row r="139" spans="1:3">
      <c r="A139" s="89">
        <v>44022</v>
      </c>
      <c r="B139" s="91">
        <v>65.515151515151516</v>
      </c>
      <c r="C139" s="91">
        <v>96.289490593116852</v>
      </c>
    </row>
    <row r="140" spans="1:3">
      <c r="A140" s="89">
        <v>44025</v>
      </c>
      <c r="B140" s="91">
        <v>64.72727272727272</v>
      </c>
      <c r="C140" s="91">
        <v>96.39097563758412</v>
      </c>
    </row>
    <row r="141" spans="1:3">
      <c r="A141" s="89">
        <v>44026</v>
      </c>
      <c r="B141" s="91">
        <v>64.999999999999986</v>
      </c>
      <c r="C141" s="91">
        <v>96.045085781885035</v>
      </c>
    </row>
    <row r="142" spans="1:3">
      <c r="A142" s="89">
        <v>44027</v>
      </c>
      <c r="B142" s="91">
        <v>66.348484848484844</v>
      </c>
      <c r="C142" s="91">
        <v>96.519483327027856</v>
      </c>
    </row>
    <row r="143" spans="1:3">
      <c r="A143" s="89">
        <v>44028</v>
      </c>
      <c r="B143" s="91">
        <v>65.712121212121204</v>
      </c>
      <c r="C143" s="91">
        <v>96.340533366961324</v>
      </c>
    </row>
    <row r="144" spans="1:3">
      <c r="A144" s="89">
        <v>44029</v>
      </c>
      <c r="B144" s="91">
        <v>65.36363636363636</v>
      </c>
      <c r="C144" s="91">
        <v>96.279882541569648</v>
      </c>
    </row>
    <row r="145" spans="1:3">
      <c r="A145" s="89">
        <v>44032</v>
      </c>
      <c r="B145" s="91">
        <v>65.575757575757564</v>
      </c>
      <c r="C145" s="91">
        <v>96.380767082815225</v>
      </c>
    </row>
    <row r="146" spans="1:3">
      <c r="A146" s="89">
        <v>44033</v>
      </c>
      <c r="B146" s="91">
        <v>67.151515151515142</v>
      </c>
      <c r="C146" s="91">
        <v>96.717649390188811</v>
      </c>
    </row>
    <row r="147" spans="1:3">
      <c r="A147" s="89">
        <v>44034</v>
      </c>
      <c r="B147" s="91">
        <v>67.106060606060595</v>
      </c>
      <c r="C147" s="91">
        <v>96.873179724609059</v>
      </c>
    </row>
    <row r="148" spans="1:3">
      <c r="A148" s="89">
        <v>44035</v>
      </c>
      <c r="B148" s="91">
        <v>65.621212121212125</v>
      </c>
      <c r="C148" s="91">
        <v>96.751277570604003</v>
      </c>
    </row>
    <row r="149" spans="1:3">
      <c r="A149" s="89">
        <v>44036</v>
      </c>
      <c r="B149" s="91">
        <v>65.666666666666671</v>
      </c>
      <c r="C149" s="91">
        <v>96.503870243263691</v>
      </c>
    </row>
    <row r="150" spans="1:3">
      <c r="A150" s="89">
        <v>44039</v>
      </c>
      <c r="B150" s="91">
        <v>65.772727272727266</v>
      </c>
      <c r="C150" s="91">
        <v>96.877983750382668</v>
      </c>
    </row>
    <row r="151" spans="1:3">
      <c r="A151" s="89">
        <v>44040</v>
      </c>
      <c r="B151" s="91">
        <v>65.484848484848484</v>
      </c>
      <c r="C151" s="91">
        <v>96.760885622151207</v>
      </c>
    </row>
    <row r="152" spans="1:3">
      <c r="A152" s="89">
        <v>44041</v>
      </c>
      <c r="B152" s="91">
        <v>66.287878787878796</v>
      </c>
      <c r="C152" s="91">
        <v>96.890594318038353</v>
      </c>
    </row>
    <row r="153" spans="1:3">
      <c r="A153" s="89">
        <v>44042</v>
      </c>
      <c r="B153" s="91">
        <v>65.060606060606062</v>
      </c>
      <c r="C153" s="91">
        <v>96.67141064211792</v>
      </c>
    </row>
    <row r="154" spans="1:3">
      <c r="A154" s="89">
        <v>44043</v>
      </c>
      <c r="B154" s="91">
        <v>65.606060606060609</v>
      </c>
      <c r="C154" s="91">
        <v>96.805322860556956</v>
      </c>
    </row>
    <row r="155" spans="1:3">
      <c r="A155" s="89">
        <v>44046</v>
      </c>
      <c r="B155" s="91">
        <v>66.893939393939405</v>
      </c>
      <c r="C155" s="91">
        <v>96.553111507443049</v>
      </c>
    </row>
    <row r="156" spans="1:3">
      <c r="A156" s="89">
        <v>44047</v>
      </c>
      <c r="B156" s="91">
        <v>67.318181818181827</v>
      </c>
      <c r="C156" s="91">
        <v>96.485855146612678</v>
      </c>
    </row>
    <row r="157" spans="1:3">
      <c r="A157" s="89">
        <v>44048</v>
      </c>
      <c r="B157" s="91">
        <v>68.439393939393952</v>
      </c>
      <c r="C157" s="91">
        <v>96.920619479123317</v>
      </c>
    </row>
    <row r="158" spans="1:3">
      <c r="A158" s="89">
        <v>44049</v>
      </c>
      <c r="B158" s="91">
        <v>68.318181818181827</v>
      </c>
      <c r="C158" s="91">
        <v>96.837149531307034</v>
      </c>
    </row>
    <row r="159" spans="1:3">
      <c r="A159" s="89">
        <v>44050</v>
      </c>
      <c r="B159" s="91">
        <v>67.27272727272728</v>
      </c>
      <c r="C159" s="91">
        <v>96.599950758735631</v>
      </c>
    </row>
    <row r="160" spans="1:3">
      <c r="A160" s="89">
        <v>44053</v>
      </c>
      <c r="B160" s="91">
        <v>68.166666666666671</v>
      </c>
      <c r="C160" s="91">
        <v>96.561518552546843</v>
      </c>
    </row>
    <row r="161" spans="1:3">
      <c r="A161" s="89">
        <v>44054</v>
      </c>
      <c r="B161" s="91">
        <v>67.424242424242436</v>
      </c>
      <c r="C161" s="91">
        <v>96.748275054495465</v>
      </c>
    </row>
    <row r="162" spans="1:3">
      <c r="A162" s="89">
        <v>44055</v>
      </c>
      <c r="B162" s="91">
        <v>68.833333333333343</v>
      </c>
      <c r="C162" s="91">
        <v>96.736264990061471</v>
      </c>
    </row>
    <row r="163" spans="1:3">
      <c r="A163" s="89">
        <v>44056</v>
      </c>
      <c r="B163" s="91">
        <v>68.121212121212139</v>
      </c>
      <c r="C163" s="91">
        <v>96.870177208500522</v>
      </c>
    </row>
    <row r="164" spans="1:3">
      <c r="A164" s="89">
        <v>44057</v>
      </c>
      <c r="B164" s="91">
        <v>67.87878787878789</v>
      </c>
      <c r="C164" s="91">
        <v>96.835348021641934</v>
      </c>
    </row>
    <row r="165" spans="1:3">
      <c r="A165" s="89">
        <v>44060</v>
      </c>
      <c r="B165" s="91">
        <v>68.742424242424249</v>
      </c>
      <c r="C165" s="91">
        <v>96.775297699471963</v>
      </c>
    </row>
    <row r="166" spans="1:3">
      <c r="A166" s="89">
        <v>44061</v>
      </c>
      <c r="B166" s="91">
        <v>68.87878787878789</v>
      </c>
      <c r="C166" s="91">
        <v>96.932629543557312</v>
      </c>
    </row>
    <row r="167" spans="1:3">
      <c r="A167" s="89">
        <v>44062</v>
      </c>
      <c r="B167" s="91">
        <v>68.742424242424249</v>
      </c>
      <c r="C167" s="91">
        <v>97.106775477850235</v>
      </c>
    </row>
    <row r="168" spans="1:3">
      <c r="A168" s="89">
        <v>44063</v>
      </c>
      <c r="B168" s="91">
        <v>68.030303030303031</v>
      </c>
      <c r="C168" s="91">
        <v>96.712244861193483</v>
      </c>
    </row>
    <row r="169" spans="1:3">
      <c r="A169" s="89">
        <v>44064</v>
      </c>
      <c r="B169" s="91">
        <v>67.196969696969703</v>
      </c>
      <c r="C169" s="91">
        <v>96.82333795720794</v>
      </c>
    </row>
    <row r="170" spans="1:3">
      <c r="A170" s="89">
        <v>44067</v>
      </c>
      <c r="B170" s="91">
        <v>68.37878787878789</v>
      </c>
      <c r="C170" s="91">
        <v>96.962054201420599</v>
      </c>
    </row>
    <row r="171" spans="1:3">
      <c r="A171" s="89">
        <v>44068</v>
      </c>
      <c r="B171" s="91">
        <v>69.484848484848484</v>
      </c>
      <c r="C171" s="91">
        <v>97.02750905258587</v>
      </c>
    </row>
    <row r="172" spans="1:3">
      <c r="A172" s="89">
        <v>44069</v>
      </c>
      <c r="B172" s="91">
        <v>69.151515151515156</v>
      </c>
      <c r="C172" s="91">
        <v>97.145207684039036</v>
      </c>
    </row>
    <row r="173" spans="1:3">
      <c r="A173" s="89">
        <v>44070</v>
      </c>
      <c r="B173" s="91">
        <v>68.318181818181827</v>
      </c>
      <c r="C173" s="91">
        <v>97.236484173737395</v>
      </c>
    </row>
    <row r="174" spans="1:3">
      <c r="A174" s="89">
        <v>44071</v>
      </c>
      <c r="B174" s="91">
        <v>68.257575757575751</v>
      </c>
      <c r="C174" s="91">
        <v>97.681457061016928</v>
      </c>
    </row>
    <row r="175" spans="1:3">
      <c r="A175" s="89">
        <v>44074</v>
      </c>
      <c r="B175" s="91">
        <v>68.606060606060609</v>
      </c>
      <c r="C175" s="91">
        <v>97.644225861271536</v>
      </c>
    </row>
    <row r="176" spans="1:3">
      <c r="A176" s="89">
        <v>44075</v>
      </c>
      <c r="B176" s="91">
        <v>69.060606060606062</v>
      </c>
      <c r="C176" s="91">
        <v>98.190683793018337</v>
      </c>
    </row>
    <row r="177" spans="1:3">
      <c r="A177" s="89">
        <v>44076</v>
      </c>
      <c r="B177" s="91">
        <v>67.318181818181827</v>
      </c>
      <c r="C177" s="91">
        <v>97.945678478564815</v>
      </c>
    </row>
    <row r="178" spans="1:3">
      <c r="A178" s="89">
        <v>44077</v>
      </c>
      <c r="B178" s="91">
        <v>66.77272727272728</v>
      </c>
      <c r="C178" s="91">
        <v>97.918055330366627</v>
      </c>
    </row>
    <row r="179" spans="1:3">
      <c r="A179" s="89">
        <v>44078</v>
      </c>
      <c r="B179" s="91">
        <v>64.63636363636364</v>
      </c>
      <c r="C179" s="91">
        <v>97.934268917352512</v>
      </c>
    </row>
    <row r="180" spans="1:3">
      <c r="A180" s="89">
        <v>44081</v>
      </c>
      <c r="B180" s="91">
        <v>63.651515151515156</v>
      </c>
      <c r="C180" s="91">
        <v>97.968497600989409</v>
      </c>
    </row>
    <row r="181" spans="1:3">
      <c r="A181" s="89">
        <v>44082</v>
      </c>
      <c r="B181" s="91">
        <v>60.27272727272728</v>
      </c>
      <c r="C181" s="91">
        <v>97.81296726656916</v>
      </c>
    </row>
    <row r="182" spans="1:3">
      <c r="A182" s="89">
        <v>44083</v>
      </c>
      <c r="B182" s="91">
        <v>61.803030303030305</v>
      </c>
      <c r="C182" s="91">
        <v>97.919856840031741</v>
      </c>
    </row>
    <row r="183" spans="1:3">
      <c r="A183" s="89">
        <v>44084</v>
      </c>
      <c r="B183" s="91">
        <v>60.696969696969703</v>
      </c>
      <c r="C183" s="91">
        <v>98.017138361947104</v>
      </c>
    </row>
    <row r="184" spans="1:3">
      <c r="A184" s="89">
        <v>44085</v>
      </c>
      <c r="B184" s="91">
        <v>60.348484848484844</v>
      </c>
      <c r="C184" s="91">
        <v>98.036354465041484</v>
      </c>
    </row>
    <row r="185" spans="1:3">
      <c r="A185" s="89">
        <v>44088</v>
      </c>
      <c r="B185" s="91">
        <v>60.015151515151516</v>
      </c>
      <c r="C185" s="91">
        <v>98.213502915442916</v>
      </c>
    </row>
    <row r="186" spans="1:3">
      <c r="A186" s="89">
        <v>44089</v>
      </c>
      <c r="B186" s="91">
        <v>61.409090909090914</v>
      </c>
      <c r="C186" s="91">
        <v>98.618842590090267</v>
      </c>
    </row>
    <row r="187" spans="1:3">
      <c r="A187" s="89">
        <v>44090</v>
      </c>
      <c r="B187" s="91">
        <v>63.969696969696962</v>
      </c>
      <c r="C187" s="91">
        <v>98.886066523746678</v>
      </c>
    </row>
    <row r="188" spans="1:3">
      <c r="A188" s="89">
        <v>44091</v>
      </c>
      <c r="B188" s="91">
        <v>65.606060606060595</v>
      </c>
      <c r="C188" s="91">
        <v>98.842830291784296</v>
      </c>
    </row>
    <row r="189" spans="1:3">
      <c r="A189" s="89">
        <v>44092</v>
      </c>
      <c r="B189" s="91">
        <v>65.378787878787861</v>
      </c>
      <c r="C189" s="91">
        <v>99.06501648381321</v>
      </c>
    </row>
    <row r="190" spans="1:3">
      <c r="A190" s="89">
        <v>44095</v>
      </c>
      <c r="B190" s="91">
        <v>62.787878787878768</v>
      </c>
      <c r="C190" s="91">
        <v>98.612237054651573</v>
      </c>
    </row>
    <row r="191" spans="1:3">
      <c r="A191" s="89">
        <v>44096</v>
      </c>
      <c r="B191" s="91">
        <v>63.212121212121197</v>
      </c>
      <c r="C191" s="91">
        <v>98.510151506962615</v>
      </c>
    </row>
    <row r="192" spans="1:3">
      <c r="A192" s="89">
        <v>44097</v>
      </c>
      <c r="B192" s="91">
        <v>63.287878787878775</v>
      </c>
      <c r="C192" s="91">
        <v>98.158256619046526</v>
      </c>
    </row>
    <row r="193" spans="1:3">
      <c r="A193" s="89">
        <v>44098</v>
      </c>
      <c r="B193" s="91">
        <v>63.545454545454533</v>
      </c>
      <c r="C193" s="91">
        <v>97.68926360289899</v>
      </c>
    </row>
    <row r="194" spans="1:3">
      <c r="A194" s="89">
        <v>44099</v>
      </c>
      <c r="B194" s="91">
        <v>63.515151515151508</v>
      </c>
      <c r="C194" s="91">
        <v>97.760723486281279</v>
      </c>
    </row>
    <row r="195" spans="1:3">
      <c r="A195" s="89">
        <v>44102</v>
      </c>
      <c r="B195" s="91">
        <v>64.287878787878782</v>
      </c>
      <c r="C195" s="91">
        <v>97.705477189884888</v>
      </c>
    </row>
    <row r="196" spans="1:3">
      <c r="A196" s="89">
        <v>44103</v>
      </c>
      <c r="B196" s="91">
        <v>62.166666666666657</v>
      </c>
      <c r="C196" s="91">
        <v>97.800957202135166</v>
      </c>
    </row>
    <row r="197" spans="1:3">
      <c r="A197" s="89">
        <v>44104</v>
      </c>
      <c r="B197" s="91">
        <v>62.04545454545454</v>
      </c>
      <c r="C197" s="91">
        <v>98.077789187338766</v>
      </c>
    </row>
    <row r="198" spans="1:3">
      <c r="A198" s="89">
        <v>44105</v>
      </c>
      <c r="B198" s="91">
        <v>62.015151515151501</v>
      </c>
      <c r="C198" s="91">
        <v>98.229716502428801</v>
      </c>
    </row>
    <row r="199" spans="1:3">
      <c r="A199" s="89">
        <v>44106</v>
      </c>
      <c r="B199" s="91">
        <v>59.499999999999993</v>
      </c>
      <c r="C199" s="91">
        <v>98.226713986320306</v>
      </c>
    </row>
    <row r="200" spans="1:3">
      <c r="A200" s="89">
        <v>44109</v>
      </c>
      <c r="B200" s="91">
        <v>62.560606060606048</v>
      </c>
      <c r="C200" s="91">
        <v>98.452503197679434</v>
      </c>
    </row>
    <row r="201" spans="1:3">
      <c r="A201" s="89">
        <v>44110</v>
      </c>
      <c r="B201" s="91">
        <v>64.62121212121211</v>
      </c>
      <c r="C201" s="91">
        <v>98.614639067538391</v>
      </c>
    </row>
    <row r="202" spans="1:3">
      <c r="A202" s="89">
        <v>44111</v>
      </c>
      <c r="B202" s="91">
        <v>63.621212121212118</v>
      </c>
      <c r="C202" s="91">
        <v>98.515556035957914</v>
      </c>
    </row>
    <row r="203" spans="1:3">
      <c r="A203" s="89">
        <v>44112</v>
      </c>
      <c r="B203" s="91">
        <v>65.666666666666657</v>
      </c>
      <c r="C203" s="91">
        <v>98.64646573828847</v>
      </c>
    </row>
    <row r="204" spans="1:3">
      <c r="A204" s="89">
        <v>44113</v>
      </c>
      <c r="B204" s="91">
        <v>64.924242424242408</v>
      </c>
      <c r="C204" s="91">
        <v>99.403099797630176</v>
      </c>
    </row>
    <row r="205" spans="1:3">
      <c r="A205" s="89">
        <v>44116</v>
      </c>
      <c r="B205" s="91">
        <v>63.21212121212119</v>
      </c>
      <c r="C205" s="91">
        <v>99.287202675842124</v>
      </c>
    </row>
    <row r="206" spans="1:3">
      <c r="A206" s="89">
        <v>44117</v>
      </c>
      <c r="B206" s="91">
        <v>64.318181818181799</v>
      </c>
      <c r="C206" s="91">
        <v>99.163499012171954</v>
      </c>
    </row>
    <row r="207" spans="1:3">
      <c r="A207" s="89">
        <v>44118</v>
      </c>
      <c r="B207" s="91">
        <v>65.636363636363612</v>
      </c>
      <c r="C207" s="91">
        <v>99.215742792459835</v>
      </c>
    </row>
    <row r="208" spans="1:3">
      <c r="A208" s="89">
        <v>44119</v>
      </c>
      <c r="B208" s="91">
        <v>65.393939393939363</v>
      </c>
      <c r="C208" s="91">
        <v>99.116059257657668</v>
      </c>
    </row>
    <row r="209" spans="1:3">
      <c r="A209" s="89">
        <v>44120</v>
      </c>
      <c r="B209" s="91">
        <v>65.045454545454518</v>
      </c>
      <c r="C209" s="91">
        <v>99.331639914247887</v>
      </c>
    </row>
    <row r="210" spans="1:3">
      <c r="A210" s="89">
        <v>44123</v>
      </c>
      <c r="B210" s="91">
        <v>64.575757575757535</v>
      </c>
      <c r="C210" s="91">
        <v>99.530406480630518</v>
      </c>
    </row>
    <row r="211" spans="1:3">
      <c r="A211" s="89">
        <v>44124</v>
      </c>
      <c r="B211" s="91">
        <v>65.393939393939363</v>
      </c>
      <c r="C211" s="91">
        <v>99.64510259597516</v>
      </c>
    </row>
    <row r="212" spans="1:3">
      <c r="A212" s="89">
        <v>44125</v>
      </c>
      <c r="B212" s="91">
        <v>63.227272727272698</v>
      </c>
      <c r="C212" s="91">
        <v>99.968773832471342</v>
      </c>
    </row>
    <row r="213" spans="1:3">
      <c r="A213" s="89">
        <v>44126</v>
      </c>
      <c r="B213" s="91">
        <v>64.3333333333333</v>
      </c>
      <c r="C213" s="91">
        <v>99.92553760050896</v>
      </c>
    </row>
    <row r="214" spans="1:3">
      <c r="A214" s="89">
        <v>44127</v>
      </c>
      <c r="B214" s="91">
        <v>63.287878787878761</v>
      </c>
      <c r="C214" s="91">
        <v>99.896713445867363</v>
      </c>
    </row>
    <row r="215" spans="1:3">
      <c r="A215" s="89">
        <v>44130</v>
      </c>
      <c r="B215" s="91">
        <v>61.303030303030276</v>
      </c>
      <c r="C215" s="91">
        <v>99.779014814414211</v>
      </c>
    </row>
    <row r="216" spans="1:3">
      <c r="A216" s="89">
        <v>44131</v>
      </c>
      <c r="B216" s="91">
        <v>62.424242424242401</v>
      </c>
      <c r="C216" s="91">
        <v>99.71355996324894</v>
      </c>
    </row>
    <row r="217" spans="1:3">
      <c r="A217" s="89">
        <v>44132</v>
      </c>
      <c r="B217" s="91">
        <v>59.272727272727238</v>
      </c>
      <c r="C217" s="91">
        <v>99.398896275078258</v>
      </c>
    </row>
    <row r="218" spans="1:3">
      <c r="A218" s="89">
        <v>44133</v>
      </c>
      <c r="B218" s="91">
        <v>57.045454545454518</v>
      </c>
      <c r="C218" s="91">
        <v>99.300413746719485</v>
      </c>
    </row>
    <row r="219" spans="1:3">
      <c r="A219" s="89">
        <v>44134</v>
      </c>
      <c r="B219" s="91">
        <v>56.757575757575736</v>
      </c>
      <c r="C219" s="91">
        <v>99.392891242861253</v>
      </c>
    </row>
    <row r="220" spans="1:3">
      <c r="A220" s="89">
        <v>44137</v>
      </c>
      <c r="B220" s="91">
        <v>59.045454545454518</v>
      </c>
      <c r="C220" s="91">
        <v>99.356861049559257</v>
      </c>
    </row>
    <row r="221" spans="1:3">
      <c r="A221" s="89">
        <v>44138</v>
      </c>
      <c r="B221" s="91">
        <v>60.166666666666643</v>
      </c>
      <c r="C221" s="91">
        <v>99.627087499324162</v>
      </c>
    </row>
    <row r="222" spans="1:3">
      <c r="A222" s="89">
        <v>44139</v>
      </c>
      <c r="B222" s="91">
        <v>62.46969696969694</v>
      </c>
      <c r="C222" s="91">
        <v>99.525001951635204</v>
      </c>
    </row>
    <row r="223" spans="1:3">
      <c r="A223" s="89">
        <v>44140</v>
      </c>
      <c r="B223" s="91">
        <v>62.015151515151494</v>
      </c>
      <c r="C223" s="91">
        <v>100.4191512487462</v>
      </c>
    </row>
    <row r="224" spans="1:3">
      <c r="A224" s="89">
        <v>44141</v>
      </c>
      <c r="B224" s="91">
        <v>59.772727272727259</v>
      </c>
      <c r="C224" s="91">
        <v>100.76984513021887</v>
      </c>
    </row>
    <row r="225" spans="1:3">
      <c r="A225" s="89">
        <v>44144</v>
      </c>
      <c r="B225" s="91">
        <v>64.242424242424221</v>
      </c>
      <c r="C225" s="91">
        <v>101.42859716442354</v>
      </c>
    </row>
    <row r="226" spans="1:3">
      <c r="A226" s="89">
        <v>44145</v>
      </c>
      <c r="B226" s="91">
        <v>66.075757575757549</v>
      </c>
      <c r="C226" s="91">
        <v>101.14095612122934</v>
      </c>
    </row>
    <row r="227" spans="1:3">
      <c r="A227" s="89">
        <v>44146</v>
      </c>
      <c r="B227" s="91">
        <v>66.363636363636331</v>
      </c>
      <c r="C227" s="91">
        <v>101.01605145111579</v>
      </c>
    </row>
    <row r="228" spans="1:3">
      <c r="A228" s="89">
        <v>44147</v>
      </c>
      <c r="B228" s="91">
        <v>65.954545454545425</v>
      </c>
      <c r="C228" s="91">
        <v>100.92477496141741</v>
      </c>
    </row>
    <row r="229" spans="1:3">
      <c r="A229" s="89">
        <v>44148</v>
      </c>
      <c r="B229" s="91">
        <v>64.818181818181785</v>
      </c>
      <c r="C229" s="91">
        <v>100.88273973589843</v>
      </c>
    </row>
    <row r="230" spans="1:3">
      <c r="A230" s="89">
        <v>44151</v>
      </c>
      <c r="B230" s="91">
        <v>66.393939393939363</v>
      </c>
      <c r="C230" s="91">
        <v>101.43520269986223</v>
      </c>
    </row>
    <row r="231" spans="1:3">
      <c r="A231" s="89">
        <v>44152</v>
      </c>
      <c r="B231" s="91">
        <v>66.287878787878753</v>
      </c>
      <c r="C231" s="91">
        <v>101.66939895632513</v>
      </c>
    </row>
    <row r="232" spans="1:3">
      <c r="A232" s="89">
        <v>44153</v>
      </c>
      <c r="B232" s="91">
        <v>67.181818181818144</v>
      </c>
      <c r="C232" s="91">
        <v>101.91200225789184</v>
      </c>
    </row>
    <row r="233" spans="1:3">
      <c r="A233" s="89">
        <v>44154</v>
      </c>
      <c r="B233" s="91">
        <v>66.969696969696926</v>
      </c>
      <c r="C233" s="91">
        <v>101.44781326751792</v>
      </c>
    </row>
    <row r="234" spans="1:3">
      <c r="A234" s="89">
        <v>44155</v>
      </c>
      <c r="B234" s="91">
        <v>68.121212121212068</v>
      </c>
      <c r="C234" s="91">
        <v>101.57992397629187</v>
      </c>
    </row>
    <row r="235" spans="1:3">
      <c r="A235" s="89">
        <v>44158</v>
      </c>
      <c r="B235" s="91">
        <v>69.787878787878725</v>
      </c>
      <c r="C235" s="91">
        <v>101.53428573144268</v>
      </c>
    </row>
    <row r="236" spans="1:3">
      <c r="A236" s="89">
        <v>44159</v>
      </c>
      <c r="B236" s="91">
        <v>72.515151515151459</v>
      </c>
      <c r="C236" s="91">
        <v>101.58292649240038</v>
      </c>
    </row>
    <row r="237" spans="1:3">
      <c r="A237" s="89">
        <v>44160</v>
      </c>
      <c r="B237" s="91">
        <v>73.651515151515099</v>
      </c>
      <c r="C237" s="91">
        <v>101.68621304653274</v>
      </c>
    </row>
    <row r="238" spans="1:3">
      <c r="A238" s="89">
        <v>44161</v>
      </c>
      <c r="B238" s="91">
        <v>72.424242424242365</v>
      </c>
      <c r="C238" s="91">
        <v>101.86035898082568</v>
      </c>
    </row>
    <row r="239" spans="1:3">
      <c r="A239" s="89">
        <v>44162</v>
      </c>
      <c r="B239" s="91">
        <v>72.999999999999943</v>
      </c>
      <c r="C239" s="91">
        <v>101.75947443958012</v>
      </c>
    </row>
    <row r="240" spans="1:3">
      <c r="A240" s="89">
        <v>44165</v>
      </c>
      <c r="B240" s="91">
        <v>72.106060606060552</v>
      </c>
      <c r="C240" s="91">
        <v>101.61054964059858</v>
      </c>
    </row>
    <row r="241" spans="1:3">
      <c r="A241" s="89">
        <v>44166</v>
      </c>
      <c r="B241" s="91">
        <v>71.848484848484802</v>
      </c>
      <c r="C241" s="91">
        <v>101.98286163805244</v>
      </c>
    </row>
    <row r="242" spans="1:3">
      <c r="A242" s="89">
        <v>44167</v>
      </c>
      <c r="B242" s="91">
        <v>73.106060606060552</v>
      </c>
      <c r="C242" s="91">
        <v>102.08134416641121</v>
      </c>
    </row>
    <row r="243" spans="1:3">
      <c r="A243" s="89">
        <v>44168</v>
      </c>
      <c r="B243" s="91">
        <v>73.803030303030241</v>
      </c>
      <c r="C243" s="91">
        <v>102.43564106721408</v>
      </c>
    </row>
    <row r="244" spans="1:3">
      <c r="A244" s="89">
        <v>44169</v>
      </c>
      <c r="B244" s="91">
        <v>74.621212121212054</v>
      </c>
      <c r="C244" s="91">
        <v>102.86680238039452</v>
      </c>
    </row>
    <row r="245" spans="1:3">
      <c r="A245" s="89">
        <v>44172</v>
      </c>
      <c r="B245" s="91">
        <v>73.924242424242351</v>
      </c>
      <c r="C245" s="91">
        <v>102.95627736042778</v>
      </c>
    </row>
    <row r="246" spans="1:3">
      <c r="A246" s="89">
        <v>44173</v>
      </c>
      <c r="B246" s="91">
        <v>73.999999999999929</v>
      </c>
      <c r="C246" s="91">
        <v>103.06616944999884</v>
      </c>
    </row>
    <row r="247" spans="1:3">
      <c r="A247" s="89">
        <v>44174</v>
      </c>
      <c r="B247" s="91">
        <v>74.03030303030296</v>
      </c>
      <c r="C247" s="91">
        <v>102.98750352795616</v>
      </c>
    </row>
    <row r="248" spans="1:3">
      <c r="A248" s="89">
        <v>44175</v>
      </c>
      <c r="B248" s="91">
        <v>76.136363636363569</v>
      </c>
      <c r="C248" s="91">
        <v>102.95447585076268</v>
      </c>
    </row>
    <row r="249" spans="1:3">
      <c r="A249" s="89">
        <v>44176</v>
      </c>
      <c r="B249" s="91">
        <v>75.712121212121133</v>
      </c>
      <c r="C249" s="91">
        <v>102.94666930888057</v>
      </c>
    </row>
    <row r="250" spans="1:3">
      <c r="A250" s="89">
        <v>44179</v>
      </c>
      <c r="B250" s="91">
        <v>76.196969696969617</v>
      </c>
      <c r="C250" s="91">
        <v>102.94006377344188</v>
      </c>
    </row>
    <row r="251" spans="1:3">
      <c r="A251" s="89">
        <v>44180</v>
      </c>
      <c r="B251" s="91">
        <v>76.909090909090821</v>
      </c>
      <c r="C251" s="91">
        <v>102.92745320578618</v>
      </c>
    </row>
    <row r="252" spans="1:3">
      <c r="A252" s="89">
        <v>44181</v>
      </c>
      <c r="B252" s="91">
        <v>77.393939393939306</v>
      </c>
      <c r="C252" s="91">
        <v>103.01512667615437</v>
      </c>
    </row>
    <row r="253" spans="1:3">
      <c r="A253" s="89">
        <v>44182</v>
      </c>
      <c r="B253" s="91">
        <v>78.030303030302932</v>
      </c>
      <c r="C253" s="91">
        <v>103.23130783596628</v>
      </c>
    </row>
    <row r="254" spans="1:3">
      <c r="A254" s="89">
        <v>44183</v>
      </c>
      <c r="B254" s="91">
        <v>79.181818181818088</v>
      </c>
      <c r="C254" s="91">
        <v>103.07217448221584</v>
      </c>
    </row>
    <row r="255" spans="1:3">
      <c r="A255" s="89">
        <v>44186</v>
      </c>
      <c r="B255" s="91">
        <v>77.136363636363541</v>
      </c>
      <c r="C255" s="91">
        <v>102.75450827793667</v>
      </c>
    </row>
    <row r="256" spans="1:3">
      <c r="A256" s="89">
        <v>44187</v>
      </c>
      <c r="B256" s="91">
        <v>75.87878787878779</v>
      </c>
      <c r="C256" s="91">
        <v>102.66683480756849</v>
      </c>
    </row>
    <row r="257" spans="1:3">
      <c r="A257" s="89">
        <v>44188</v>
      </c>
      <c r="B257" s="91">
        <v>77.575757575757493</v>
      </c>
      <c r="C257" s="91">
        <v>102.73529217484227</v>
      </c>
    </row>
    <row r="258" spans="1:3">
      <c r="A258" s="89">
        <v>44189</v>
      </c>
      <c r="B258" s="91">
        <v>77.712121212121119</v>
      </c>
      <c r="C258" s="91">
        <v>102.95087283143251</v>
      </c>
    </row>
    <row r="259" spans="1:3">
      <c r="A259" s="89">
        <v>44193</v>
      </c>
      <c r="B259" s="91">
        <v>77.060606060605977</v>
      </c>
      <c r="C259" s="91">
        <v>102.91664414779561</v>
      </c>
    </row>
    <row r="260" spans="1:3">
      <c r="A260" s="89">
        <v>44194</v>
      </c>
      <c r="B260" s="91">
        <v>77.409090909090821</v>
      </c>
      <c r="C260" s="91">
        <v>103.15504392681042</v>
      </c>
    </row>
    <row r="261" spans="1:3">
      <c r="A261" s="89">
        <v>44195</v>
      </c>
      <c r="B261" s="91">
        <v>77.787878787878697</v>
      </c>
      <c r="C261" s="91">
        <v>103.29376017102307</v>
      </c>
    </row>
    <row r="262" spans="1:3">
      <c r="A262" s="89">
        <v>44196</v>
      </c>
      <c r="B262" s="91">
        <v>78.484848484848371</v>
      </c>
      <c r="C262" s="91">
        <v>103.27094104859849</v>
      </c>
    </row>
    <row r="263" spans="1:3">
      <c r="A263" s="89">
        <v>44200</v>
      </c>
      <c r="B263" s="91">
        <v>77.409090909090807</v>
      </c>
      <c r="C263" s="91">
        <v>103.85042665753879</v>
      </c>
    </row>
    <row r="264" spans="1:3">
      <c r="A264" s="89">
        <v>44201</v>
      </c>
      <c r="B264" s="91">
        <v>81.21212121212109</v>
      </c>
      <c r="C264" s="91">
        <v>103.61983342040607</v>
      </c>
    </row>
    <row r="265" spans="1:3">
      <c r="A265" s="89">
        <v>44202</v>
      </c>
      <c r="B265" s="91">
        <v>82.272727272727153</v>
      </c>
      <c r="C265" s="91">
        <v>103.65526311048637</v>
      </c>
    </row>
    <row r="266" spans="1:3">
      <c r="A266" s="89">
        <v>44203</v>
      </c>
      <c r="B266" s="91">
        <v>82.393939393939291</v>
      </c>
      <c r="C266" s="91">
        <v>103.43908195067444</v>
      </c>
    </row>
    <row r="267" spans="1:3">
      <c r="A267" s="89">
        <v>44204</v>
      </c>
      <c r="B267" s="91">
        <v>84.833333333333229</v>
      </c>
      <c r="C267" s="91">
        <v>103.36942357695727</v>
      </c>
    </row>
    <row r="268" spans="1:3">
      <c r="A268" s="89">
        <v>44207</v>
      </c>
      <c r="B268" s="91">
        <v>84.333333333333215</v>
      </c>
      <c r="C268" s="91">
        <v>102.989905540843</v>
      </c>
    </row>
    <row r="269" spans="1:3">
      <c r="A269" s="89">
        <v>44208</v>
      </c>
      <c r="B269" s="91">
        <v>85.727272727272606</v>
      </c>
      <c r="C269" s="91">
        <v>103.18687059756053</v>
      </c>
    </row>
    <row r="270" spans="1:3">
      <c r="A270" s="89">
        <v>44209</v>
      </c>
      <c r="B270" s="91">
        <v>84.939393939393824</v>
      </c>
      <c r="C270" s="91">
        <v>103.48351918908023</v>
      </c>
    </row>
    <row r="271" spans="1:3">
      <c r="A271" s="89">
        <v>44210</v>
      </c>
      <c r="B271" s="91">
        <v>85.484848484848371</v>
      </c>
      <c r="C271" s="91">
        <v>103.55437856924081</v>
      </c>
    </row>
    <row r="272" spans="1:3">
      <c r="A272" s="89">
        <v>44211</v>
      </c>
      <c r="B272" s="91">
        <v>83.484848484848371</v>
      </c>
      <c r="C272" s="91">
        <v>103.38683817038657</v>
      </c>
    </row>
    <row r="273" spans="1:3">
      <c r="A273" s="89">
        <v>44214</v>
      </c>
      <c r="B273" s="91">
        <v>82.95454545454534</v>
      </c>
      <c r="C273" s="91">
        <v>103.23010682952292</v>
      </c>
    </row>
    <row r="274" spans="1:3">
      <c r="A274" s="89">
        <v>44215</v>
      </c>
      <c r="B274" s="91">
        <v>84.696969696969575</v>
      </c>
      <c r="C274" s="91">
        <v>103.29676268713162</v>
      </c>
    </row>
    <row r="275" spans="1:3">
      <c r="A275" s="89">
        <v>44216</v>
      </c>
      <c r="B275" s="91">
        <v>84.969696969696841</v>
      </c>
      <c r="C275" s="91">
        <v>103.55197655635403</v>
      </c>
    </row>
    <row r="276" spans="1:3">
      <c r="A276" s="89">
        <v>44217</v>
      </c>
      <c r="B276" s="91">
        <v>84.999999999999872</v>
      </c>
      <c r="C276" s="91">
        <v>103.56638863367482</v>
      </c>
    </row>
    <row r="277" spans="1:3">
      <c r="A277" s="89">
        <v>44218</v>
      </c>
      <c r="B277" s="91">
        <v>83.954545454545311</v>
      </c>
      <c r="C277" s="91">
        <v>103.16164946224917</v>
      </c>
    </row>
    <row r="278" spans="1:3">
      <c r="A278" s="89">
        <v>44221</v>
      </c>
      <c r="B278" s="91">
        <v>84.666666666666529</v>
      </c>
      <c r="C278" s="91">
        <v>103.11481021095659</v>
      </c>
    </row>
    <row r="279" spans="1:3">
      <c r="A279" s="89">
        <v>44222</v>
      </c>
      <c r="B279" s="91">
        <v>84.712121212121062</v>
      </c>
      <c r="C279" s="91">
        <v>103.24752142295225</v>
      </c>
    </row>
    <row r="280" spans="1:3">
      <c r="A280" s="89">
        <v>44223</v>
      </c>
      <c r="B280" s="91">
        <v>84.56060606060592</v>
      </c>
      <c r="C280" s="91">
        <v>103.18867210722567</v>
      </c>
    </row>
    <row r="281" spans="1:3">
      <c r="A281" s="89">
        <v>44224</v>
      </c>
      <c r="B281" s="91">
        <v>84.136363636363498</v>
      </c>
      <c r="C281" s="91">
        <v>102.90343307691828</v>
      </c>
    </row>
    <row r="282" spans="1:3">
      <c r="A282" s="89">
        <v>44225</v>
      </c>
      <c r="B282" s="91">
        <v>84.666666666666529</v>
      </c>
      <c r="C282" s="91">
        <v>103.11901373350851</v>
      </c>
    </row>
    <row r="283" spans="1:3">
      <c r="A283" s="89">
        <v>44228</v>
      </c>
      <c r="B283" s="91">
        <v>85.378787878787733</v>
      </c>
      <c r="C283" s="91">
        <v>103.04635284368284</v>
      </c>
    </row>
    <row r="284" spans="1:3">
      <c r="A284" s="89">
        <v>44229</v>
      </c>
      <c r="B284" s="91">
        <v>87.06060606060592</v>
      </c>
      <c r="C284" s="91">
        <v>103.25652897127776</v>
      </c>
    </row>
    <row r="285" spans="1:3">
      <c r="A285" s="89">
        <v>44230</v>
      </c>
      <c r="B285" s="91">
        <v>88.575757575757436</v>
      </c>
      <c r="C285" s="91">
        <v>103.31357677733925</v>
      </c>
    </row>
    <row r="286" spans="1:3">
      <c r="A286" s="89">
        <v>44231</v>
      </c>
      <c r="B286" s="91">
        <v>89.151515151515014</v>
      </c>
      <c r="C286" s="91">
        <v>103.11721222384342</v>
      </c>
    </row>
    <row r="287" spans="1:3">
      <c r="A287" s="89">
        <v>44232</v>
      </c>
      <c r="B287" s="91">
        <v>89.909090909090779</v>
      </c>
      <c r="C287" s="91">
        <v>103.16825499768791</v>
      </c>
    </row>
    <row r="288" spans="1:3">
      <c r="A288" s="89">
        <v>44235</v>
      </c>
      <c r="B288" s="91">
        <v>91.757575757575637</v>
      </c>
      <c r="C288" s="91">
        <v>103.4132603121414</v>
      </c>
    </row>
    <row r="289" spans="1:3">
      <c r="A289" s="89">
        <v>44236</v>
      </c>
      <c r="B289" s="91">
        <v>92.560606060605934</v>
      </c>
      <c r="C289" s="91">
        <v>103.50273529217466</v>
      </c>
    </row>
    <row r="290" spans="1:3">
      <c r="A290" s="89">
        <v>44237</v>
      </c>
      <c r="B290" s="91">
        <v>93.136363636363512</v>
      </c>
      <c r="C290" s="91">
        <v>103.76635620650087</v>
      </c>
    </row>
    <row r="291" spans="1:3">
      <c r="A291" s="89">
        <v>44238</v>
      </c>
      <c r="B291" s="91">
        <v>92.636363636363527</v>
      </c>
      <c r="C291" s="91">
        <v>103.83541407699636</v>
      </c>
    </row>
    <row r="292" spans="1:3">
      <c r="A292" s="89">
        <v>44239</v>
      </c>
      <c r="B292" s="91">
        <v>94.59090909090898</v>
      </c>
      <c r="C292" s="91">
        <v>103.86123571552945</v>
      </c>
    </row>
    <row r="293" spans="1:3">
      <c r="A293" s="89">
        <v>44242</v>
      </c>
      <c r="B293" s="91">
        <v>95.909090909090807</v>
      </c>
      <c r="C293" s="91">
        <v>104.046190707813</v>
      </c>
    </row>
    <row r="294" spans="1:3">
      <c r="A294" s="89">
        <v>44243</v>
      </c>
      <c r="B294" s="91">
        <v>95.984848484848385</v>
      </c>
      <c r="C294" s="91">
        <v>103.97052730187882</v>
      </c>
    </row>
    <row r="295" spans="1:3">
      <c r="A295" s="89">
        <v>44244</v>
      </c>
      <c r="B295" s="91">
        <v>97.484848484848385</v>
      </c>
      <c r="C295" s="91">
        <v>103.7477406066282</v>
      </c>
    </row>
    <row r="296" spans="1:3">
      <c r="A296" s="89">
        <v>44245</v>
      </c>
      <c r="B296" s="91">
        <v>96.86363636363626</v>
      </c>
      <c r="C296" s="91">
        <v>103.54597152413707</v>
      </c>
    </row>
    <row r="297" spans="1:3">
      <c r="A297" s="89">
        <v>44246</v>
      </c>
      <c r="B297" s="91">
        <v>95.318181818181714</v>
      </c>
      <c r="C297" s="91">
        <v>103.73092651642061</v>
      </c>
    </row>
    <row r="298" spans="1:3">
      <c r="A298" s="89">
        <v>44249</v>
      </c>
      <c r="B298" s="91">
        <v>98.84848484848473</v>
      </c>
      <c r="C298" s="91">
        <v>103.47271013108968</v>
      </c>
    </row>
    <row r="299" spans="1:3">
      <c r="A299" s="89">
        <v>44250</v>
      </c>
      <c r="B299" s="91">
        <v>99.045454545454433</v>
      </c>
      <c r="C299" s="91">
        <v>103.6984993424488</v>
      </c>
    </row>
    <row r="300" spans="1:3">
      <c r="A300" s="89">
        <v>44251</v>
      </c>
      <c r="B300" s="91">
        <v>101.57575757575745</v>
      </c>
      <c r="C300" s="91">
        <v>103.74834110984989</v>
      </c>
    </row>
    <row r="301" spans="1:3">
      <c r="A301" s="89">
        <v>44252</v>
      </c>
      <c r="B301" s="91">
        <v>101.33333333333319</v>
      </c>
      <c r="C301" s="91">
        <v>103.65646411692983</v>
      </c>
    </row>
    <row r="302" spans="1:3">
      <c r="A302" s="89">
        <v>44253</v>
      </c>
      <c r="B302" s="91">
        <v>100.19696969696955</v>
      </c>
      <c r="C302" s="91">
        <v>103.04154881790926</v>
      </c>
    </row>
    <row r="303" spans="1:3">
      <c r="A303" s="89">
        <v>44256</v>
      </c>
      <c r="B303" s="91">
        <v>96.499999999999858</v>
      </c>
      <c r="C303" s="91">
        <v>103.1430338623765</v>
      </c>
    </row>
    <row r="304" spans="1:3">
      <c r="A304" s="89">
        <v>44257</v>
      </c>
      <c r="B304" s="91">
        <v>94.999999999999872</v>
      </c>
      <c r="C304" s="91">
        <v>102.96948843130527</v>
      </c>
    </row>
    <row r="305" spans="1:3">
      <c r="A305" s="89">
        <v>44258</v>
      </c>
      <c r="B305" s="91">
        <v>97.075757575757436</v>
      </c>
      <c r="C305" s="91">
        <v>103.15324241714539</v>
      </c>
    </row>
    <row r="306" spans="1:3">
      <c r="A306" s="89">
        <v>44259</v>
      </c>
      <c r="B306" s="91">
        <v>101.12121212121198</v>
      </c>
      <c r="C306" s="91">
        <v>103.13042329472081</v>
      </c>
    </row>
    <row r="307" spans="1:3">
      <c r="A307" s="89">
        <v>44260</v>
      </c>
      <c r="B307" s="91">
        <v>105.09090909090895</v>
      </c>
      <c r="C307" s="91">
        <v>102.70947053630927</v>
      </c>
    </row>
    <row r="308" spans="1:3">
      <c r="A308" s="89">
        <v>44263</v>
      </c>
      <c r="B308" s="91">
        <v>103.39393939393925</v>
      </c>
      <c r="C308" s="91">
        <v>102.12578140481708</v>
      </c>
    </row>
    <row r="309" spans="1:3">
      <c r="A309" s="89">
        <v>44264</v>
      </c>
      <c r="B309" s="91">
        <v>102.30303030303016</v>
      </c>
      <c r="C309" s="91">
        <v>101.98946717349124</v>
      </c>
    </row>
    <row r="310" spans="1:3">
      <c r="A310" s="89">
        <v>44265</v>
      </c>
      <c r="B310" s="91">
        <v>102.87878787878773</v>
      </c>
      <c r="C310" s="91">
        <v>102.18583172698706</v>
      </c>
    </row>
    <row r="311" spans="1:3">
      <c r="A311" s="89">
        <v>44266</v>
      </c>
      <c r="B311" s="91">
        <v>105.49999999999984</v>
      </c>
      <c r="C311" s="91">
        <v>102.71907858785647</v>
      </c>
    </row>
    <row r="312" spans="1:3">
      <c r="A312" s="89">
        <v>44267</v>
      </c>
      <c r="B312" s="91">
        <v>104.87878787878772</v>
      </c>
      <c r="C312" s="91">
        <v>102.67584235589409</v>
      </c>
    </row>
    <row r="313" spans="1:3">
      <c r="A313" s="89">
        <v>44270</v>
      </c>
      <c r="B313" s="91">
        <v>104.3636363636362</v>
      </c>
      <c r="C313" s="91">
        <v>102.6410131690355</v>
      </c>
    </row>
    <row r="314" spans="1:3">
      <c r="A314" s="89">
        <v>44271</v>
      </c>
      <c r="B314" s="91">
        <v>103.62121212121197</v>
      </c>
      <c r="C314" s="91">
        <v>102.80735256144635</v>
      </c>
    </row>
    <row r="315" spans="1:3">
      <c r="A315" s="89">
        <v>44272</v>
      </c>
      <c r="B315" s="91">
        <v>103.03030303030287</v>
      </c>
      <c r="C315" s="91">
        <v>102.62660109171472</v>
      </c>
    </row>
    <row r="316" spans="1:3">
      <c r="A316" s="89">
        <v>44273</v>
      </c>
      <c r="B316" s="91">
        <v>95.878787878787747</v>
      </c>
      <c r="C316" s="91">
        <v>102.87881244482864</v>
      </c>
    </row>
    <row r="317" spans="1:3">
      <c r="A317" s="89">
        <v>44274</v>
      </c>
      <c r="B317" s="91">
        <v>97.772727272727138</v>
      </c>
      <c r="C317" s="91">
        <v>102.77072186492268</v>
      </c>
    </row>
    <row r="318" spans="1:3">
      <c r="A318" s="89">
        <v>44277</v>
      </c>
      <c r="B318" s="91">
        <v>97.909090909090779</v>
      </c>
      <c r="C318" s="91">
        <v>102.686050910663</v>
      </c>
    </row>
    <row r="319" spans="1:3">
      <c r="A319" s="89">
        <v>44278</v>
      </c>
      <c r="B319" s="91">
        <v>92.106060606060467</v>
      </c>
      <c r="C319" s="91">
        <v>102.63801065292702</v>
      </c>
    </row>
    <row r="320" spans="1:3">
      <c r="A320" s="89">
        <v>44279</v>
      </c>
      <c r="B320" s="91">
        <v>97.590909090908937</v>
      </c>
      <c r="C320" s="91">
        <v>102.31854293898273</v>
      </c>
    </row>
    <row r="321" spans="1:3">
      <c r="A321" s="89">
        <v>44280</v>
      </c>
      <c r="B321" s="91">
        <v>93.863636363636232</v>
      </c>
      <c r="C321" s="91">
        <v>102.0849471857415</v>
      </c>
    </row>
    <row r="322" spans="1:3">
      <c r="A322" s="89">
        <v>44281</v>
      </c>
      <c r="B322" s="91">
        <v>97.833333333333172</v>
      </c>
      <c r="C322" s="91">
        <v>102.11917586937838</v>
      </c>
    </row>
    <row r="323" spans="1:3">
      <c r="A323" s="89">
        <v>44284</v>
      </c>
      <c r="B323" s="91">
        <v>98.454545454545311</v>
      </c>
      <c r="C323" s="91">
        <v>101.90239420634477</v>
      </c>
    </row>
    <row r="324" spans="1:3">
      <c r="A324" s="89">
        <v>44285</v>
      </c>
      <c r="B324" s="91">
        <v>97.181818181818031</v>
      </c>
      <c r="C324" s="91">
        <v>101.7882985942218</v>
      </c>
    </row>
    <row r="325" spans="1:3">
      <c r="A325" s="89">
        <v>44286</v>
      </c>
      <c r="B325" s="91">
        <v>96.272727272727124</v>
      </c>
      <c r="C325" s="91">
        <v>102.09575624373208</v>
      </c>
    </row>
    <row r="326" spans="1:3">
      <c r="A326" s="89">
        <v>44287</v>
      </c>
      <c r="B326" s="91">
        <v>98.272727272727124</v>
      </c>
      <c r="C326" s="91">
        <v>102.00207774114691</v>
      </c>
    </row>
    <row r="327" spans="1:3">
      <c r="A327" s="89">
        <v>44291</v>
      </c>
      <c r="B327" s="91">
        <v>94.166666666666515</v>
      </c>
      <c r="C327" s="91">
        <v>102.12638190803877</v>
      </c>
    </row>
    <row r="328" spans="1:3">
      <c r="A328" s="89">
        <v>44292</v>
      </c>
      <c r="B328" s="91">
        <v>95.06060606060592</v>
      </c>
      <c r="C328" s="91">
        <v>102.36778420316207</v>
      </c>
    </row>
    <row r="329" spans="1:3">
      <c r="A329" s="89">
        <v>44293</v>
      </c>
      <c r="B329" s="91">
        <v>95.69696969696956</v>
      </c>
      <c r="C329" s="91">
        <v>102.41642496411976</v>
      </c>
    </row>
    <row r="330" spans="1:3">
      <c r="A330" s="89">
        <v>44294</v>
      </c>
      <c r="B330" s="91">
        <v>95.757575757575637</v>
      </c>
      <c r="C330" s="91">
        <v>102.36958571282717</v>
      </c>
    </row>
    <row r="331" spans="1:3">
      <c r="A331" s="89">
        <v>44295</v>
      </c>
      <c r="B331" s="91">
        <v>95.378787878787762</v>
      </c>
      <c r="C331" s="91">
        <v>102.13659046280765</v>
      </c>
    </row>
    <row r="332" spans="1:3">
      <c r="A332" s="89">
        <v>44298</v>
      </c>
      <c r="B332" s="91">
        <v>95.878787878787762</v>
      </c>
      <c r="C332" s="91">
        <v>102.09755775339717</v>
      </c>
    </row>
    <row r="333" spans="1:3">
      <c r="A333" s="89">
        <v>44299</v>
      </c>
      <c r="B333" s="91">
        <v>96.469696969696855</v>
      </c>
      <c r="C333" s="91">
        <v>102.07413812775087</v>
      </c>
    </row>
    <row r="334" spans="1:3">
      <c r="A334" s="89">
        <v>44300</v>
      </c>
      <c r="B334" s="91">
        <v>100.87878787878776</v>
      </c>
      <c r="C334" s="91">
        <v>102.44464861553963</v>
      </c>
    </row>
    <row r="335" spans="1:3">
      <c r="A335" s="89">
        <v>44301</v>
      </c>
      <c r="B335" s="91">
        <v>101.42424242424229</v>
      </c>
      <c r="C335" s="91">
        <v>102.6037819692901</v>
      </c>
    </row>
    <row r="336" spans="1:3">
      <c r="A336" s="89">
        <v>44302</v>
      </c>
      <c r="B336" s="91">
        <v>101.16666666666653</v>
      </c>
      <c r="C336" s="91">
        <v>102.77552589069622</v>
      </c>
    </row>
    <row r="337" spans="1:3">
      <c r="A337" s="89">
        <v>44305</v>
      </c>
      <c r="B337" s="91">
        <v>101.59090909090894</v>
      </c>
      <c r="C337" s="91">
        <v>102.93646075411176</v>
      </c>
    </row>
    <row r="338" spans="1:3">
      <c r="A338" s="89">
        <v>44306</v>
      </c>
      <c r="B338" s="91">
        <v>100.8636363636362</v>
      </c>
      <c r="C338" s="91">
        <v>103.1322248043859</v>
      </c>
    </row>
    <row r="339" spans="1:3">
      <c r="A339" s="89">
        <v>44307</v>
      </c>
      <c r="B339" s="91">
        <v>98.969696969696813</v>
      </c>
      <c r="C339" s="91">
        <v>103.01032265038084</v>
      </c>
    </row>
    <row r="340" spans="1:3">
      <c r="A340" s="89">
        <v>44308</v>
      </c>
      <c r="B340" s="91">
        <v>99.090909090908951</v>
      </c>
      <c r="C340" s="91">
        <v>103.14243335915479</v>
      </c>
    </row>
    <row r="341" spans="1:3">
      <c r="A341" s="89">
        <v>44309</v>
      </c>
      <c r="B341" s="91">
        <v>100.16666666666652</v>
      </c>
      <c r="C341" s="91">
        <v>103.1358278237161</v>
      </c>
    </row>
    <row r="342" spans="1:3">
      <c r="A342" s="89">
        <v>44312</v>
      </c>
      <c r="B342" s="91">
        <v>99.469696969696827</v>
      </c>
      <c r="C342" s="91">
        <v>103.45169251833019</v>
      </c>
    </row>
    <row r="343" spans="1:3">
      <c r="A343" s="89">
        <v>44313</v>
      </c>
      <c r="B343" s="91">
        <v>100.63636363636347</v>
      </c>
      <c r="C343" s="91">
        <v>103.50633831150488</v>
      </c>
    </row>
    <row r="344" spans="1:3">
      <c r="A344" s="89">
        <v>44314</v>
      </c>
      <c r="B344" s="91">
        <v>101.92424242424225</v>
      </c>
      <c r="C344" s="91">
        <v>103.55137605313234</v>
      </c>
    </row>
    <row r="345" spans="1:3">
      <c r="A345" s="89">
        <v>44315</v>
      </c>
      <c r="B345" s="91">
        <v>103.8787878787877</v>
      </c>
      <c r="C345" s="91">
        <v>103.83121055444443</v>
      </c>
    </row>
    <row r="346" spans="1:3">
      <c r="A346" s="89">
        <v>44316</v>
      </c>
      <c r="B346" s="91">
        <v>101.89393939393922</v>
      </c>
      <c r="C346" s="91">
        <v>103.59281077542961</v>
      </c>
    </row>
    <row r="347" spans="1:3">
      <c r="A347" s="89">
        <v>44319</v>
      </c>
      <c r="B347" s="91">
        <v>102.3636363636362</v>
      </c>
      <c r="C347" s="91">
        <v>103.53155944681623</v>
      </c>
    </row>
    <row r="348" spans="1:3">
      <c r="A348" s="89">
        <v>44320</v>
      </c>
      <c r="B348" s="91">
        <v>104.36363636363619</v>
      </c>
      <c r="C348" s="91">
        <v>103.47691365364156</v>
      </c>
    </row>
    <row r="349" spans="1:3">
      <c r="A349" s="89">
        <v>44321</v>
      </c>
      <c r="B349" s="91">
        <v>104.48484848484831</v>
      </c>
      <c r="C349" s="91">
        <v>103.56939114978333</v>
      </c>
    </row>
    <row r="350" spans="1:3">
      <c r="A350" s="89">
        <v>44322</v>
      </c>
      <c r="B350" s="91">
        <v>103.16666666666652</v>
      </c>
      <c r="C350" s="91">
        <v>103.73573054219418</v>
      </c>
    </row>
    <row r="351" spans="1:3">
      <c r="A351" s="89">
        <v>44323</v>
      </c>
      <c r="B351" s="91">
        <v>103.4545454545453</v>
      </c>
      <c r="C351" s="91">
        <v>104.16749235859633</v>
      </c>
    </row>
    <row r="352" spans="1:3">
      <c r="A352" s="89">
        <v>44326</v>
      </c>
      <c r="B352" s="91">
        <v>103.51515151515135</v>
      </c>
      <c r="C352" s="91">
        <v>104.57703555579558</v>
      </c>
    </row>
    <row r="353" spans="1:3">
      <c r="A353" s="89">
        <v>44327</v>
      </c>
      <c r="B353" s="91">
        <v>103.8636363636362</v>
      </c>
      <c r="C353" s="91">
        <v>104.35364835732325</v>
      </c>
    </row>
    <row r="354" spans="1:3">
      <c r="A354" s="89">
        <v>44328</v>
      </c>
      <c r="B354" s="91">
        <v>105.03030303030286</v>
      </c>
      <c r="C354" s="91">
        <v>104.13926870717643</v>
      </c>
    </row>
    <row r="355" spans="1:3">
      <c r="A355" s="89">
        <v>44329</v>
      </c>
      <c r="B355" s="91">
        <v>101.59090909090894</v>
      </c>
      <c r="C355" s="91">
        <v>103.94530616656741</v>
      </c>
    </row>
    <row r="356" spans="1:3">
      <c r="A356" s="89">
        <v>44330</v>
      </c>
      <c r="B356" s="91">
        <v>104.10606060606044</v>
      </c>
      <c r="C356" s="91">
        <v>104.12305512019054</v>
      </c>
    </row>
    <row r="357" spans="1:3">
      <c r="A357" s="89">
        <v>44333</v>
      </c>
      <c r="B357" s="91">
        <v>105.24242424242408</v>
      </c>
      <c r="C357" s="91">
        <v>104.03117812727046</v>
      </c>
    </row>
    <row r="358" spans="1:3">
      <c r="A358" s="89">
        <v>44334</v>
      </c>
      <c r="B358" s="91">
        <v>104.10606060606044</v>
      </c>
      <c r="C358" s="91">
        <v>104.32182168657314</v>
      </c>
    </row>
    <row r="359" spans="1:3">
      <c r="A359" s="89">
        <v>44335</v>
      </c>
      <c r="B359" s="91">
        <v>100.99999999999984</v>
      </c>
      <c r="C359" s="91">
        <v>104.16208782960101</v>
      </c>
    </row>
    <row r="360" spans="1:3">
      <c r="A360" s="89">
        <v>44336</v>
      </c>
      <c r="B360" s="91">
        <v>98.651515151515</v>
      </c>
      <c r="C360" s="91">
        <v>104.15728380382741</v>
      </c>
    </row>
    <row r="361" spans="1:3">
      <c r="A361" s="89">
        <v>44337</v>
      </c>
      <c r="B361" s="91">
        <v>100.6666666666665</v>
      </c>
      <c r="C361" s="91">
        <v>104.31041212536086</v>
      </c>
    </row>
    <row r="362" spans="1:3">
      <c r="A362" s="89">
        <v>44340</v>
      </c>
      <c r="B362" s="91">
        <v>103.72727272727256</v>
      </c>
      <c r="C362" s="91">
        <v>104.34584181544115</v>
      </c>
    </row>
    <row r="363" spans="1:3">
      <c r="A363" s="89">
        <v>44341</v>
      </c>
      <c r="B363" s="91">
        <v>104.01515151515137</v>
      </c>
      <c r="C363" s="91">
        <v>104.62327430386645</v>
      </c>
    </row>
    <row r="364" spans="1:3">
      <c r="A364" s="89">
        <v>44342</v>
      </c>
      <c r="B364" s="91">
        <v>104.34848484848472</v>
      </c>
      <c r="C364" s="91">
        <v>104.83405093468308</v>
      </c>
    </row>
    <row r="365" spans="1:3">
      <c r="A365" s="89">
        <v>44343</v>
      </c>
      <c r="B365" s="91">
        <v>105.24242424242409</v>
      </c>
      <c r="C365" s="91">
        <v>105.03702102361761</v>
      </c>
    </row>
    <row r="366" spans="1:3">
      <c r="A366" s="89">
        <v>44344</v>
      </c>
      <c r="B366" s="91">
        <v>105.49999999999984</v>
      </c>
      <c r="C366" s="91">
        <v>105.21837299657095</v>
      </c>
    </row>
    <row r="367" spans="1:3">
      <c r="A367" s="89">
        <v>44347</v>
      </c>
      <c r="B367" s="91">
        <v>105.03030303030287</v>
      </c>
      <c r="C367" s="91">
        <v>105.37330282776949</v>
      </c>
    </row>
    <row r="368" spans="1:3">
      <c r="A368" s="89">
        <v>44348</v>
      </c>
      <c r="B368" s="91">
        <v>106.43939393939378</v>
      </c>
      <c r="C368" s="91">
        <v>105.38651389864688</v>
      </c>
    </row>
    <row r="369" spans="1:3">
      <c r="A369" s="89">
        <v>44349</v>
      </c>
      <c r="B369" s="91">
        <v>108.10606060606042</v>
      </c>
      <c r="C369" s="91">
        <v>105.27662180907582</v>
      </c>
    </row>
    <row r="370" spans="1:3">
      <c r="A370" s="89">
        <v>44350</v>
      </c>
      <c r="B370" s="91">
        <v>108.04545454545438</v>
      </c>
      <c r="C370" s="91">
        <v>105.28803137028811</v>
      </c>
    </row>
    <row r="371" spans="1:3">
      <c r="A371" s="89">
        <v>44351</v>
      </c>
      <c r="B371" s="91">
        <v>108.92424242424227</v>
      </c>
      <c r="C371" s="91">
        <v>105.22257651912284</v>
      </c>
    </row>
    <row r="372" spans="1:3">
      <c r="A372" s="89">
        <v>44354</v>
      </c>
      <c r="B372" s="91">
        <v>108.31818181818166</v>
      </c>
      <c r="C372" s="91">
        <v>105.40753151140638</v>
      </c>
    </row>
    <row r="373" spans="1:3">
      <c r="A373" s="89">
        <v>44355</v>
      </c>
      <c r="B373" s="91">
        <v>109.42424242424227</v>
      </c>
      <c r="C373" s="91">
        <v>105.41173503395827</v>
      </c>
    </row>
    <row r="374" spans="1:3">
      <c r="A374" s="89">
        <v>44356</v>
      </c>
      <c r="B374" s="91">
        <v>109.42424242424227</v>
      </c>
      <c r="C374" s="91">
        <v>105.37990836320817</v>
      </c>
    </row>
    <row r="375" spans="1:3">
      <c r="A375" s="89">
        <v>44357</v>
      </c>
      <c r="B375" s="91">
        <v>109.87878787878772</v>
      </c>
      <c r="C375" s="91">
        <v>105.41173503395827</v>
      </c>
    </row>
    <row r="376" spans="1:3">
      <c r="A376" s="89">
        <v>44358</v>
      </c>
      <c r="B376" s="91">
        <v>110.13636363636348</v>
      </c>
      <c r="C376" s="91">
        <v>105.42374509839226</v>
      </c>
    </row>
    <row r="377" spans="1:3">
      <c r="A377" s="89">
        <v>44361</v>
      </c>
      <c r="B377" s="91">
        <v>110.39393939393925</v>
      </c>
      <c r="C377" s="91">
        <v>105.36189326655719</v>
      </c>
    </row>
    <row r="378" spans="1:3">
      <c r="A378" s="89">
        <v>44362</v>
      </c>
      <c r="B378" s="91">
        <v>112.10606060606044</v>
      </c>
      <c r="C378" s="91">
        <v>105.19435286770295</v>
      </c>
    </row>
    <row r="379" spans="1:3">
      <c r="A379" s="89">
        <v>44363</v>
      </c>
      <c r="B379" s="91">
        <v>112.71212121212106</v>
      </c>
      <c r="C379" s="91">
        <v>105.3012424411655</v>
      </c>
    </row>
    <row r="380" spans="1:3">
      <c r="A380" s="89">
        <v>44364</v>
      </c>
      <c r="B380" s="91">
        <v>110.72727272727258</v>
      </c>
      <c r="C380" s="91">
        <v>104.58904562022956</v>
      </c>
    </row>
    <row r="381" spans="1:3">
      <c r="A381" s="89">
        <v>44365</v>
      </c>
      <c r="B381" s="91">
        <v>111.37878787878773</v>
      </c>
      <c r="C381" s="91">
        <v>104.36205540242703</v>
      </c>
    </row>
    <row r="382" spans="1:3">
      <c r="A382" s="89">
        <v>44368</v>
      </c>
      <c r="B382" s="91">
        <v>113.48484848484834</v>
      </c>
      <c r="C382" s="91">
        <v>104.06180379157713</v>
      </c>
    </row>
    <row r="383" spans="1:3">
      <c r="A383" s="89">
        <v>44369</v>
      </c>
      <c r="B383" s="91">
        <v>113.3484848484847</v>
      </c>
      <c r="C383" s="91">
        <v>104.01136152095434</v>
      </c>
    </row>
    <row r="384" spans="1:3">
      <c r="A384" s="89">
        <v>44370</v>
      </c>
      <c r="B384" s="91">
        <v>113.92424242424227</v>
      </c>
      <c r="C384" s="91">
        <v>104.0708113399026</v>
      </c>
    </row>
    <row r="385" spans="1:3">
      <c r="A385" s="89">
        <v>44371</v>
      </c>
      <c r="B385" s="91">
        <v>114.48484848484834</v>
      </c>
      <c r="C385" s="91">
        <v>104.22574117110116</v>
      </c>
    </row>
    <row r="386" spans="1:3">
      <c r="A386" s="89">
        <v>44372</v>
      </c>
      <c r="B386" s="91">
        <v>115.42424242424228</v>
      </c>
      <c r="C386" s="91">
        <v>104.56082196880963</v>
      </c>
    </row>
    <row r="387" spans="1:3">
      <c r="A387" s="89">
        <v>44375</v>
      </c>
      <c r="B387" s="91">
        <v>113.15151515151501</v>
      </c>
      <c r="C387" s="91">
        <v>104.49716862730946</v>
      </c>
    </row>
    <row r="388" spans="1:3">
      <c r="A388" s="89">
        <v>44376</v>
      </c>
      <c r="B388" s="91">
        <v>113.27272727272714</v>
      </c>
      <c r="C388" s="91">
        <v>104.42210572459699</v>
      </c>
    </row>
    <row r="389" spans="1:3">
      <c r="A389" s="89">
        <v>44377</v>
      </c>
      <c r="B389" s="91">
        <v>113.8333333333332</v>
      </c>
      <c r="C389" s="91">
        <v>104.35244735087981</v>
      </c>
    </row>
    <row r="390" spans="1:3">
      <c r="A390" s="89">
        <v>44378</v>
      </c>
      <c r="B390" s="91">
        <v>114.90909090909078</v>
      </c>
      <c r="C390" s="91">
        <v>104.13206266851599</v>
      </c>
    </row>
    <row r="391" spans="1:3">
      <c r="A391" s="89">
        <v>44379</v>
      </c>
      <c r="B391" s="91">
        <v>115.40909090909079</v>
      </c>
      <c r="C391" s="91">
        <v>103.91708251514747</v>
      </c>
    </row>
    <row r="392" spans="1:3">
      <c r="A392" s="89">
        <v>44382</v>
      </c>
      <c r="B392" s="91">
        <v>116.90909090909078</v>
      </c>
      <c r="C392" s="91">
        <v>104.20652506800677</v>
      </c>
    </row>
    <row r="393" spans="1:3">
      <c r="A393" s="89">
        <v>44383</v>
      </c>
      <c r="B393" s="91">
        <v>112.92424242424231</v>
      </c>
      <c r="C393" s="91">
        <v>103.94650717301077</v>
      </c>
    </row>
    <row r="394" spans="1:3">
      <c r="A394" s="89">
        <v>44384</v>
      </c>
      <c r="B394" s="91">
        <v>111.25757575757565</v>
      </c>
      <c r="C394" s="91">
        <v>103.69129330378836</v>
      </c>
    </row>
    <row r="395" spans="1:3">
      <c r="A395" s="89">
        <v>44385</v>
      </c>
      <c r="B395" s="91">
        <v>112.3030303030302</v>
      </c>
      <c r="C395" s="91">
        <v>103.42406937013196</v>
      </c>
    </row>
    <row r="396" spans="1:3">
      <c r="A396" s="89">
        <v>44386</v>
      </c>
      <c r="B396" s="91">
        <v>114.46969696969684</v>
      </c>
      <c r="C396" s="91">
        <v>103.45709704732545</v>
      </c>
    </row>
    <row r="397" spans="1:3">
      <c r="A397" s="89">
        <v>44389</v>
      </c>
      <c r="B397" s="91">
        <v>113.87878787878775</v>
      </c>
      <c r="C397" s="91">
        <v>103.6126273817457</v>
      </c>
    </row>
    <row r="398" spans="1:3">
      <c r="A398" s="89">
        <v>44390</v>
      </c>
      <c r="B398" s="91">
        <v>115.89393939393926</v>
      </c>
      <c r="C398" s="91">
        <v>103.70450437466576</v>
      </c>
    </row>
    <row r="399" spans="1:3">
      <c r="A399" s="89">
        <v>44391</v>
      </c>
      <c r="B399" s="91">
        <v>113.27272727272717</v>
      </c>
      <c r="C399" s="91">
        <v>103.72011745842994</v>
      </c>
    </row>
    <row r="400" spans="1:3">
      <c r="A400" s="89">
        <v>44392</v>
      </c>
      <c r="B400" s="91">
        <v>111.31818181818171</v>
      </c>
      <c r="C400" s="91">
        <v>103.90206993460497</v>
      </c>
    </row>
    <row r="401" spans="1:3">
      <c r="A401" s="89">
        <v>44393</v>
      </c>
      <c r="B401" s="91">
        <v>111.4999999999999</v>
      </c>
      <c r="C401" s="91">
        <v>103.89366288950117</v>
      </c>
    </row>
    <row r="402" spans="1:3">
      <c r="A402" s="89">
        <v>44396</v>
      </c>
      <c r="B402" s="91">
        <v>103.96969696969688</v>
      </c>
      <c r="C402" s="91">
        <v>103.43067490557065</v>
      </c>
    </row>
    <row r="403" spans="1:3">
      <c r="A403" s="89">
        <v>44397</v>
      </c>
      <c r="B403" s="91">
        <v>105.07575757575748</v>
      </c>
      <c r="C403" s="91">
        <v>103.37302659628747</v>
      </c>
    </row>
    <row r="404" spans="1:3">
      <c r="A404" s="89">
        <v>44398</v>
      </c>
      <c r="B404" s="91">
        <v>109.43939393939385</v>
      </c>
      <c r="C404" s="91">
        <v>103.39044118971675</v>
      </c>
    </row>
    <row r="405" spans="1:3">
      <c r="A405" s="89">
        <v>44399</v>
      </c>
      <c r="B405" s="91">
        <v>111.80303030303021</v>
      </c>
      <c r="C405" s="91">
        <v>103.61082587208058</v>
      </c>
    </row>
    <row r="406" spans="1:3">
      <c r="A406" s="89">
        <v>44400</v>
      </c>
      <c r="B406" s="91">
        <v>112.27272727272717</v>
      </c>
      <c r="C406" s="91">
        <v>103.54777303380209</v>
      </c>
    </row>
    <row r="407" spans="1:3">
      <c r="A407" s="89">
        <v>44403</v>
      </c>
      <c r="B407" s="91">
        <v>112.87878787878778</v>
      </c>
      <c r="C407" s="91">
        <v>103.43908195067442</v>
      </c>
    </row>
    <row r="408" spans="1:3">
      <c r="A408" s="89">
        <v>44404</v>
      </c>
      <c r="B408" s="91">
        <v>112.84848484848476</v>
      </c>
      <c r="C408" s="91">
        <v>103.39704672515543</v>
      </c>
    </row>
    <row r="409" spans="1:3">
      <c r="A409" s="89">
        <v>44405</v>
      </c>
      <c r="B409" s="91">
        <v>113.24242424242415</v>
      </c>
      <c r="C409" s="91">
        <v>103.39584571871204</v>
      </c>
    </row>
    <row r="410" spans="1:3">
      <c r="A410" s="89">
        <v>44406</v>
      </c>
      <c r="B410" s="91">
        <v>115.22727272727265</v>
      </c>
      <c r="C410" s="91">
        <v>104.02637410149681</v>
      </c>
    </row>
    <row r="411" spans="1:3">
      <c r="A411" s="89">
        <v>44407</v>
      </c>
      <c r="B411" s="91">
        <v>115.65151515151507</v>
      </c>
      <c r="C411" s="91">
        <v>103.87865030895865</v>
      </c>
    </row>
    <row r="412" spans="1:3">
      <c r="A412" s="89">
        <v>44410</v>
      </c>
      <c r="B412" s="91">
        <v>110.43939393939387</v>
      </c>
      <c r="C412" s="91">
        <v>104.00475598551562</v>
      </c>
    </row>
    <row r="413" spans="1:3">
      <c r="A413" s="89">
        <v>44411</v>
      </c>
      <c r="B413" s="91">
        <v>109.71212121212113</v>
      </c>
      <c r="C413" s="91">
        <v>103.87744930251526</v>
      </c>
    </row>
    <row r="414" spans="1:3">
      <c r="A414" s="89">
        <v>44412</v>
      </c>
      <c r="B414" s="91">
        <v>106.63636363636357</v>
      </c>
      <c r="C414" s="91">
        <v>104.0551982561384</v>
      </c>
    </row>
    <row r="415" spans="1:3">
      <c r="A415" s="89">
        <v>44413</v>
      </c>
      <c r="B415" s="91">
        <v>108.01515151515147</v>
      </c>
      <c r="C415" s="91">
        <v>104.17890191980855</v>
      </c>
    </row>
    <row r="416" spans="1:3">
      <c r="A416" s="89">
        <v>44414</v>
      </c>
      <c r="B416" s="91">
        <v>107.12121212121208</v>
      </c>
      <c r="C416" s="91">
        <v>103.87024326385487</v>
      </c>
    </row>
    <row r="417" spans="1:3">
      <c r="A417" s="89">
        <v>44417</v>
      </c>
      <c r="B417" s="91">
        <v>104.60606060606057</v>
      </c>
      <c r="C417" s="91">
        <v>103.67808223291094</v>
      </c>
    </row>
    <row r="418" spans="1:3">
      <c r="A418" s="89">
        <v>44418</v>
      </c>
      <c r="B418" s="91">
        <v>107.01515151515146</v>
      </c>
      <c r="C418" s="91">
        <v>103.62583845262306</v>
      </c>
    </row>
    <row r="419" spans="1:3">
      <c r="A419" s="89">
        <v>44419</v>
      </c>
      <c r="B419" s="91">
        <v>108.24242424242419</v>
      </c>
      <c r="C419" s="91">
        <v>103.59461228509467</v>
      </c>
    </row>
    <row r="420" spans="1:3">
      <c r="A420" s="89">
        <v>44420</v>
      </c>
      <c r="B420" s="91">
        <v>108.0454545454545</v>
      </c>
      <c r="C420" s="91">
        <v>103.59761480120315</v>
      </c>
    </row>
    <row r="421" spans="1:3">
      <c r="A421" s="89">
        <v>44421</v>
      </c>
      <c r="B421" s="91">
        <v>106.95454545454541</v>
      </c>
      <c r="C421" s="91">
        <v>103.50093378250948</v>
      </c>
    </row>
    <row r="422" spans="1:3">
      <c r="A422" s="89">
        <v>44424</v>
      </c>
      <c r="B422" s="91">
        <v>105.31818181818178</v>
      </c>
      <c r="C422" s="91">
        <v>103.55858209179266</v>
      </c>
    </row>
    <row r="423" spans="1:3">
      <c r="A423" s="89">
        <v>44425</v>
      </c>
      <c r="B423" s="91">
        <v>104.59090909090905</v>
      </c>
      <c r="C423" s="91">
        <v>103.32078281599955</v>
      </c>
    </row>
    <row r="424" spans="1:3">
      <c r="A424" s="89">
        <v>44426</v>
      </c>
      <c r="B424" s="91">
        <v>103.37878787878785</v>
      </c>
      <c r="C424" s="91">
        <v>103.39764722837712</v>
      </c>
    </row>
    <row r="425" spans="1:3">
      <c r="A425" s="89">
        <v>44427</v>
      </c>
      <c r="B425" s="91">
        <v>100.68181818181814</v>
      </c>
      <c r="C425" s="91">
        <v>102.93225723155979</v>
      </c>
    </row>
    <row r="426" spans="1:3">
      <c r="A426" s="89">
        <v>44428</v>
      </c>
      <c r="B426" s="91">
        <v>98.757575757575722</v>
      </c>
      <c r="C426" s="91">
        <v>102.75450827793667</v>
      </c>
    </row>
    <row r="427" spans="1:3">
      <c r="A427" s="89">
        <v>44431</v>
      </c>
      <c r="B427" s="91">
        <v>104.16666666666663</v>
      </c>
      <c r="C427" s="91">
        <v>103.06797095966394</v>
      </c>
    </row>
    <row r="428" spans="1:3">
      <c r="A428" s="89">
        <v>44432</v>
      </c>
      <c r="B428" s="91">
        <v>107.65151515151511</v>
      </c>
      <c r="C428" s="91">
        <v>103.48291868585849</v>
      </c>
    </row>
    <row r="429" spans="1:3">
      <c r="A429" s="89">
        <v>44433</v>
      </c>
      <c r="B429" s="91">
        <v>109.46969696969693</v>
      </c>
      <c r="C429" s="91">
        <v>103.50813982116989</v>
      </c>
    </row>
    <row r="430" spans="1:3">
      <c r="A430" s="89">
        <v>44434</v>
      </c>
      <c r="B430" s="91">
        <v>107.68181818181813</v>
      </c>
      <c r="C430" s="91">
        <v>103.40365226059413</v>
      </c>
    </row>
    <row r="431" spans="1:3">
      <c r="A431" s="89">
        <v>44435</v>
      </c>
      <c r="B431" s="91">
        <v>110.15151515151513</v>
      </c>
      <c r="C431" s="91">
        <v>103.69549682634022</v>
      </c>
    </row>
    <row r="432" spans="1:3">
      <c r="A432" s="89">
        <v>44438</v>
      </c>
      <c r="B432" s="91">
        <v>111.22727272727269</v>
      </c>
      <c r="C432" s="91">
        <v>104.05399724969499</v>
      </c>
    </row>
    <row r="433" spans="1:3">
      <c r="A433" s="89">
        <v>44439</v>
      </c>
      <c r="B433" s="91">
        <v>110.59090909090905</v>
      </c>
      <c r="C433" s="91">
        <v>104.42510824070546</v>
      </c>
    </row>
    <row r="434" spans="1:3">
      <c r="A434" s="89">
        <v>44440</v>
      </c>
      <c r="B434" s="91">
        <v>108.46969696969694</v>
      </c>
      <c r="C434" s="91">
        <v>104.45273138890364</v>
      </c>
    </row>
    <row r="435" spans="1:3">
      <c r="A435" s="89">
        <v>44441</v>
      </c>
      <c r="B435" s="91">
        <v>110.65151515151511</v>
      </c>
      <c r="C435" s="91">
        <v>104.44312333735644</v>
      </c>
    </row>
    <row r="436" spans="1:3">
      <c r="A436" s="89">
        <v>44442</v>
      </c>
      <c r="B436" s="91">
        <v>110.01515151515147</v>
      </c>
      <c r="C436" s="91">
        <v>104.58424159445588</v>
      </c>
    </row>
    <row r="437" spans="1:3">
      <c r="A437" s="89">
        <v>44446</v>
      </c>
      <c r="B437" s="91">
        <v>108.62121212121208</v>
      </c>
      <c r="C437" s="91">
        <v>104.46474145333761</v>
      </c>
    </row>
    <row r="438" spans="1:3">
      <c r="A438" s="89">
        <v>44447</v>
      </c>
      <c r="B438" s="91">
        <v>109.99999999999996</v>
      </c>
      <c r="C438" s="91">
        <v>104.12906015240743</v>
      </c>
    </row>
    <row r="439" spans="1:3">
      <c r="A439" s="89">
        <v>44448</v>
      </c>
      <c r="B439" s="91">
        <v>108.25757575757574</v>
      </c>
      <c r="C439" s="91">
        <v>104.23534922264828</v>
      </c>
    </row>
    <row r="440" spans="1:3">
      <c r="A440" s="89">
        <v>44449</v>
      </c>
      <c r="B440" s="91">
        <v>110.48484848484847</v>
      </c>
      <c r="C440" s="91">
        <v>104.41550018915822</v>
      </c>
    </row>
    <row r="441" spans="1:3">
      <c r="A441" s="89">
        <v>44452</v>
      </c>
      <c r="B441" s="91">
        <v>111.37878787878788</v>
      </c>
      <c r="C441" s="91">
        <v>104.26177136440309</v>
      </c>
    </row>
    <row r="442" spans="1:3">
      <c r="A442" s="89">
        <v>44453</v>
      </c>
      <c r="B442" s="91">
        <v>111.51515151515149</v>
      </c>
      <c r="C442" s="91">
        <v>104.31761816402117</v>
      </c>
    </row>
    <row r="443" spans="1:3">
      <c r="A443" s="89">
        <v>44454</v>
      </c>
      <c r="B443" s="91">
        <v>114.33333333333329</v>
      </c>
      <c r="C443" s="91">
        <v>104.38907804740344</v>
      </c>
    </row>
    <row r="444" spans="1:3">
      <c r="A444" s="89">
        <v>44455</v>
      </c>
      <c r="B444" s="91">
        <v>114.65151515151513</v>
      </c>
      <c r="C444" s="91">
        <v>104.21673362277561</v>
      </c>
    </row>
    <row r="445" spans="1:3">
      <c r="A445" s="89">
        <v>44456</v>
      </c>
      <c r="B445" s="91">
        <v>114.15151515151513</v>
      </c>
      <c r="C445" s="91">
        <v>104.00655749518069</v>
      </c>
    </row>
    <row r="446" spans="1:3">
      <c r="A446" s="89">
        <v>44459</v>
      </c>
      <c r="B446" s="91">
        <v>111.99999999999997</v>
      </c>
      <c r="C446" s="91">
        <v>103.87264527674162</v>
      </c>
    </row>
    <row r="447" spans="1:3">
      <c r="A447" s="89">
        <v>44460</v>
      </c>
      <c r="B447" s="91">
        <v>112.66666666666663</v>
      </c>
      <c r="C447" s="91">
        <v>103.9080749668219</v>
      </c>
    </row>
    <row r="448" spans="1:3">
      <c r="A448" s="89">
        <v>44461</v>
      </c>
      <c r="B448" s="91">
        <v>115.43939393939391</v>
      </c>
      <c r="C448" s="91">
        <v>103.88105232184543</v>
      </c>
    </row>
    <row r="449" spans="1:3">
      <c r="A449" s="89">
        <v>44462</v>
      </c>
      <c r="B449" s="91">
        <v>117.04545454545452</v>
      </c>
      <c r="C449" s="91">
        <v>103.99935145652027</v>
      </c>
    </row>
    <row r="450" spans="1:3">
      <c r="A450" s="89">
        <v>44463</v>
      </c>
      <c r="B450" s="91">
        <v>118.3181818181818</v>
      </c>
      <c r="C450" s="91">
        <v>103.81499696745844</v>
      </c>
    </row>
    <row r="451" spans="1:3">
      <c r="A451" s="89">
        <v>44466</v>
      </c>
      <c r="B451" s="91">
        <v>120.49999999999999</v>
      </c>
      <c r="C451" s="91">
        <v>103.83361256733113</v>
      </c>
    </row>
    <row r="452" spans="1:3">
      <c r="A452" s="89">
        <v>44467</v>
      </c>
      <c r="B452" s="91">
        <v>119.83333333333333</v>
      </c>
      <c r="C452" s="91">
        <v>103.53996649191994</v>
      </c>
    </row>
    <row r="453" spans="1:3">
      <c r="A453" s="89">
        <v>44468</v>
      </c>
      <c r="B453" s="91">
        <v>119.15151515151514</v>
      </c>
      <c r="C453" s="91">
        <v>103.43728044100928</v>
      </c>
    </row>
    <row r="454" spans="1:3">
      <c r="A454" s="89">
        <v>44469</v>
      </c>
      <c r="B454" s="91">
        <v>118.96969696969695</v>
      </c>
      <c r="C454" s="91">
        <v>103.42226786046677</v>
      </c>
    </row>
    <row r="455" spans="1:3">
      <c r="A455" s="89">
        <v>44470</v>
      </c>
      <c r="B455" s="91">
        <v>120.12121212121211</v>
      </c>
      <c r="C455" s="91">
        <v>103.51354435016513</v>
      </c>
    </row>
    <row r="456" spans="1:3">
      <c r="A456" s="89">
        <v>44473</v>
      </c>
      <c r="B456" s="91">
        <v>123.12121212121211</v>
      </c>
      <c r="C456" s="91">
        <v>103.43307691845737</v>
      </c>
    </row>
    <row r="457" spans="1:3">
      <c r="A457" s="89">
        <v>44474</v>
      </c>
      <c r="B457" s="91">
        <v>125.09090909090907</v>
      </c>
      <c r="C457" s="91">
        <v>103.36281804151849</v>
      </c>
    </row>
    <row r="458" spans="1:3">
      <c r="A458" s="89">
        <v>44475</v>
      </c>
      <c r="B458" s="91">
        <v>122.84848484848482</v>
      </c>
      <c r="C458" s="91">
        <v>103.15023990103677</v>
      </c>
    </row>
    <row r="459" spans="1:3">
      <c r="A459" s="89">
        <v>44476</v>
      </c>
      <c r="B459" s="91">
        <v>124.16666666666663</v>
      </c>
      <c r="C459" s="91">
        <v>103.30817224834381</v>
      </c>
    </row>
    <row r="460" spans="1:3">
      <c r="A460" s="89">
        <v>44477</v>
      </c>
      <c r="B460" s="91">
        <v>124.83333333333329</v>
      </c>
      <c r="C460" s="91">
        <v>103.23370984885304</v>
      </c>
    </row>
    <row r="461" spans="1:3">
      <c r="A461" s="89">
        <v>44480</v>
      </c>
      <c r="B461" s="91">
        <v>126.74242424242421</v>
      </c>
      <c r="C461" s="91">
        <v>103.22169978441906</v>
      </c>
    </row>
    <row r="462" spans="1:3">
      <c r="A462" s="89">
        <v>44481</v>
      </c>
      <c r="B462" s="91">
        <v>126.39393939393935</v>
      </c>
      <c r="C462" s="91">
        <v>103.00071459883354</v>
      </c>
    </row>
    <row r="463" spans="1:3">
      <c r="A463" s="89">
        <v>44482</v>
      </c>
      <c r="B463" s="91">
        <v>126.03030303030299</v>
      </c>
      <c r="C463" s="91">
        <v>103.19347613299917</v>
      </c>
    </row>
    <row r="464" spans="1:3">
      <c r="A464" s="89">
        <v>44483</v>
      </c>
      <c r="B464" s="91">
        <v>127.27272727272722</v>
      </c>
      <c r="C464" s="91">
        <v>103.47451164075466</v>
      </c>
    </row>
    <row r="465" spans="1:3">
      <c r="A465" s="89">
        <v>44484</v>
      </c>
      <c r="B465" s="91">
        <v>128.57575757575751</v>
      </c>
      <c r="C465" s="91">
        <v>103.74774060662806</v>
      </c>
    </row>
    <row r="466" spans="1:3">
      <c r="A466" s="89">
        <v>44487</v>
      </c>
      <c r="B466" s="91">
        <v>127.77272727272721</v>
      </c>
      <c r="C466" s="91">
        <v>103.55377806601902</v>
      </c>
    </row>
    <row r="467" spans="1:3">
      <c r="A467" s="89">
        <v>44488</v>
      </c>
      <c r="B467" s="91">
        <v>128.90909090909085</v>
      </c>
      <c r="C467" s="91">
        <v>103.99334642430325</v>
      </c>
    </row>
    <row r="468" spans="1:3">
      <c r="A468" s="89">
        <v>44489</v>
      </c>
      <c r="B468" s="91">
        <v>130.03030303030295</v>
      </c>
      <c r="C468" s="91">
        <v>104.18130393269529</v>
      </c>
    </row>
    <row r="469" spans="1:3">
      <c r="A469" s="89">
        <v>44490</v>
      </c>
      <c r="B469" s="91">
        <v>128.19696969696963</v>
      </c>
      <c r="C469" s="91">
        <v>104.00355497907215</v>
      </c>
    </row>
    <row r="470" spans="1:3">
      <c r="A470" s="89">
        <v>44491</v>
      </c>
      <c r="B470" s="91">
        <v>129.59090909090901</v>
      </c>
      <c r="C470" s="91">
        <v>103.99334642430324</v>
      </c>
    </row>
    <row r="471" spans="1:3">
      <c r="A471" s="89">
        <v>44494</v>
      </c>
      <c r="B471" s="91">
        <v>130.2878787878787</v>
      </c>
      <c r="C471" s="91">
        <v>104.27858545461063</v>
      </c>
    </row>
    <row r="472" spans="1:3">
      <c r="A472" s="89">
        <v>44495</v>
      </c>
      <c r="B472" s="91">
        <v>130.90909090909082</v>
      </c>
      <c r="C472" s="91">
        <v>104.34944483477121</v>
      </c>
    </row>
    <row r="473" spans="1:3">
      <c r="A473" s="89">
        <v>44496</v>
      </c>
      <c r="B473" s="91">
        <v>128.15151515151504</v>
      </c>
      <c r="C473" s="91">
        <v>104.13086166207248</v>
      </c>
    </row>
    <row r="474" spans="1:3">
      <c r="A474" s="89">
        <v>44497</v>
      </c>
      <c r="B474" s="91">
        <v>127.75757575757564</v>
      </c>
      <c r="C474" s="91">
        <v>104.10323851387429</v>
      </c>
    </row>
    <row r="475" spans="1:3">
      <c r="A475" s="89">
        <v>44498</v>
      </c>
      <c r="B475" s="91">
        <v>127.84848484848473</v>
      </c>
      <c r="C475" s="91">
        <v>104.03718315948733</v>
      </c>
    </row>
    <row r="476" spans="1:3">
      <c r="A476" s="89">
        <v>44501</v>
      </c>
      <c r="B476" s="91">
        <v>128.34848484848473</v>
      </c>
      <c r="C476" s="91">
        <v>103.8101929416848</v>
      </c>
    </row>
    <row r="477" spans="1:3">
      <c r="A477" s="89">
        <v>44502</v>
      </c>
      <c r="B477" s="91">
        <v>128.36363636363626</v>
      </c>
      <c r="C477" s="91">
        <v>103.86664024452458</v>
      </c>
    </row>
    <row r="478" spans="1:3">
      <c r="A478" s="89">
        <v>44503</v>
      </c>
      <c r="B478" s="91">
        <v>124.22727272727262</v>
      </c>
      <c r="C478" s="91">
        <v>103.83000954800089</v>
      </c>
    </row>
    <row r="479" spans="1:3">
      <c r="A479" s="89">
        <v>44504</v>
      </c>
      <c r="B479" s="91">
        <v>122.03030303030293</v>
      </c>
      <c r="C479" s="91">
        <v>103.95251220522765</v>
      </c>
    </row>
    <row r="480" spans="1:3">
      <c r="A480" s="89">
        <v>44505</v>
      </c>
      <c r="B480" s="91">
        <v>125.36363636363626</v>
      </c>
      <c r="C480" s="91">
        <v>104.00175346940703</v>
      </c>
    </row>
    <row r="481" spans="1:3">
      <c r="A481" s="89">
        <v>44508</v>
      </c>
      <c r="B481" s="91">
        <v>126.40909090909082</v>
      </c>
      <c r="C481" s="91">
        <v>104.19631651323778</v>
      </c>
    </row>
    <row r="482" spans="1:3">
      <c r="A482" s="89">
        <v>44509</v>
      </c>
      <c r="B482" s="91">
        <v>128.45454545454535</v>
      </c>
      <c r="C482" s="91">
        <v>104.43711830513938</v>
      </c>
    </row>
    <row r="483" spans="1:3">
      <c r="A483" s="89">
        <v>44510</v>
      </c>
      <c r="B483" s="91">
        <v>125.21212121212112</v>
      </c>
      <c r="C483" s="91">
        <v>104.23414821620484</v>
      </c>
    </row>
    <row r="484" spans="1:3">
      <c r="A484" s="89">
        <v>44511</v>
      </c>
      <c r="B484" s="91">
        <v>125.56060606060596</v>
      </c>
      <c r="C484" s="91">
        <v>104.19811802290286</v>
      </c>
    </row>
    <row r="485" spans="1:3">
      <c r="A485" s="89">
        <v>44512</v>
      </c>
      <c r="B485" s="91">
        <v>124.4999999999999</v>
      </c>
      <c r="C485" s="91">
        <v>104.16148732637916</v>
      </c>
    </row>
    <row r="486" spans="1:3">
      <c r="A486" s="89">
        <v>44515</v>
      </c>
      <c r="B486" s="91">
        <v>124.31818181818171</v>
      </c>
      <c r="C486" s="91">
        <v>104.25816834507282</v>
      </c>
    </row>
    <row r="487" spans="1:3">
      <c r="A487" s="89">
        <v>44516</v>
      </c>
      <c r="B487" s="91">
        <v>124.89393939393931</v>
      </c>
      <c r="C487" s="91">
        <v>103.95311270844931</v>
      </c>
    </row>
    <row r="488" spans="1:3">
      <c r="A488" s="89">
        <v>44517</v>
      </c>
      <c r="B488" s="91">
        <v>121.63636363636354</v>
      </c>
      <c r="C488" s="91">
        <v>104.09603247521386</v>
      </c>
    </row>
    <row r="489" spans="1:3">
      <c r="A489" s="89">
        <v>44518</v>
      </c>
      <c r="B489" s="91">
        <v>123.09090909090899</v>
      </c>
      <c r="C489" s="91">
        <v>104.01616554672779</v>
      </c>
    </row>
    <row r="490" spans="1:3">
      <c r="A490" s="89">
        <v>44519</v>
      </c>
      <c r="B490" s="91">
        <v>119.53030303030295</v>
      </c>
      <c r="C490" s="91">
        <v>103.90687396037842</v>
      </c>
    </row>
    <row r="491" spans="1:3">
      <c r="A491" s="89">
        <v>44522</v>
      </c>
      <c r="B491" s="91">
        <v>120.75757575757567</v>
      </c>
      <c r="C491" s="91">
        <v>103.79518036114226</v>
      </c>
    </row>
    <row r="492" spans="1:3">
      <c r="A492" s="89">
        <v>44523</v>
      </c>
      <c r="B492" s="91">
        <v>124.7121212121211</v>
      </c>
      <c r="C492" s="91">
        <v>103.53636347258966</v>
      </c>
    </row>
    <row r="493" spans="1:3">
      <c r="A493" s="89">
        <v>44524</v>
      </c>
      <c r="B493" s="91">
        <v>124.62121212121201</v>
      </c>
      <c r="C493" s="91">
        <v>103.58800674965583</v>
      </c>
    </row>
    <row r="494" spans="1:3">
      <c r="A494" s="89">
        <v>44526</v>
      </c>
      <c r="B494" s="91">
        <v>110.18181818181807</v>
      </c>
      <c r="C494" s="91">
        <v>103.26013199060775</v>
      </c>
    </row>
    <row r="495" spans="1:3">
      <c r="A495" s="89">
        <v>44529</v>
      </c>
      <c r="B495" s="91">
        <v>111.27272727272717</v>
      </c>
      <c r="C495" s="91">
        <v>103.32198382244283</v>
      </c>
    </row>
    <row r="496" spans="1:3">
      <c r="A496" s="89">
        <v>44530</v>
      </c>
      <c r="B496" s="91">
        <v>106.92424242424232</v>
      </c>
      <c r="C496" s="91">
        <v>103.50333579539617</v>
      </c>
    </row>
    <row r="497" spans="1:3">
      <c r="A497" s="89">
        <v>44531</v>
      </c>
      <c r="B497" s="91">
        <v>104.34848484848477</v>
      </c>
      <c r="C497" s="91">
        <v>103.81079344490645</v>
      </c>
    </row>
    <row r="498" spans="1:3">
      <c r="A498" s="89">
        <v>44532</v>
      </c>
      <c r="B498" s="91">
        <v>105.56060606060598</v>
      </c>
      <c r="C498" s="91">
        <v>103.79518036114226</v>
      </c>
    </row>
    <row r="499" spans="1:3">
      <c r="A499" s="89">
        <v>44533</v>
      </c>
      <c r="B499" s="91">
        <v>105.87878787878779</v>
      </c>
      <c r="C499" s="91">
        <v>103.6498585814909</v>
      </c>
    </row>
    <row r="500" spans="1:3">
      <c r="A500" s="89">
        <v>44536</v>
      </c>
      <c r="B500" s="91">
        <v>110.72727272727265</v>
      </c>
      <c r="C500" s="91">
        <v>103.61623040107573</v>
      </c>
    </row>
    <row r="501" spans="1:3">
      <c r="A501" s="89">
        <v>44537</v>
      </c>
      <c r="B501" s="91">
        <v>114.30303030303021</v>
      </c>
      <c r="C501" s="91">
        <v>103.73392903252888</v>
      </c>
    </row>
    <row r="502" spans="1:3">
      <c r="A502" s="89">
        <v>44538</v>
      </c>
      <c r="B502" s="91">
        <v>114.87878787878778</v>
      </c>
      <c r="C502" s="91">
        <v>104.04018567559575</v>
      </c>
    </row>
    <row r="503" spans="1:3">
      <c r="A503" s="89">
        <v>44539</v>
      </c>
      <c r="B503" s="91">
        <v>112.75757575757567</v>
      </c>
      <c r="C503" s="91">
        <v>104.00115296618527</v>
      </c>
    </row>
    <row r="504" spans="1:3">
      <c r="A504" s="89">
        <v>44540</v>
      </c>
      <c r="B504" s="91">
        <v>113.86363636363629</v>
      </c>
      <c r="C504" s="91">
        <v>103.74954211629306</v>
      </c>
    </row>
    <row r="505" spans="1:3">
      <c r="A505" s="89">
        <v>44543</v>
      </c>
      <c r="B505" s="91">
        <v>112.71212121212113</v>
      </c>
      <c r="C505" s="91">
        <v>103.70510487788728</v>
      </c>
    </row>
    <row r="506" spans="1:3">
      <c r="A506" s="89">
        <v>44544</v>
      </c>
      <c r="B506" s="91">
        <v>111.66666666666659</v>
      </c>
      <c r="C506" s="91">
        <v>103.62103442684931</v>
      </c>
    </row>
    <row r="507" spans="1:3">
      <c r="A507" s="89">
        <v>44545</v>
      </c>
      <c r="B507" s="91">
        <v>111.93939393939384</v>
      </c>
      <c r="C507" s="91">
        <v>103.43848144745257</v>
      </c>
    </row>
    <row r="508" spans="1:3">
      <c r="A508" s="89">
        <v>44546</v>
      </c>
      <c r="B508" s="91">
        <v>113.66666666666657</v>
      </c>
      <c r="C508" s="91">
        <v>103.58800674965582</v>
      </c>
    </row>
    <row r="509" spans="1:3">
      <c r="A509" s="89">
        <v>44547</v>
      </c>
      <c r="B509" s="91">
        <v>111.39393939393931</v>
      </c>
      <c r="C509" s="91">
        <v>103.63904952350029</v>
      </c>
    </row>
    <row r="510" spans="1:3">
      <c r="A510" s="89">
        <v>44550</v>
      </c>
      <c r="B510" s="91">
        <v>108.36363636363627</v>
      </c>
      <c r="C510" s="91">
        <v>103.44208446678276</v>
      </c>
    </row>
    <row r="511" spans="1:3">
      <c r="A511" s="89">
        <v>44551</v>
      </c>
      <c r="B511" s="91">
        <v>112.09090909090902</v>
      </c>
      <c r="C511" s="91">
        <v>103.59221027220771</v>
      </c>
    </row>
    <row r="512" spans="1:3">
      <c r="A512" s="89">
        <v>44552</v>
      </c>
      <c r="B512" s="91">
        <v>114.07575757575751</v>
      </c>
      <c r="C512" s="91">
        <v>103.65946663303809</v>
      </c>
    </row>
    <row r="513" spans="1:3">
      <c r="A513" s="89">
        <v>44553</v>
      </c>
      <c r="B513" s="91">
        <v>116.43939393939385</v>
      </c>
      <c r="C513" s="91">
        <v>103.9122784893737</v>
      </c>
    </row>
    <row r="514" spans="1:3">
      <c r="A514" s="89">
        <v>44557</v>
      </c>
      <c r="B514" s="91">
        <v>119.09090909090899</v>
      </c>
      <c r="C514" s="91">
        <v>104.09903499132233</v>
      </c>
    </row>
    <row r="515" spans="1:3">
      <c r="A515" s="89">
        <v>44558</v>
      </c>
      <c r="B515" s="91">
        <v>119.60606060606052</v>
      </c>
      <c r="C515" s="91">
        <v>104.11584908152992</v>
      </c>
    </row>
    <row r="516" spans="1:3">
      <c r="A516" s="89">
        <v>44559</v>
      </c>
      <c r="B516" s="91">
        <v>120.04545454545449</v>
      </c>
      <c r="C516" s="91">
        <v>104.05219574002975</v>
      </c>
    </row>
    <row r="517" spans="1:3">
      <c r="A517" s="89">
        <v>44560</v>
      </c>
      <c r="B517" s="91">
        <v>120.1818181818181</v>
      </c>
      <c r="C517" s="91">
        <v>104.09783398487893</v>
      </c>
    </row>
    <row r="518" spans="1:3">
      <c r="A518" s="89">
        <v>44561</v>
      </c>
      <c r="B518" s="91">
        <v>117.84848484848479</v>
      </c>
      <c r="C518" s="91">
        <v>104.14947726194509</v>
      </c>
    </row>
    <row r="519" spans="1:3">
      <c r="A519" s="89">
        <v>44564</v>
      </c>
      <c r="B519" s="91">
        <v>119.66666666666661</v>
      </c>
      <c r="C519" s="91">
        <v>104.10203750743081</v>
      </c>
    </row>
    <row r="520" spans="1:3">
      <c r="A520" s="89">
        <v>44565</v>
      </c>
      <c r="B520" s="91">
        <v>121.21212121212116</v>
      </c>
      <c r="C520" s="91">
        <v>104.02757510794004</v>
      </c>
    </row>
    <row r="521" spans="1:3">
      <c r="A521" s="89">
        <v>44566</v>
      </c>
      <c r="B521" s="91">
        <v>122.42424242424238</v>
      </c>
      <c r="C521" s="91">
        <v>104.10023599776571</v>
      </c>
    </row>
    <row r="522" spans="1:3">
      <c r="A522" s="89">
        <v>44567</v>
      </c>
      <c r="B522" s="91">
        <v>124.22727272727269</v>
      </c>
      <c r="C522" s="91">
        <v>103.86303722519429</v>
      </c>
    </row>
    <row r="523" spans="1:3">
      <c r="A523" s="89">
        <v>44568</v>
      </c>
      <c r="B523" s="91">
        <v>123.86363636363635</v>
      </c>
      <c r="C523" s="91">
        <v>104.00535648873714</v>
      </c>
    </row>
    <row r="524" spans="1:3">
      <c r="A524" s="89">
        <v>44571</v>
      </c>
      <c r="B524" s="91">
        <v>122.53030303030302</v>
      </c>
      <c r="C524" s="91">
        <v>104.09122844944019</v>
      </c>
    </row>
    <row r="525" spans="1:3">
      <c r="A525" s="89">
        <v>44572</v>
      </c>
      <c r="B525" s="91">
        <v>126.84848484848483</v>
      </c>
      <c r="C525" s="91">
        <v>104.32422369945969</v>
      </c>
    </row>
    <row r="526" spans="1:3">
      <c r="A526" s="89">
        <v>44573</v>
      </c>
      <c r="B526" s="91">
        <v>128.28787878787878</v>
      </c>
      <c r="C526" s="91">
        <v>104.53199781416782</v>
      </c>
    </row>
    <row r="527" spans="1:3">
      <c r="A527" s="89">
        <v>44574</v>
      </c>
      <c r="B527" s="91">
        <v>127.98484848484847</v>
      </c>
      <c r="C527" s="91">
        <v>104.58664360734251</v>
      </c>
    </row>
    <row r="528" spans="1:3">
      <c r="A528" s="89">
        <v>44575</v>
      </c>
      <c r="B528" s="91">
        <v>130.39393939393938</v>
      </c>
      <c r="C528" s="91">
        <v>104.65029694884268</v>
      </c>
    </row>
    <row r="529" spans="1:3">
      <c r="A529" s="89">
        <v>44579</v>
      </c>
      <c r="B529" s="91">
        <v>132.59090909090909</v>
      </c>
      <c r="C529" s="91">
        <v>104.45693491145535</v>
      </c>
    </row>
    <row r="530" spans="1:3">
      <c r="A530" s="89">
        <v>44580</v>
      </c>
      <c r="B530" s="91">
        <v>133.99999999999997</v>
      </c>
      <c r="C530" s="91">
        <v>104.55241492370563</v>
      </c>
    </row>
    <row r="531" spans="1:3">
      <c r="A531" s="89">
        <v>44581</v>
      </c>
      <c r="B531" s="91">
        <v>133.90909090909088</v>
      </c>
      <c r="C531" s="91">
        <v>104.71995532255987</v>
      </c>
    </row>
    <row r="532" spans="1:3">
      <c r="A532" s="89">
        <v>44582</v>
      </c>
      <c r="B532" s="91">
        <v>133.16666666666666</v>
      </c>
      <c r="C532" s="91">
        <v>104.64068889729549</v>
      </c>
    </row>
    <row r="533" spans="1:3">
      <c r="A533" s="89">
        <v>44585</v>
      </c>
      <c r="B533" s="91">
        <v>130.71212121212119</v>
      </c>
      <c r="C533" s="91">
        <v>104.44012082124776</v>
      </c>
    </row>
    <row r="534" spans="1:3">
      <c r="A534" s="89">
        <v>44586</v>
      </c>
      <c r="B534" s="91">
        <v>133.6363636363636</v>
      </c>
      <c r="C534" s="91">
        <v>104.40349012472406</v>
      </c>
    </row>
    <row r="535" spans="1:3">
      <c r="A535" s="89">
        <v>44587</v>
      </c>
      <c r="B535" s="91">
        <v>136.30303030303025</v>
      </c>
      <c r="C535" s="91">
        <v>104.44672635668645</v>
      </c>
    </row>
    <row r="536" spans="1:3">
      <c r="A536" s="89">
        <v>44588</v>
      </c>
      <c r="B536" s="91">
        <v>135.36363636363632</v>
      </c>
      <c r="C536" s="91">
        <v>104.13206266851576</v>
      </c>
    </row>
    <row r="537" spans="1:3">
      <c r="A537" s="89">
        <v>44589</v>
      </c>
      <c r="B537" s="91">
        <v>136.40909090909085</v>
      </c>
      <c r="C537" s="91">
        <v>103.98974340497291</v>
      </c>
    </row>
    <row r="538" spans="1:3">
      <c r="A538" s="89">
        <v>44592</v>
      </c>
      <c r="B538" s="91">
        <v>138.19696969696963</v>
      </c>
      <c r="C538" s="91">
        <v>104.2887940093794</v>
      </c>
    </row>
    <row r="539" spans="1:3">
      <c r="A539" s="89">
        <v>44593</v>
      </c>
      <c r="B539" s="91">
        <v>135.09090909090904</v>
      </c>
      <c r="C539" s="91">
        <v>104.39748509250707</v>
      </c>
    </row>
    <row r="540" spans="1:3">
      <c r="A540" s="89">
        <v>44594</v>
      </c>
      <c r="B540" s="91">
        <v>135.56060606060601</v>
      </c>
      <c r="C540" s="91">
        <v>104.38367351840796</v>
      </c>
    </row>
    <row r="541" spans="1:3">
      <c r="A541" s="89">
        <v>44595</v>
      </c>
      <c r="B541" s="91">
        <v>138.0454545454545</v>
      </c>
      <c r="C541" s="91">
        <v>104.43771880836094</v>
      </c>
    </row>
    <row r="542" spans="1:3">
      <c r="A542" s="89">
        <v>44596</v>
      </c>
      <c r="B542" s="91">
        <v>141.31818181818178</v>
      </c>
      <c r="C542" s="91">
        <v>104.44012082124775</v>
      </c>
    </row>
    <row r="543" spans="1:3">
      <c r="A543" s="89">
        <v>44599</v>
      </c>
      <c r="B543" s="91">
        <v>140.43939393939391</v>
      </c>
      <c r="C543" s="91">
        <v>104.53980435604988</v>
      </c>
    </row>
    <row r="544" spans="1:3">
      <c r="A544" s="89">
        <v>44600</v>
      </c>
      <c r="B544" s="91">
        <v>137.54545454545453</v>
      </c>
      <c r="C544" s="91">
        <v>104.58123907834718</v>
      </c>
    </row>
    <row r="545" spans="1:3">
      <c r="A545" s="89">
        <v>44601</v>
      </c>
      <c r="B545" s="91">
        <v>138.71212121212119</v>
      </c>
      <c r="C545" s="91">
        <v>104.73256589021553</v>
      </c>
    </row>
    <row r="546" spans="1:3">
      <c r="A546" s="89">
        <v>44602</v>
      </c>
      <c r="B546" s="91">
        <v>138.49999999999997</v>
      </c>
      <c r="C546" s="91">
        <v>104.89950578584806</v>
      </c>
    </row>
    <row r="547" spans="1:3">
      <c r="A547" s="89">
        <v>44603</v>
      </c>
      <c r="B547" s="91">
        <v>143.09090909090907</v>
      </c>
      <c r="C547" s="91">
        <v>104.68512613570124</v>
      </c>
    </row>
    <row r="548" spans="1:3">
      <c r="A548" s="89">
        <v>44606</v>
      </c>
      <c r="B548" s="91">
        <v>146.18181818181816</v>
      </c>
      <c r="C548" s="91">
        <v>104.64549292306907</v>
      </c>
    </row>
    <row r="549" spans="1:3">
      <c r="A549" s="89">
        <v>44607</v>
      </c>
      <c r="B549" s="91">
        <v>141.33333333333331</v>
      </c>
      <c r="C549" s="91">
        <v>104.79561872849401</v>
      </c>
    </row>
    <row r="550" spans="1:3">
      <c r="A550" s="89">
        <v>44608</v>
      </c>
      <c r="B550" s="91">
        <v>143.65151515151513</v>
      </c>
      <c r="C550" s="91">
        <v>104.99498579809834</v>
      </c>
    </row>
    <row r="551" spans="1:3">
      <c r="A551" s="89">
        <v>44609</v>
      </c>
      <c r="B551" s="91">
        <v>140.86363636363635</v>
      </c>
      <c r="C551" s="91">
        <v>104.98237523044264</v>
      </c>
    </row>
    <row r="552" spans="1:3">
      <c r="A552" s="89">
        <v>44610</v>
      </c>
      <c r="B552" s="91">
        <v>141.72727272727272</v>
      </c>
      <c r="C552" s="91">
        <v>105.10547839089111</v>
      </c>
    </row>
    <row r="553" spans="1:3">
      <c r="A553" s="89">
        <v>44613</v>
      </c>
      <c r="B553" s="91">
        <v>144.530303030303</v>
      </c>
      <c r="C553" s="91">
        <v>105.14751361641011</v>
      </c>
    </row>
    <row r="554" spans="1:3">
      <c r="A554" s="89">
        <v>44614</v>
      </c>
      <c r="B554" s="91">
        <v>146.72727272727269</v>
      </c>
      <c r="C554" s="91">
        <v>105.05683762993344</v>
      </c>
    </row>
    <row r="555" spans="1:3">
      <c r="A555" s="89">
        <v>44615</v>
      </c>
      <c r="B555" s="91">
        <v>146.72727272727269</v>
      </c>
      <c r="C555" s="91">
        <v>105.15832267440071</v>
      </c>
    </row>
    <row r="556" spans="1:3">
      <c r="A556" s="89">
        <v>44616</v>
      </c>
      <c r="B556" s="91">
        <v>150.1212121212121</v>
      </c>
      <c r="C556" s="91">
        <v>104.15187927483187</v>
      </c>
    </row>
    <row r="557" spans="1:3">
      <c r="A557" s="89">
        <v>44617</v>
      </c>
      <c r="B557" s="91">
        <v>148.37878787878788</v>
      </c>
      <c r="C557" s="91">
        <v>104.57883706546039</v>
      </c>
    </row>
    <row r="558" spans="1:3">
      <c r="A558" s="89">
        <v>44620</v>
      </c>
      <c r="B558" s="91">
        <v>153.01515151515147</v>
      </c>
      <c r="C558" s="91">
        <v>103.78377079992987</v>
      </c>
    </row>
    <row r="559" spans="1:3">
      <c r="A559" s="89">
        <v>44621</v>
      </c>
      <c r="B559" s="91">
        <v>159.04545454545453</v>
      </c>
      <c r="C559" s="91">
        <v>103.69009229734471</v>
      </c>
    </row>
    <row r="560" spans="1:3">
      <c r="A560" s="89">
        <v>44622</v>
      </c>
      <c r="B560" s="91">
        <v>171.10606060606059</v>
      </c>
      <c r="C560" s="91">
        <v>103.4366799377874</v>
      </c>
    </row>
    <row r="561" spans="1:3">
      <c r="A561" s="89">
        <v>44623</v>
      </c>
      <c r="B561" s="91">
        <v>167.36363636363635</v>
      </c>
      <c r="C561" s="91">
        <v>103.78677331603836</v>
      </c>
    </row>
    <row r="562" spans="1:3">
      <c r="A562" s="89">
        <v>44624</v>
      </c>
      <c r="B562" s="91">
        <v>178.95454545454544</v>
      </c>
      <c r="C562" s="91">
        <v>103.11961423672992</v>
      </c>
    </row>
    <row r="563" spans="1:3">
      <c r="A563" s="89">
        <v>44627</v>
      </c>
      <c r="B563" s="91">
        <v>186.68181818181813</v>
      </c>
      <c r="C563" s="91">
        <v>102.38760080947787</v>
      </c>
    </row>
    <row r="564" spans="1:3">
      <c r="A564" s="89">
        <v>44628</v>
      </c>
      <c r="B564" s="91">
        <v>193.90909090909085</v>
      </c>
      <c r="C564" s="91">
        <v>102.45305566064313</v>
      </c>
    </row>
    <row r="565" spans="1:3">
      <c r="A565" s="89">
        <v>44629</v>
      </c>
      <c r="B565" s="91">
        <v>168.39393939393935</v>
      </c>
      <c r="C565" s="91">
        <v>102.70046298798344</v>
      </c>
    </row>
    <row r="566" spans="1:3">
      <c r="A566" s="89">
        <v>44630</v>
      </c>
      <c r="B566" s="91">
        <v>165.6515151515151</v>
      </c>
      <c r="C566" s="91">
        <v>102.85599332240369</v>
      </c>
    </row>
    <row r="567" spans="1:3">
      <c r="A567" s="89">
        <v>44631</v>
      </c>
      <c r="B567" s="91">
        <v>170.71212121212119</v>
      </c>
      <c r="C567" s="91">
        <v>102.69926198154005</v>
      </c>
    </row>
    <row r="568" spans="1:3">
      <c r="A568" s="89">
        <v>44634</v>
      </c>
      <c r="B568" s="91">
        <v>161.96969696969697</v>
      </c>
      <c r="C568" s="91">
        <v>102.49929440871402</v>
      </c>
    </row>
    <row r="569" spans="1:3">
      <c r="A569" s="89">
        <v>44635</v>
      </c>
      <c r="B569" s="91">
        <v>151.37878787878785</v>
      </c>
      <c r="C569" s="91">
        <v>102.52631705369051</v>
      </c>
    </row>
    <row r="570" spans="1:3">
      <c r="A570" s="89">
        <v>44636</v>
      </c>
      <c r="B570" s="91">
        <v>148.51515151515147</v>
      </c>
      <c r="C570" s="91">
        <v>103.06196592744672</v>
      </c>
    </row>
    <row r="571" spans="1:3">
      <c r="A571" s="89">
        <v>44637</v>
      </c>
      <c r="B571" s="91">
        <v>161.57575757575754</v>
      </c>
      <c r="C571" s="91">
        <v>103.61502939463223</v>
      </c>
    </row>
    <row r="572" spans="1:3">
      <c r="A572" s="89">
        <v>44638</v>
      </c>
      <c r="B572" s="91">
        <v>163.530303030303</v>
      </c>
      <c r="C572" s="91">
        <v>103.55257705957546</v>
      </c>
    </row>
    <row r="573" spans="1:3">
      <c r="A573" s="89">
        <v>44641</v>
      </c>
      <c r="B573" s="91">
        <v>175.18181818181816</v>
      </c>
      <c r="C573" s="91">
        <v>103.44208446678269</v>
      </c>
    </row>
    <row r="574" spans="1:3">
      <c r="A574" s="89">
        <v>44642</v>
      </c>
      <c r="B574" s="91">
        <v>174.96969696969694</v>
      </c>
      <c r="C574" s="91">
        <v>103.45349402799499</v>
      </c>
    </row>
    <row r="575" spans="1:3">
      <c r="A575" s="89">
        <v>44643</v>
      </c>
      <c r="B575" s="91">
        <v>184.24242424242422</v>
      </c>
      <c r="C575" s="91">
        <v>103.7363310454156</v>
      </c>
    </row>
    <row r="576" spans="1:3">
      <c r="A576" s="89">
        <v>44644</v>
      </c>
      <c r="B576" s="91">
        <v>180.34848484848484</v>
      </c>
      <c r="C576" s="91">
        <v>103.7129114197693</v>
      </c>
    </row>
    <row r="577" spans="1:3">
      <c r="A577" s="89">
        <v>44645</v>
      </c>
      <c r="B577" s="91">
        <v>182.80303030303031</v>
      </c>
      <c r="C577" s="91">
        <v>103.83301206410925</v>
      </c>
    </row>
    <row r="578" spans="1:3">
      <c r="A578" s="89">
        <v>44648</v>
      </c>
      <c r="B578" s="91">
        <v>170.42424242424244</v>
      </c>
      <c r="C578" s="91">
        <v>103.63544650417003</v>
      </c>
    </row>
    <row r="579" spans="1:3">
      <c r="A579" s="89">
        <v>44649</v>
      </c>
      <c r="B579" s="91">
        <v>167.01515151515153</v>
      </c>
      <c r="C579" s="91">
        <v>104.19871852612444</v>
      </c>
    </row>
    <row r="580" spans="1:3">
      <c r="A580" s="89">
        <v>44650</v>
      </c>
      <c r="B580" s="91">
        <v>171.89393939393941</v>
      </c>
      <c r="C580" s="91">
        <v>104.71695280645136</v>
      </c>
    </row>
    <row r="581" spans="1:3">
      <c r="A581" s="89">
        <v>44651</v>
      </c>
      <c r="B581" s="91">
        <v>163.5</v>
      </c>
      <c r="C581" s="91">
        <v>104.75358350297505</v>
      </c>
    </row>
    <row r="582" spans="1:3">
      <c r="A582" s="89">
        <v>44652</v>
      </c>
      <c r="B582" s="91">
        <v>158.16666666666669</v>
      </c>
      <c r="C582" s="91">
        <v>104.65750298750308</v>
      </c>
    </row>
    <row r="583" spans="1:3">
      <c r="A583" s="89">
        <v>44655</v>
      </c>
      <c r="B583" s="91">
        <v>162.92424242424244</v>
      </c>
      <c r="C583" s="91">
        <v>104.88629471497072</v>
      </c>
    </row>
    <row r="584" spans="1:3">
      <c r="A584" s="89">
        <v>44656</v>
      </c>
      <c r="B584" s="91">
        <v>161.57575757575759</v>
      </c>
      <c r="C584" s="91">
        <v>104.84846301200362</v>
      </c>
    </row>
    <row r="585" spans="1:3">
      <c r="A585" s="89">
        <v>44657</v>
      </c>
      <c r="B585" s="91">
        <v>153.13636363636363</v>
      </c>
      <c r="C585" s="91">
        <v>104.57823656223871</v>
      </c>
    </row>
    <row r="586" spans="1:3">
      <c r="A586" s="89">
        <v>44658</v>
      </c>
      <c r="B586" s="91">
        <v>152.39393939393938</v>
      </c>
      <c r="C586" s="91">
        <v>104.3272262155682</v>
      </c>
    </row>
    <row r="587" spans="1:3">
      <c r="A587" s="89">
        <v>44659</v>
      </c>
      <c r="B587" s="91">
        <v>155.72727272727272</v>
      </c>
      <c r="C587" s="91">
        <v>104.28579149327093</v>
      </c>
    </row>
    <row r="588" spans="1:3">
      <c r="A588" s="89">
        <v>44662</v>
      </c>
      <c r="B588" s="91">
        <v>149.21212121212119</v>
      </c>
      <c r="C588" s="91">
        <v>104.16328883604417</v>
      </c>
    </row>
    <row r="589" spans="1:3">
      <c r="A589" s="89">
        <v>44663</v>
      </c>
      <c r="B589" s="91">
        <v>158.5454545454545</v>
      </c>
      <c r="C589" s="91">
        <v>104.16088682315737</v>
      </c>
    </row>
    <row r="590" spans="1:3">
      <c r="A590" s="89">
        <v>44664</v>
      </c>
      <c r="B590" s="91">
        <v>164.81818181818178</v>
      </c>
      <c r="C590" s="91">
        <v>104.27978646105393</v>
      </c>
    </row>
    <row r="591" spans="1:3">
      <c r="A591" s="89">
        <v>44665</v>
      </c>
      <c r="B591" s="91">
        <v>169.24242424242422</v>
      </c>
      <c r="C591" s="91">
        <v>104.23174620331795</v>
      </c>
    </row>
    <row r="592" spans="1:3">
      <c r="A592" s="89">
        <v>44669</v>
      </c>
      <c r="B592" s="91">
        <v>171.45454545454541</v>
      </c>
      <c r="C592" s="91">
        <v>104.07741687534111</v>
      </c>
    </row>
    <row r="593" spans="1:3">
      <c r="A593" s="89">
        <v>44670</v>
      </c>
      <c r="B593" s="91">
        <v>162.49999999999994</v>
      </c>
      <c r="C593" s="91">
        <v>103.82700703189231</v>
      </c>
    </row>
    <row r="594" spans="1:3">
      <c r="A594" s="89">
        <v>44671</v>
      </c>
      <c r="B594" s="91">
        <v>161.81818181818176</v>
      </c>
      <c r="C594" s="91">
        <v>103.77536375482613</v>
      </c>
    </row>
    <row r="595" spans="1:3">
      <c r="A595" s="89">
        <v>44672</v>
      </c>
      <c r="B595" s="91">
        <v>164.1363636363636</v>
      </c>
      <c r="C595" s="91">
        <v>103.49492875029233</v>
      </c>
    </row>
    <row r="596" spans="1:3">
      <c r="A596" s="89">
        <v>44673</v>
      </c>
      <c r="B596" s="91">
        <v>161.59090909090907</v>
      </c>
      <c r="C596" s="91">
        <v>102.94186528310682</v>
      </c>
    </row>
    <row r="597" spans="1:3">
      <c r="A597" s="89">
        <v>44676</v>
      </c>
      <c r="B597" s="91">
        <v>155.030303030303</v>
      </c>
      <c r="C597" s="91">
        <v>102.11737435971301</v>
      </c>
    </row>
    <row r="598" spans="1:3">
      <c r="A598" s="89">
        <v>44677</v>
      </c>
      <c r="B598" s="91">
        <v>159.07575757575756</v>
      </c>
      <c r="C598" s="91">
        <v>102.08554768896292</v>
      </c>
    </row>
    <row r="599" spans="1:3">
      <c r="A599" s="89">
        <v>44678</v>
      </c>
      <c r="B599" s="91">
        <v>159.57575757575756</v>
      </c>
      <c r="C599" s="91">
        <v>101.75106739447615</v>
      </c>
    </row>
    <row r="600" spans="1:3">
      <c r="A600" s="89">
        <v>44679</v>
      </c>
      <c r="B600" s="91">
        <v>163.01515151515153</v>
      </c>
      <c r="C600" s="91">
        <v>101.28747890732392</v>
      </c>
    </row>
    <row r="601" spans="1:3">
      <c r="A601" s="89">
        <v>44680</v>
      </c>
      <c r="B601" s="91">
        <v>165.66666666666669</v>
      </c>
      <c r="C601" s="91">
        <v>101.80211016832062</v>
      </c>
    </row>
    <row r="602" spans="1:3">
      <c r="A602" s="89">
        <v>44683</v>
      </c>
      <c r="B602" s="91">
        <v>163.00000000000003</v>
      </c>
      <c r="C602" s="91">
        <v>101.54269277654632</v>
      </c>
    </row>
    <row r="603" spans="1:3">
      <c r="A603" s="89">
        <v>44684</v>
      </c>
      <c r="B603" s="91">
        <v>159.04545454545459</v>
      </c>
      <c r="C603" s="91">
        <v>101.58833102139549</v>
      </c>
    </row>
    <row r="604" spans="1:3">
      <c r="A604" s="89">
        <v>44685</v>
      </c>
      <c r="B604" s="91">
        <v>166.87878787878793</v>
      </c>
      <c r="C604" s="91">
        <v>101.61595416959368</v>
      </c>
    </row>
    <row r="605" spans="1:3">
      <c r="A605" s="89">
        <v>44686</v>
      </c>
      <c r="B605" s="91">
        <v>168.03030303030312</v>
      </c>
      <c r="C605" s="91">
        <v>101.51446912512641</v>
      </c>
    </row>
    <row r="606" spans="1:3">
      <c r="A606" s="89">
        <v>44687</v>
      </c>
      <c r="B606" s="91">
        <v>170.28787878787887</v>
      </c>
      <c r="C606" s="91">
        <v>100.93558401940781</v>
      </c>
    </row>
    <row r="607" spans="1:3">
      <c r="A607" s="89">
        <v>44690</v>
      </c>
      <c r="B607" s="91">
        <v>160.51515151515159</v>
      </c>
      <c r="C607" s="91">
        <v>100.38612357155253</v>
      </c>
    </row>
    <row r="608" spans="1:3">
      <c r="A608" s="89">
        <v>44691</v>
      </c>
      <c r="B608" s="91">
        <v>155.24242424242431</v>
      </c>
      <c r="C608" s="91">
        <v>100.44136986794889</v>
      </c>
    </row>
    <row r="609" spans="1:3">
      <c r="A609" s="89">
        <v>44692</v>
      </c>
      <c r="B609" s="91">
        <v>162.89393939393946</v>
      </c>
      <c r="C609" s="91">
        <v>100.53745038342086</v>
      </c>
    </row>
    <row r="610" spans="1:3">
      <c r="A610" s="89">
        <v>44693</v>
      </c>
      <c r="B610" s="91">
        <v>162.80303030303037</v>
      </c>
      <c r="C610" s="91">
        <v>100.00240201288635</v>
      </c>
    </row>
    <row r="611" spans="1:3">
      <c r="A611" s="89">
        <v>44694</v>
      </c>
      <c r="B611" s="91">
        <v>169.01515151515159</v>
      </c>
      <c r="C611" s="91">
        <v>100.08346994781583</v>
      </c>
    </row>
    <row r="612" spans="1:3">
      <c r="A612" s="89">
        <v>44697</v>
      </c>
      <c r="B612" s="91">
        <v>173.09090909090918</v>
      </c>
      <c r="C612" s="91">
        <v>100.09908303158002</v>
      </c>
    </row>
    <row r="613" spans="1:3">
      <c r="A613" s="89">
        <v>44698</v>
      </c>
      <c r="B613" s="91">
        <v>169.59090909090918</v>
      </c>
      <c r="C613" s="91">
        <v>100.64373945366171</v>
      </c>
    </row>
    <row r="614" spans="1:3">
      <c r="A614" s="89">
        <v>44699</v>
      </c>
      <c r="B614" s="91">
        <v>165.3181818181819</v>
      </c>
      <c r="C614" s="91">
        <v>100.71279732415719</v>
      </c>
    </row>
    <row r="615" spans="1:3">
      <c r="A615" s="89">
        <v>44700</v>
      </c>
      <c r="B615" s="91">
        <v>169.75757575757584</v>
      </c>
      <c r="C615" s="91">
        <v>100.57167906705774</v>
      </c>
    </row>
    <row r="616" spans="1:3">
      <c r="A616" s="89">
        <v>44701</v>
      </c>
      <c r="B616" s="91">
        <v>170.53030303030309</v>
      </c>
      <c r="C616" s="91">
        <v>101.2580542494606</v>
      </c>
    </row>
    <row r="617" spans="1:3">
      <c r="A617" s="89">
        <v>44704</v>
      </c>
      <c r="B617" s="91">
        <v>171.8484848484849</v>
      </c>
      <c r="C617" s="91">
        <v>101.57992397629167</v>
      </c>
    </row>
    <row r="618" spans="1:3">
      <c r="A618" s="89">
        <v>44705</v>
      </c>
      <c r="B618" s="91">
        <v>172.06060606060612</v>
      </c>
      <c r="C618" s="91">
        <v>101.46823037705551</v>
      </c>
    </row>
    <row r="619" spans="1:3">
      <c r="A619" s="89">
        <v>44706</v>
      </c>
      <c r="B619" s="91">
        <v>172.77272727272734</v>
      </c>
      <c r="C619" s="91">
        <v>101.4754364157159</v>
      </c>
    </row>
    <row r="620" spans="1:3">
      <c r="A620" s="89">
        <v>44707</v>
      </c>
      <c r="B620" s="91">
        <v>177.87878787878793</v>
      </c>
      <c r="C620" s="91">
        <v>101.26946381067289</v>
      </c>
    </row>
    <row r="621" spans="1:3">
      <c r="A621" s="89">
        <v>44708</v>
      </c>
      <c r="B621" s="91">
        <v>180.95454545454552</v>
      </c>
      <c r="C621" s="91">
        <v>101.76427846535351</v>
      </c>
    </row>
    <row r="622" spans="1:3">
      <c r="A622" s="89">
        <v>44711</v>
      </c>
      <c r="B622" s="91">
        <v>184.3484848484849</v>
      </c>
      <c r="C622" s="91">
        <v>102.32935199697299</v>
      </c>
    </row>
    <row r="623" spans="1:3">
      <c r="A623" s="89">
        <v>44712</v>
      </c>
      <c r="B623" s="91">
        <v>186.12121212121215</v>
      </c>
      <c r="C623" s="91">
        <v>102.34196256462867</v>
      </c>
    </row>
    <row r="624" spans="1:3">
      <c r="A624" s="89">
        <v>44713</v>
      </c>
      <c r="B624" s="91">
        <v>176.1969696969698</v>
      </c>
      <c r="C624" s="91">
        <v>101.98826616704753</v>
      </c>
    </row>
    <row r="625" spans="1:3">
      <c r="A625" s="89">
        <v>44714</v>
      </c>
      <c r="B625" s="91">
        <v>178.19696969696977</v>
      </c>
      <c r="C625" s="91">
        <v>101.92401232232564</v>
      </c>
    </row>
    <row r="626" spans="1:3">
      <c r="A626" s="89">
        <v>44715</v>
      </c>
      <c r="B626" s="91">
        <v>181.39393939393949</v>
      </c>
      <c r="C626" s="91">
        <v>102.0339044118967</v>
      </c>
    </row>
    <row r="627" spans="1:3">
      <c r="A627" s="89">
        <v>44718</v>
      </c>
      <c r="B627" s="91">
        <v>181.07575757575768</v>
      </c>
      <c r="C627" s="91">
        <v>102.18883424309524</v>
      </c>
    </row>
    <row r="628" spans="1:3">
      <c r="A628" s="89">
        <v>44719</v>
      </c>
      <c r="B628" s="91">
        <v>182.68181818181824</v>
      </c>
      <c r="C628" s="91">
        <v>101.72764776882981</v>
      </c>
    </row>
    <row r="629" spans="1:3">
      <c r="A629" s="89">
        <v>44720</v>
      </c>
      <c r="B629" s="91">
        <v>187.24242424242433</v>
      </c>
      <c r="C629" s="91">
        <v>101.72344424627791</v>
      </c>
    </row>
    <row r="630" spans="1:3">
      <c r="A630" s="89">
        <v>44721</v>
      </c>
      <c r="B630" s="91">
        <v>186.46969696969705</v>
      </c>
      <c r="C630" s="91">
        <v>101.58412749884357</v>
      </c>
    </row>
    <row r="631" spans="1:3">
      <c r="A631" s="89">
        <v>44722</v>
      </c>
      <c r="B631" s="91">
        <v>184.86363636363646</v>
      </c>
      <c r="C631" s="91">
        <v>101.09231536027144</v>
      </c>
    </row>
    <row r="632" spans="1:3">
      <c r="A632" s="89">
        <v>44725</v>
      </c>
      <c r="B632" s="91">
        <v>185.25757575757584</v>
      </c>
      <c r="C632" s="91">
        <v>100.28163601097674</v>
      </c>
    </row>
    <row r="633" spans="1:3">
      <c r="A633" s="89">
        <v>44726</v>
      </c>
      <c r="B633" s="91">
        <v>183.59090909090918</v>
      </c>
      <c r="C633" s="91">
        <v>100.32307073327404</v>
      </c>
    </row>
    <row r="634" spans="1:3">
      <c r="A634" s="89">
        <v>44727</v>
      </c>
      <c r="B634" s="91">
        <v>179.56060606060615</v>
      </c>
      <c r="C634" s="91">
        <v>100.32847526226932</v>
      </c>
    </row>
    <row r="635" spans="1:3">
      <c r="A635" s="89">
        <v>44728</v>
      </c>
      <c r="B635" s="91">
        <v>181.53030303030312</v>
      </c>
      <c r="C635" s="91">
        <v>100.44857590660926</v>
      </c>
    </row>
    <row r="636" spans="1:3">
      <c r="A636" s="89">
        <v>44729</v>
      </c>
      <c r="B636" s="91">
        <v>171.39393939393946</v>
      </c>
      <c r="C636" s="91">
        <v>100.43776684861866</v>
      </c>
    </row>
    <row r="637" spans="1:3">
      <c r="A637" s="89">
        <v>44733</v>
      </c>
      <c r="B637" s="91">
        <v>173.7121212121213</v>
      </c>
      <c r="C637" s="91">
        <v>100.54405591885951</v>
      </c>
    </row>
    <row r="638" spans="1:3">
      <c r="A638" s="89">
        <v>44734</v>
      </c>
      <c r="B638" s="91">
        <v>169.30303030303037</v>
      </c>
      <c r="C638" s="91">
        <v>100.29784959796261</v>
      </c>
    </row>
    <row r="639" spans="1:3">
      <c r="A639" s="89">
        <v>44735</v>
      </c>
      <c r="B639" s="91">
        <v>166.74242424242431</v>
      </c>
      <c r="C639" s="91">
        <v>100.25221135311342</v>
      </c>
    </row>
    <row r="640" spans="1:3">
      <c r="A640" s="89">
        <v>44736</v>
      </c>
      <c r="B640" s="91">
        <v>171.39393939393946</v>
      </c>
      <c r="C640" s="91">
        <v>100.33568130092969</v>
      </c>
    </row>
    <row r="641" spans="1:3">
      <c r="A641" s="89">
        <v>44739</v>
      </c>
      <c r="B641" s="91">
        <v>174.37878787878796</v>
      </c>
      <c r="C641" s="91">
        <v>100.61431479579839</v>
      </c>
    </row>
    <row r="642" spans="1:3">
      <c r="A642" s="89">
        <v>44740</v>
      </c>
      <c r="B642" s="91">
        <v>178.75757575757584</v>
      </c>
      <c r="C642" s="91">
        <v>100.49721666756693</v>
      </c>
    </row>
    <row r="643" spans="1:3">
      <c r="A643" s="89">
        <v>44741</v>
      </c>
      <c r="B643" s="91">
        <v>176.15151515151524</v>
      </c>
      <c r="C643" s="91">
        <v>100.17354543107076</v>
      </c>
    </row>
    <row r="644" spans="1:3">
      <c r="A644" s="89">
        <v>44742</v>
      </c>
      <c r="B644" s="91">
        <v>173.95454545454555</v>
      </c>
      <c r="C644" s="91">
        <v>100.09367850258469</v>
      </c>
    </row>
    <row r="645" spans="1:3">
      <c r="A645" s="89">
        <v>44743</v>
      </c>
      <c r="B645" s="91">
        <v>169.13636363636371</v>
      </c>
      <c r="C645" s="91">
        <v>99.886504891098284</v>
      </c>
    </row>
    <row r="646" spans="1:3">
      <c r="A646" s="89">
        <v>44747</v>
      </c>
      <c r="B646" s="91">
        <v>155.71212121212127</v>
      </c>
      <c r="C646" s="91">
        <v>99.65771316363066</v>
      </c>
    </row>
    <row r="647" spans="1:3">
      <c r="A647" s="89">
        <v>44748</v>
      </c>
      <c r="B647" s="91">
        <v>152.56060606060612</v>
      </c>
      <c r="C647" s="91">
        <v>99.44573552637064</v>
      </c>
    </row>
    <row r="648" spans="1:3">
      <c r="A648" s="89">
        <v>44749</v>
      </c>
      <c r="B648" s="91">
        <v>158.56060606060612</v>
      </c>
      <c r="C648" s="91">
        <v>99.631291021875896</v>
      </c>
    </row>
    <row r="649" spans="1:3">
      <c r="A649" s="89">
        <v>44750</v>
      </c>
      <c r="B649" s="91">
        <v>162.15151515151518</v>
      </c>
      <c r="C649" s="91">
        <v>99.706954427810075</v>
      </c>
    </row>
    <row r="650" spans="1:3">
      <c r="A650" s="89">
        <v>44753</v>
      </c>
      <c r="B650" s="91">
        <v>162.27272727272731</v>
      </c>
      <c r="C650" s="91">
        <v>99.43372546193666</v>
      </c>
    </row>
    <row r="651" spans="1:3">
      <c r="A651" s="89">
        <v>44754</v>
      </c>
      <c r="B651" s="91">
        <v>150.74242424242428</v>
      </c>
      <c r="C651" s="91">
        <v>99.0836320836857</v>
      </c>
    </row>
    <row r="652" spans="1:3">
      <c r="A652" s="89">
        <v>44755</v>
      </c>
      <c r="B652" s="91">
        <v>150.8636363636364</v>
      </c>
      <c r="C652" s="91">
        <v>99.298011733832524</v>
      </c>
    </row>
    <row r="653" spans="1:3">
      <c r="A653" s="89">
        <v>44756</v>
      </c>
      <c r="B653" s="91">
        <v>150.15151515151518</v>
      </c>
      <c r="C653" s="91">
        <v>98.856641865883191</v>
      </c>
    </row>
    <row r="654" spans="1:3">
      <c r="A654" s="89">
        <v>44757</v>
      </c>
      <c r="B654" s="91">
        <v>153.27272727272731</v>
      </c>
      <c r="C654" s="91">
        <v>98.79659154371322</v>
      </c>
    </row>
    <row r="655" spans="1:3">
      <c r="A655" s="89">
        <v>44760</v>
      </c>
      <c r="B655" s="91">
        <v>161.01515151515156</v>
      </c>
      <c r="C655" s="91">
        <v>99.103448690001798</v>
      </c>
    </row>
    <row r="656" spans="1:3">
      <c r="A656" s="89">
        <v>44761</v>
      </c>
      <c r="B656" s="91">
        <v>162.65151515151521</v>
      </c>
      <c r="C656" s="91">
        <v>99.149687438072675</v>
      </c>
    </row>
    <row r="657" spans="1:3">
      <c r="A657" s="89">
        <v>44762</v>
      </c>
      <c r="B657" s="91">
        <v>162.00000000000006</v>
      </c>
      <c r="C657" s="91">
        <v>99.041596858166713</v>
      </c>
    </row>
    <row r="658" spans="1:3">
      <c r="A658" s="89">
        <v>44763</v>
      </c>
      <c r="B658" s="91">
        <v>157.3636363636364</v>
      </c>
      <c r="C658" s="91">
        <v>98.935908291147555</v>
      </c>
    </row>
    <row r="659" spans="1:3">
      <c r="A659" s="89">
        <v>44764</v>
      </c>
      <c r="B659" s="91">
        <v>156.3636363636364</v>
      </c>
      <c r="C659" s="91">
        <v>99.040395851723318</v>
      </c>
    </row>
    <row r="660" spans="1:3">
      <c r="A660" s="89">
        <v>44767</v>
      </c>
      <c r="B660" s="91">
        <v>159.31818181818184</v>
      </c>
      <c r="C660" s="91">
        <v>99.171906057275578</v>
      </c>
    </row>
    <row r="661" spans="1:3">
      <c r="A661" s="89">
        <v>44768</v>
      </c>
      <c r="B661" s="91">
        <v>158.18181818181819</v>
      </c>
      <c r="C661" s="91">
        <v>99.243365940657853</v>
      </c>
    </row>
    <row r="662" spans="1:3">
      <c r="A662" s="89">
        <v>44769</v>
      </c>
      <c r="B662" s="91">
        <v>161.54545454545456</v>
      </c>
      <c r="C662" s="91">
        <v>99.191122160369957</v>
      </c>
    </row>
    <row r="663" spans="1:3">
      <c r="A663" s="89">
        <v>44770</v>
      </c>
      <c r="B663" s="91">
        <v>162.33333333333334</v>
      </c>
      <c r="C663" s="91">
        <v>99.586253280248428</v>
      </c>
    </row>
    <row r="664" spans="1:3">
      <c r="A664" s="89">
        <v>44771</v>
      </c>
      <c r="B664" s="91">
        <v>166.68181818181822</v>
      </c>
      <c r="C664" s="91">
        <v>99.750190659772457</v>
      </c>
    </row>
    <row r="665" spans="1:3">
      <c r="A665" s="89">
        <v>44774</v>
      </c>
      <c r="B665" s="91">
        <v>151.56060606060609</v>
      </c>
      <c r="C665" s="91">
        <v>99.828256078593441</v>
      </c>
    </row>
    <row r="666" spans="1:3">
      <c r="A666" s="89">
        <v>44775</v>
      </c>
      <c r="B666" s="91">
        <v>152.33333333333337</v>
      </c>
      <c r="C666" s="91">
        <v>99.676328763503406</v>
      </c>
    </row>
    <row r="667" spans="1:3">
      <c r="A667" s="89">
        <v>44776</v>
      </c>
      <c r="B667" s="91">
        <v>146.63636363636368</v>
      </c>
      <c r="C667" s="91">
        <v>99.406102313738501</v>
      </c>
    </row>
    <row r="668" spans="1:3">
      <c r="A668" s="89">
        <v>44777</v>
      </c>
      <c r="B668" s="91">
        <v>142.60606060606065</v>
      </c>
      <c r="C668" s="91">
        <v>99.518396416196353</v>
      </c>
    </row>
    <row r="669" spans="1:3">
      <c r="A669" s="89">
        <v>44778</v>
      </c>
      <c r="B669" s="91">
        <v>143.81818181818187</v>
      </c>
      <c r="C669" s="91">
        <v>99.777813807970645</v>
      </c>
    </row>
    <row r="670" spans="1:3">
      <c r="A670" s="89">
        <v>44781</v>
      </c>
      <c r="B670" s="91">
        <v>146.43939393939399</v>
      </c>
      <c r="C670" s="91">
        <v>99.70935644069688</v>
      </c>
    </row>
    <row r="671" spans="1:3">
      <c r="A671" s="89">
        <v>44782</v>
      </c>
      <c r="B671" s="91">
        <v>145.92424242424246</v>
      </c>
      <c r="C671" s="91">
        <v>99.77901481441404</v>
      </c>
    </row>
    <row r="672" spans="1:3">
      <c r="A672" s="89">
        <v>44783</v>
      </c>
      <c r="B672" s="91">
        <v>147.57575757575762</v>
      </c>
      <c r="C672" s="91">
        <v>100.00360301932977</v>
      </c>
    </row>
    <row r="673" spans="1:3">
      <c r="A673" s="89">
        <v>44784</v>
      </c>
      <c r="B673" s="91">
        <v>150.90909090909093</v>
      </c>
      <c r="C673" s="91">
        <v>100.10869108312723</v>
      </c>
    </row>
    <row r="674" spans="1:3">
      <c r="A674" s="89">
        <v>44785</v>
      </c>
      <c r="B674" s="91">
        <v>148.71212121212125</v>
      </c>
      <c r="C674" s="91">
        <v>100.16333687630191</v>
      </c>
    </row>
    <row r="675" spans="1:3">
      <c r="A675" s="89">
        <v>44788</v>
      </c>
      <c r="B675" s="91">
        <v>144.09090909090909</v>
      </c>
      <c r="C675" s="91">
        <v>99.959766284145672</v>
      </c>
    </row>
    <row r="676" spans="1:3">
      <c r="A676" s="89">
        <v>44789</v>
      </c>
      <c r="B676" s="91">
        <v>139.90909090909093</v>
      </c>
      <c r="C676" s="91">
        <v>99.695544866597785</v>
      </c>
    </row>
    <row r="677" spans="1:3">
      <c r="A677" s="89">
        <v>44790</v>
      </c>
      <c r="B677" s="91">
        <v>141.89393939393943</v>
      </c>
      <c r="C677" s="91">
        <v>99.70335140847989</v>
      </c>
    </row>
    <row r="678" spans="1:3">
      <c r="A678" s="89">
        <v>44791</v>
      </c>
      <c r="B678" s="91">
        <v>146.3484848484849</v>
      </c>
      <c r="C678" s="91">
        <v>99.422916403946104</v>
      </c>
    </row>
    <row r="679" spans="1:3">
      <c r="A679" s="89">
        <v>44792</v>
      </c>
      <c r="B679" s="91">
        <v>146.54545454545459</v>
      </c>
      <c r="C679" s="91">
        <v>99.118461270544302</v>
      </c>
    </row>
    <row r="680" spans="1:3">
      <c r="A680" s="89">
        <v>44795</v>
      </c>
      <c r="B680" s="91">
        <v>146.18181818181824</v>
      </c>
      <c r="C680" s="91">
        <v>98.824815195133127</v>
      </c>
    </row>
    <row r="681" spans="1:3">
      <c r="A681" s="89">
        <v>44796</v>
      </c>
      <c r="B681" s="91">
        <v>151.8484848484849</v>
      </c>
      <c r="C681" s="91">
        <v>98.833222240236907</v>
      </c>
    </row>
    <row r="682" spans="1:3">
      <c r="A682" s="89">
        <v>44797</v>
      </c>
      <c r="B682" s="91">
        <v>153.3636363636364</v>
      </c>
      <c r="C682" s="91">
        <v>98.784581479279225</v>
      </c>
    </row>
    <row r="683" spans="1:3">
      <c r="A683" s="89">
        <v>44798</v>
      </c>
      <c r="B683" s="91">
        <v>150.51515151515156</v>
      </c>
      <c r="C683" s="91">
        <v>99.006767671308154</v>
      </c>
    </row>
    <row r="684" spans="1:3">
      <c r="A684" s="89">
        <v>44799</v>
      </c>
      <c r="B684" s="91">
        <v>153.01515151515156</v>
      </c>
      <c r="C684" s="91">
        <v>98.989953581100565</v>
      </c>
    </row>
    <row r="685" spans="1:3">
      <c r="A685" s="89">
        <v>44802</v>
      </c>
      <c r="B685" s="91">
        <v>159.2272727272728</v>
      </c>
      <c r="C685" s="91">
        <v>98.485530874872751</v>
      </c>
    </row>
    <row r="686" spans="1:3">
      <c r="A686" s="89">
        <v>44803</v>
      </c>
      <c r="B686" s="91">
        <v>150.46969696969703</v>
      </c>
      <c r="C686" s="91">
        <v>98.615840073981616</v>
      </c>
    </row>
    <row r="687" spans="1:3">
      <c r="A687" s="89">
        <v>44804</v>
      </c>
      <c r="B687" s="91">
        <v>146.19696969696975</v>
      </c>
      <c r="C687" s="91">
        <v>98.62544812552882</v>
      </c>
    </row>
    <row r="688" spans="1:3">
      <c r="A688" s="89">
        <v>44805</v>
      </c>
      <c r="B688" s="91">
        <v>139.93939393939399</v>
      </c>
      <c r="C688" s="91">
        <v>98.257339650626847</v>
      </c>
    </row>
    <row r="689" spans="1:3">
      <c r="A689" s="89">
        <v>44806</v>
      </c>
      <c r="B689" s="91">
        <v>140.93939393939399</v>
      </c>
      <c r="C689" s="91">
        <v>98.217105934772945</v>
      </c>
    </row>
    <row r="690" spans="1:3">
      <c r="A690" s="89">
        <v>44810</v>
      </c>
      <c r="B690" s="91">
        <v>140.65151515151521</v>
      </c>
      <c r="C690" s="91">
        <v>97.763726002389618</v>
      </c>
    </row>
    <row r="691" spans="1:3">
      <c r="A691" s="89">
        <v>44811</v>
      </c>
      <c r="B691" s="91">
        <v>133.3333333333334</v>
      </c>
      <c r="C691" s="91">
        <v>97.474883952752023</v>
      </c>
    </row>
    <row r="692" spans="1:3">
      <c r="A692" s="89">
        <v>44812</v>
      </c>
      <c r="B692" s="91">
        <v>135.07575757575765</v>
      </c>
      <c r="C692" s="91">
        <v>97.608796171191074</v>
      </c>
    </row>
    <row r="693" spans="1:3">
      <c r="A693" s="89">
        <v>44813</v>
      </c>
      <c r="B693" s="91">
        <v>140.66666666666674</v>
      </c>
      <c r="C693" s="91">
        <v>98.002125781404416</v>
      </c>
    </row>
    <row r="694" spans="1:3">
      <c r="A694" s="89">
        <v>44816</v>
      </c>
      <c r="B694" s="91">
        <v>142.42424242424252</v>
      </c>
      <c r="C694" s="91">
        <v>98.121625922522668</v>
      </c>
    </row>
    <row r="695" spans="1:3">
      <c r="A695" s="89">
        <v>44817</v>
      </c>
      <c r="B695" s="91">
        <v>141.16666666666677</v>
      </c>
      <c r="C695" s="91">
        <v>98.01593735550351</v>
      </c>
    </row>
    <row r="696" spans="1:3">
      <c r="A696" s="89">
        <v>44818</v>
      </c>
      <c r="B696" s="91">
        <v>142.57575757575768</v>
      </c>
      <c r="C696" s="91">
        <v>97.569763461780568</v>
      </c>
    </row>
    <row r="697" spans="1:3">
      <c r="A697" s="89">
        <v>44819</v>
      </c>
      <c r="B697" s="91">
        <v>137.63636363636374</v>
      </c>
      <c r="C697" s="91">
        <v>97.304941541010976</v>
      </c>
    </row>
    <row r="698" spans="1:3">
      <c r="A698" s="89">
        <v>44820</v>
      </c>
      <c r="B698" s="91">
        <v>138.40909090909102</v>
      </c>
      <c r="C698" s="91">
        <v>97.022104523590372</v>
      </c>
    </row>
    <row r="699" spans="1:3">
      <c r="A699" s="89">
        <v>44823</v>
      </c>
      <c r="B699" s="91">
        <v>139.39393939393952</v>
      </c>
      <c r="C699" s="91">
        <v>97.027509052585671</v>
      </c>
    </row>
    <row r="700" spans="1:3">
      <c r="A700" s="89">
        <v>44824</v>
      </c>
      <c r="B700" s="91">
        <v>137.30303030303045</v>
      </c>
      <c r="C700" s="91">
        <v>97.115182522953845</v>
      </c>
    </row>
    <row r="701" spans="1:3">
      <c r="A701" s="89">
        <v>44825</v>
      </c>
      <c r="B701" s="91">
        <v>136.10606060606074</v>
      </c>
      <c r="C701" s="91">
        <v>96.771694680141565</v>
      </c>
    </row>
    <row r="702" spans="1:3">
      <c r="A702" s="89">
        <v>44826</v>
      </c>
      <c r="B702" s="91">
        <v>137.06060606060618</v>
      </c>
      <c r="C702" s="91">
        <v>96.29009109633833</v>
      </c>
    </row>
    <row r="703" spans="1:3">
      <c r="A703" s="89">
        <v>44827</v>
      </c>
      <c r="B703" s="91">
        <v>130.53030303030314</v>
      </c>
      <c r="C703" s="91">
        <v>95.94660325352605</v>
      </c>
    </row>
    <row r="704" spans="1:3">
      <c r="A704" s="89">
        <v>44830</v>
      </c>
      <c r="B704" s="91">
        <v>127.36363636363647</v>
      </c>
      <c r="C704" s="91">
        <v>95.272238135557188</v>
      </c>
    </row>
    <row r="705" spans="1:3">
      <c r="A705" s="89">
        <v>44831</v>
      </c>
      <c r="B705" s="91">
        <v>130.71212121212133</v>
      </c>
      <c r="C705" s="91">
        <v>95.335891477057359</v>
      </c>
    </row>
    <row r="706" spans="1:3">
      <c r="A706" s="89">
        <v>44832</v>
      </c>
      <c r="B706" s="91">
        <v>135.33333333333346</v>
      </c>
      <c r="C706" s="91">
        <v>94.712569132932984</v>
      </c>
    </row>
    <row r="707" spans="1:3">
      <c r="A707" s="89">
        <v>44833</v>
      </c>
      <c r="B707" s="91">
        <v>134.07575757575771</v>
      </c>
      <c r="C707" s="91">
        <v>94.9659814924903</v>
      </c>
    </row>
    <row r="708" spans="1:3">
      <c r="A708" s="89">
        <v>44834</v>
      </c>
      <c r="B708" s="91">
        <v>133.27272727272739</v>
      </c>
      <c r="C708" s="91">
        <v>95.606718430043969</v>
      </c>
    </row>
    <row r="709" spans="1:3">
      <c r="A709" s="89">
        <v>44837</v>
      </c>
      <c r="B709" s="91">
        <v>134.63636363636377</v>
      </c>
      <c r="C709" s="91">
        <v>95.74063064848302</v>
      </c>
    </row>
    <row r="710" spans="1:3">
      <c r="A710" s="89">
        <v>44838</v>
      </c>
      <c r="B710" s="91">
        <v>139.09090909090924</v>
      </c>
      <c r="C710" s="91">
        <v>96.097329562172703</v>
      </c>
    </row>
    <row r="711" spans="1:3">
      <c r="A711" s="89">
        <v>44839</v>
      </c>
      <c r="B711" s="91">
        <v>141.46969696969711</v>
      </c>
      <c r="C711" s="91">
        <v>96.112342142715192</v>
      </c>
    </row>
    <row r="712" spans="1:3">
      <c r="A712" s="89">
        <v>44840</v>
      </c>
      <c r="B712" s="91">
        <v>143.0606060606062</v>
      </c>
      <c r="C712" s="91">
        <v>96.189206555092767</v>
      </c>
    </row>
    <row r="713" spans="1:3">
      <c r="A713" s="89">
        <v>44841</v>
      </c>
      <c r="B713" s="91">
        <v>148.36363636363652</v>
      </c>
      <c r="C713" s="91">
        <v>95.879346892695693</v>
      </c>
    </row>
    <row r="714" spans="1:3">
      <c r="A714" s="89">
        <v>44844</v>
      </c>
      <c r="B714" s="91">
        <v>145.74242424242439</v>
      </c>
      <c r="C714" s="91">
        <v>95.651756171671465</v>
      </c>
    </row>
    <row r="715" spans="1:3">
      <c r="A715" s="89">
        <v>44845</v>
      </c>
      <c r="B715" s="91">
        <v>142.86363636363652</v>
      </c>
      <c r="C715" s="91">
        <v>95.24401448413731</v>
      </c>
    </row>
    <row r="716" spans="1:3">
      <c r="A716" s="89">
        <v>44846</v>
      </c>
      <c r="B716" s="91">
        <v>140.07575757575773</v>
      </c>
      <c r="C716" s="91">
        <v>95.262029580788308</v>
      </c>
    </row>
    <row r="717" spans="1:3">
      <c r="A717" s="89">
        <v>44847</v>
      </c>
      <c r="B717" s="91">
        <v>143.28787878787892</v>
      </c>
      <c r="C717" s="91">
        <v>95.058458988632097</v>
      </c>
    </row>
    <row r="718" spans="1:3">
      <c r="A718" s="89">
        <v>44848</v>
      </c>
      <c r="B718" s="91">
        <v>138.83333333333346</v>
      </c>
      <c r="C718" s="91">
        <v>95.129918872014372</v>
      </c>
    </row>
    <row r="719" spans="1:3">
      <c r="A719" s="89">
        <v>44851</v>
      </c>
      <c r="B719" s="91">
        <v>138.81818181818196</v>
      </c>
      <c r="C719" s="91">
        <v>95.058458988632097</v>
      </c>
    </row>
    <row r="720" spans="1:3">
      <c r="A720" s="89">
        <v>44852</v>
      </c>
      <c r="B720" s="91">
        <v>136.40909090909105</v>
      </c>
      <c r="C720" s="91">
        <v>95.195974226401333</v>
      </c>
    </row>
    <row r="721" spans="1:3">
      <c r="A721" s="89">
        <v>44853</v>
      </c>
      <c r="B721" s="91">
        <v>140.01515151515167</v>
      </c>
      <c r="C721" s="91">
        <v>94.852486383589053</v>
      </c>
    </row>
    <row r="722" spans="1:3">
      <c r="A722" s="89">
        <v>44854</v>
      </c>
      <c r="B722" s="91">
        <v>139.96969696969711</v>
      </c>
      <c r="C722" s="91">
        <v>94.907132176763739</v>
      </c>
    </row>
    <row r="723" spans="1:3">
      <c r="A723" s="89">
        <v>44855</v>
      </c>
      <c r="B723" s="91">
        <v>141.66666666666683</v>
      </c>
      <c r="C723" s="91">
        <v>94.772018951881279</v>
      </c>
    </row>
    <row r="724" spans="1:3">
      <c r="A724" s="89">
        <v>44858</v>
      </c>
      <c r="B724" s="91">
        <v>141.30303030303045</v>
      </c>
      <c r="C724" s="91">
        <v>94.561842824286359</v>
      </c>
    </row>
    <row r="725" spans="1:3">
      <c r="A725" s="89">
        <v>44859</v>
      </c>
      <c r="B725" s="91">
        <v>141.69696969696983</v>
      </c>
      <c r="C725" s="91">
        <v>94.458556270153991</v>
      </c>
    </row>
    <row r="726" spans="1:3">
      <c r="A726" s="89">
        <v>44860</v>
      </c>
      <c r="B726" s="91">
        <v>144.98484848484861</v>
      </c>
      <c r="C726" s="91">
        <v>95.135923904231333</v>
      </c>
    </row>
    <row r="727" spans="1:3">
      <c r="A727" s="89">
        <v>44861</v>
      </c>
      <c r="B727" s="91">
        <v>146.90909090909102</v>
      </c>
      <c r="C727" s="91">
        <v>95.266233103340198</v>
      </c>
    </row>
    <row r="728" spans="1:3">
      <c r="A728" s="89">
        <v>44862</v>
      </c>
      <c r="B728" s="91">
        <v>145.10606060606071</v>
      </c>
      <c r="C728" s="91">
        <v>94.961177466716705</v>
      </c>
    </row>
    <row r="729" spans="1:3">
      <c r="A729" s="89">
        <v>44865</v>
      </c>
      <c r="B729" s="91">
        <v>143.6818181818183</v>
      </c>
      <c r="C729" s="91">
        <v>94.717373158706593</v>
      </c>
    </row>
    <row r="730" spans="1:3">
      <c r="A730" s="89">
        <v>44866</v>
      </c>
      <c r="B730" s="91">
        <v>143.40909090909105</v>
      </c>
      <c r="C730" s="91">
        <v>95.127516859127553</v>
      </c>
    </row>
    <row r="731" spans="1:3">
      <c r="A731" s="89">
        <v>44867</v>
      </c>
      <c r="B731" s="91">
        <v>145.69696969696983</v>
      </c>
      <c r="C731" s="91">
        <v>95.068667543400977</v>
      </c>
    </row>
    <row r="732" spans="1:3">
      <c r="A732" s="89">
        <v>44868</v>
      </c>
      <c r="B732" s="91">
        <v>143.43939393939408</v>
      </c>
      <c r="C732" s="91">
        <v>94.810451158070052</v>
      </c>
    </row>
    <row r="733" spans="1:3">
      <c r="A733" s="89">
        <v>44869</v>
      </c>
      <c r="B733" s="91">
        <v>149.34848484848499</v>
      </c>
      <c r="C733" s="91">
        <v>95.424165450647237</v>
      </c>
    </row>
    <row r="734" spans="1:3">
      <c r="A734" s="89">
        <v>44872</v>
      </c>
      <c r="B734" s="91">
        <v>148.36363636363652</v>
      </c>
      <c r="C734" s="91">
        <v>95.837311667176692</v>
      </c>
    </row>
    <row r="735" spans="1:3">
      <c r="A735" s="89">
        <v>44873</v>
      </c>
      <c r="B735" s="91">
        <v>144.48484848484864</v>
      </c>
      <c r="C735" s="91">
        <v>95.921382118214652</v>
      </c>
    </row>
    <row r="736" spans="1:3">
      <c r="A736" s="89">
        <v>44874</v>
      </c>
      <c r="B736" s="91">
        <v>140.37878787878805</v>
      </c>
      <c r="C736" s="91">
        <v>96.314711728428023</v>
      </c>
    </row>
    <row r="737" spans="1:3">
      <c r="A737" s="89">
        <v>44875</v>
      </c>
      <c r="B737" s="91">
        <v>141.92424242424258</v>
      </c>
      <c r="C737" s="91">
        <v>96.119548181375592</v>
      </c>
    </row>
    <row r="738" spans="1:3">
      <c r="A738" s="89">
        <v>44876</v>
      </c>
      <c r="B738" s="91">
        <v>145.43939393939408</v>
      </c>
      <c r="C738" s="91">
        <v>97.727095305865916</v>
      </c>
    </row>
    <row r="739" spans="1:3">
      <c r="A739" s="89">
        <v>44879</v>
      </c>
      <c r="B739" s="91">
        <v>141.12121212121227</v>
      </c>
      <c r="C739" s="91">
        <v>97.939072943125936</v>
      </c>
    </row>
    <row r="740" spans="1:3">
      <c r="A740" s="89">
        <v>44880</v>
      </c>
      <c r="B740" s="91">
        <v>142.21212121212136</v>
      </c>
      <c r="C740" s="91">
        <v>98.144445044947261</v>
      </c>
    </row>
    <row r="741" spans="1:3">
      <c r="A741" s="89">
        <v>44881</v>
      </c>
      <c r="B741" s="91">
        <v>140.69696969696986</v>
      </c>
      <c r="C741" s="91">
        <v>97.834585382550188</v>
      </c>
    </row>
    <row r="742" spans="1:3">
      <c r="A742" s="89">
        <v>44882</v>
      </c>
      <c r="B742" s="91">
        <v>136.0303030303032</v>
      </c>
      <c r="C742" s="91">
        <v>97.17883586445403</v>
      </c>
    </row>
    <row r="743" spans="1:3">
      <c r="A743" s="89">
        <v>44883</v>
      </c>
      <c r="B743" s="91">
        <v>132.75757575757592</v>
      </c>
      <c r="C743" s="91">
        <v>97.36799437928947</v>
      </c>
    </row>
    <row r="744" spans="1:3">
      <c r="A744" s="89">
        <v>44886</v>
      </c>
      <c r="B744" s="91">
        <v>132.50000000000017</v>
      </c>
      <c r="C744" s="91">
        <v>96.990878356061998</v>
      </c>
    </row>
    <row r="745" spans="1:3">
      <c r="A745" s="89">
        <v>44887</v>
      </c>
      <c r="B745" s="91">
        <v>133.87878787878805</v>
      </c>
      <c r="C745" s="91">
        <v>97.187843412779529</v>
      </c>
    </row>
    <row r="746" spans="1:3">
      <c r="A746" s="89">
        <v>44888</v>
      </c>
      <c r="B746" s="91">
        <v>129.40909090909108</v>
      </c>
      <c r="C746" s="91">
        <v>97.15781825169455</v>
      </c>
    </row>
    <row r="747" spans="1:3">
      <c r="A747" s="89">
        <v>44889</v>
      </c>
      <c r="B747" s="91">
        <v>129.30303030303048</v>
      </c>
      <c r="C747" s="91">
        <v>97.674851525578049</v>
      </c>
    </row>
    <row r="748" spans="1:3">
      <c r="A748" s="89">
        <v>44890</v>
      </c>
      <c r="B748" s="91">
        <v>126.71212121212137</v>
      </c>
      <c r="C748" s="91">
        <v>97.638821332276066</v>
      </c>
    </row>
    <row r="749" spans="1:3">
      <c r="A749" s="89">
        <v>44893</v>
      </c>
      <c r="B749" s="91">
        <v>126.0454545454547</v>
      </c>
      <c r="C749" s="91">
        <v>97.340371231091268</v>
      </c>
    </row>
    <row r="750" spans="1:3">
      <c r="A750" s="89">
        <v>44894</v>
      </c>
      <c r="B750" s="91">
        <v>125.80303030303047</v>
      </c>
      <c r="C750" s="91">
        <v>97.753517447620723</v>
      </c>
    </row>
    <row r="751" spans="1:3">
      <c r="A751" s="89">
        <v>44895</v>
      </c>
      <c r="B751" s="91">
        <v>129.43939393939411</v>
      </c>
      <c r="C751" s="91">
        <v>98.084995225999009</v>
      </c>
    </row>
    <row r="752" spans="1:3">
      <c r="A752" s="89">
        <v>44896</v>
      </c>
      <c r="B752" s="91">
        <v>131.6363636363638</v>
      </c>
      <c r="C752" s="91">
        <v>98.747950782755566</v>
      </c>
    </row>
    <row r="753" spans="1:3">
      <c r="A753" s="89">
        <v>44897</v>
      </c>
      <c r="B753" s="91">
        <v>129.6515151515153</v>
      </c>
      <c r="C753" s="91">
        <v>98.882463504416322</v>
      </c>
    </row>
    <row r="754" spans="1:3">
      <c r="A754" s="89">
        <v>44900</v>
      </c>
      <c r="B754" s="91">
        <v>125.27272727272744</v>
      </c>
      <c r="C754" s="91">
        <v>99.289604688728758</v>
      </c>
    </row>
    <row r="755" spans="1:3">
      <c r="A755" s="89">
        <v>44901</v>
      </c>
      <c r="B755" s="91">
        <v>120.22727272727288</v>
      </c>
      <c r="C755" s="91">
        <v>98.627850138415596</v>
      </c>
    </row>
    <row r="756" spans="1:3">
      <c r="A756" s="89">
        <v>44902</v>
      </c>
      <c r="B756" s="91">
        <v>116.92424242424258</v>
      </c>
      <c r="C756" s="91">
        <v>98.780377956727335</v>
      </c>
    </row>
    <row r="757" spans="1:3">
      <c r="A757" s="89">
        <v>44903</v>
      </c>
      <c r="B757" s="91">
        <v>115.37878787878803</v>
      </c>
      <c r="C757" s="91">
        <v>98.872855452869103</v>
      </c>
    </row>
    <row r="758" spans="1:3">
      <c r="A758" s="89">
        <v>44904</v>
      </c>
      <c r="B758" s="91">
        <v>115.30303030303044</v>
      </c>
      <c r="C758" s="91">
        <v>99.111255231883931</v>
      </c>
    </row>
    <row r="759" spans="1:3">
      <c r="A759" s="89">
        <v>44907</v>
      </c>
      <c r="B759" s="91">
        <v>118.16666666666681</v>
      </c>
      <c r="C759" s="91">
        <v>98.713121595896965</v>
      </c>
    </row>
    <row r="760" spans="1:3">
      <c r="A760" s="89">
        <v>44908</v>
      </c>
      <c r="B760" s="91">
        <v>122.24242424242442</v>
      </c>
      <c r="C760" s="91">
        <v>98.884865517303112</v>
      </c>
    </row>
    <row r="761" spans="1:3">
      <c r="A761" s="89">
        <v>44909</v>
      </c>
      <c r="B761" s="91">
        <v>125.30303030303047</v>
      </c>
      <c r="C761" s="91">
        <v>99.26018003086547</v>
      </c>
    </row>
    <row r="762" spans="1:3">
      <c r="A762" s="89">
        <v>44910</v>
      </c>
      <c r="B762" s="91">
        <v>123.0454545454547</v>
      </c>
      <c r="C762" s="91">
        <v>98.875857968977598</v>
      </c>
    </row>
    <row r="763" spans="1:3">
      <c r="A763" s="89">
        <v>44911</v>
      </c>
      <c r="B763" s="91">
        <v>119.75757575757594</v>
      </c>
      <c r="C763" s="91">
        <v>98.770769905180131</v>
      </c>
    </row>
    <row r="764" spans="1:3">
      <c r="A764" s="89">
        <v>44914</v>
      </c>
      <c r="B764" s="91">
        <v>120.90909090909109</v>
      </c>
      <c r="C764" s="91">
        <v>98.899878097845587</v>
      </c>
    </row>
    <row r="765" spans="1:3">
      <c r="A765" s="89">
        <v>44915</v>
      </c>
      <c r="B765" s="91">
        <v>121.19696969696987</v>
      </c>
      <c r="C765" s="91">
        <v>99.190521657148267</v>
      </c>
    </row>
    <row r="766" spans="1:3">
      <c r="A766" s="89">
        <v>44916</v>
      </c>
      <c r="B766" s="91">
        <v>124.54545454545473</v>
      </c>
      <c r="C766" s="91">
        <v>99.264984056639037</v>
      </c>
    </row>
    <row r="767" spans="1:3">
      <c r="A767" s="89">
        <v>44917</v>
      </c>
      <c r="B767" s="91">
        <v>122.69696969696989</v>
      </c>
      <c r="C767" s="91">
        <v>99.416911371729071</v>
      </c>
    </row>
    <row r="768" spans="1:3">
      <c r="A768" s="89">
        <v>44918</v>
      </c>
      <c r="B768" s="91">
        <v>127.15151515151534</v>
      </c>
      <c r="C768" s="91">
        <v>99.395293255747887</v>
      </c>
    </row>
    <row r="769" spans="1:3">
      <c r="A769" s="89">
        <v>44922</v>
      </c>
      <c r="B769" s="91">
        <v>127.77272727272745</v>
      </c>
      <c r="C769" s="91">
        <v>99.43492646838007</v>
      </c>
    </row>
    <row r="770" spans="1:3">
      <c r="A770" s="89">
        <v>44923</v>
      </c>
      <c r="B770" s="91">
        <v>126.15151515151533</v>
      </c>
      <c r="C770" s="91">
        <v>99.469155152016967</v>
      </c>
    </row>
    <row r="771" spans="1:3">
      <c r="A771" s="89">
        <v>44924</v>
      </c>
      <c r="B771" s="91">
        <v>124.63636363636381</v>
      </c>
      <c r="C771" s="91">
        <v>99.63129102187591</v>
      </c>
    </row>
    <row r="772" spans="1:3">
      <c r="A772" s="89">
        <v>44925</v>
      </c>
      <c r="B772" s="91">
        <v>130.16666666666686</v>
      </c>
      <c r="C772" s="91">
        <v>99.716562479357279</v>
      </c>
    </row>
    <row r="773" spans="1:3">
      <c r="A773" s="89">
        <v>44929</v>
      </c>
      <c r="B773" s="91">
        <v>124.39393939393956</v>
      </c>
      <c r="C773" s="91">
        <v>99.789823872404654</v>
      </c>
    </row>
    <row r="774" spans="1:3">
      <c r="A774" s="89">
        <v>44930</v>
      </c>
      <c r="B774" s="91">
        <v>117.93939393939411</v>
      </c>
      <c r="C774" s="91">
        <v>99.891909420093626</v>
      </c>
    </row>
    <row r="775" spans="1:3">
      <c r="A775" s="89">
        <v>44931</v>
      </c>
      <c r="B775" s="91">
        <v>119.22727272727289</v>
      </c>
      <c r="C775" s="91">
        <v>99.975979871131585</v>
      </c>
    </row>
    <row r="776" spans="1:3">
      <c r="A776" s="89">
        <v>44932</v>
      </c>
      <c r="B776" s="91">
        <v>119.0454545454547</v>
      </c>
      <c r="C776" s="91">
        <v>100.25761588210879</v>
      </c>
    </row>
    <row r="777" spans="1:3">
      <c r="A777" s="89">
        <v>44935</v>
      </c>
      <c r="B777" s="91">
        <v>120.68181818181836</v>
      </c>
      <c r="C777" s="91">
        <v>101.19079788863026</v>
      </c>
    </row>
    <row r="778" spans="1:3">
      <c r="A778" s="89">
        <v>44936</v>
      </c>
      <c r="B778" s="91">
        <v>121.36363636363652</v>
      </c>
      <c r="C778" s="91">
        <v>101.34332570694203</v>
      </c>
    </row>
    <row r="779" spans="1:3">
      <c r="A779" s="89">
        <v>44937</v>
      </c>
      <c r="B779" s="91">
        <v>125.25757575757592</v>
      </c>
      <c r="C779" s="91">
        <v>101.47843893182448</v>
      </c>
    </row>
    <row r="780" spans="1:3">
      <c r="A780" s="89">
        <v>44938</v>
      </c>
      <c r="B780" s="91">
        <v>127.31818181818197</v>
      </c>
      <c r="C780" s="91">
        <v>101.75707242669317</v>
      </c>
    </row>
    <row r="781" spans="1:3">
      <c r="A781" s="89">
        <v>44939</v>
      </c>
      <c r="B781" s="91">
        <v>129.21212121212139</v>
      </c>
      <c r="C781" s="91">
        <v>102.2164573912935</v>
      </c>
    </row>
    <row r="782" spans="1:3">
      <c r="A782" s="89">
        <v>44942</v>
      </c>
      <c r="B782" s="91">
        <v>127.96969696969714</v>
      </c>
      <c r="C782" s="91">
        <v>102.18102770121321</v>
      </c>
    </row>
    <row r="783" spans="1:3">
      <c r="A783" s="89">
        <v>44943</v>
      </c>
      <c r="B783" s="91">
        <v>130.18181818181836</v>
      </c>
      <c r="C783" s="91">
        <v>101.87537156136803</v>
      </c>
    </row>
    <row r="784" spans="1:3">
      <c r="A784" s="89">
        <v>44944</v>
      </c>
      <c r="B784" s="91">
        <v>128.75757575757592</v>
      </c>
      <c r="C784" s="91">
        <v>102.11857536615642</v>
      </c>
    </row>
    <row r="785" spans="1:3">
      <c r="A785" s="89">
        <v>44945</v>
      </c>
      <c r="B785" s="91">
        <v>130.5454545454547</v>
      </c>
      <c r="C785" s="91">
        <v>101.77688903300924</v>
      </c>
    </row>
    <row r="786" spans="1:3">
      <c r="A786" s="89">
        <v>44946</v>
      </c>
      <c r="B786" s="91">
        <v>132.77272727272745</v>
      </c>
      <c r="C786" s="91">
        <v>101.92341181910399</v>
      </c>
    </row>
    <row r="787" spans="1:3">
      <c r="A787" s="89">
        <v>44949</v>
      </c>
      <c r="B787" s="91">
        <v>133.6212121212123</v>
      </c>
      <c r="C787" s="91">
        <v>101.96965056717487</v>
      </c>
    </row>
    <row r="788" spans="1:3">
      <c r="A788" s="89">
        <v>44950</v>
      </c>
      <c r="B788" s="91">
        <v>130.50000000000017</v>
      </c>
      <c r="C788" s="91">
        <v>101.95403748341067</v>
      </c>
    </row>
    <row r="789" spans="1:3">
      <c r="A789" s="89">
        <v>44951</v>
      </c>
      <c r="B789" s="91">
        <v>130.48484848484867</v>
      </c>
      <c r="C789" s="91">
        <v>102.13598995958571</v>
      </c>
    </row>
    <row r="790" spans="1:3">
      <c r="A790" s="89">
        <v>44952</v>
      </c>
      <c r="B790" s="91">
        <v>132.5303030303032</v>
      </c>
      <c r="C790" s="91">
        <v>102.15760807556691</v>
      </c>
    </row>
    <row r="791" spans="1:3">
      <c r="A791" s="89">
        <v>44953</v>
      </c>
      <c r="B791" s="91">
        <v>131.30303030303045</v>
      </c>
      <c r="C791" s="91">
        <v>102.14559801113292</v>
      </c>
    </row>
    <row r="792" spans="1:3">
      <c r="A792" s="89">
        <v>44956</v>
      </c>
      <c r="B792" s="91">
        <v>128.6363636363638</v>
      </c>
      <c r="C792" s="91">
        <v>102.45305566064322</v>
      </c>
    </row>
    <row r="793" spans="1:3">
      <c r="A793" s="89">
        <v>44957</v>
      </c>
      <c r="B793" s="91">
        <v>128.01515151515167</v>
      </c>
      <c r="C793" s="91">
        <v>102.31193740354378</v>
      </c>
    </row>
    <row r="794" spans="1:3">
      <c r="A794" s="89">
        <v>44958</v>
      </c>
      <c r="B794" s="91">
        <v>125.51515151515169</v>
      </c>
      <c r="C794" s="91">
        <v>102.54793516967179</v>
      </c>
    </row>
    <row r="795" spans="1:3">
      <c r="A795" s="89">
        <v>44959</v>
      </c>
      <c r="B795" s="91">
        <v>124.50000000000017</v>
      </c>
      <c r="C795" s="91">
        <v>103.0409483146873</v>
      </c>
    </row>
    <row r="796" spans="1:3">
      <c r="A796" s="89">
        <v>44960</v>
      </c>
      <c r="B796" s="91">
        <v>121.12121212121228</v>
      </c>
      <c r="C796" s="91">
        <v>102.55754322121896</v>
      </c>
    </row>
    <row r="797" spans="1:3">
      <c r="A797" s="89">
        <v>44963</v>
      </c>
      <c r="B797" s="91">
        <v>122.71212121212137</v>
      </c>
      <c r="C797" s="91">
        <v>101.6351702726881</v>
      </c>
    </row>
    <row r="798" spans="1:3">
      <c r="A798" s="89">
        <v>44964</v>
      </c>
      <c r="B798" s="91">
        <v>126.80303030303048</v>
      </c>
      <c r="C798" s="91">
        <v>101.6135521567069</v>
      </c>
    </row>
    <row r="799" spans="1:3">
      <c r="A799" s="89">
        <v>44965</v>
      </c>
      <c r="B799" s="91">
        <v>128.92424242424264</v>
      </c>
      <c r="C799" s="91">
        <v>101.59733856972099</v>
      </c>
    </row>
    <row r="800" spans="1:3">
      <c r="A800" s="89">
        <v>44966</v>
      </c>
      <c r="B800" s="91">
        <v>128.03030303030323</v>
      </c>
      <c r="C800" s="91">
        <v>101.5805244795134</v>
      </c>
    </row>
    <row r="801" spans="1:3">
      <c r="A801" s="89">
        <v>44967</v>
      </c>
      <c r="B801" s="91">
        <v>130.8939393939396</v>
      </c>
      <c r="C801" s="91">
        <v>101.34692872627218</v>
      </c>
    </row>
    <row r="802" spans="1:3">
      <c r="A802" s="89">
        <v>44970</v>
      </c>
      <c r="B802" s="91">
        <v>131.22727272727295</v>
      </c>
      <c r="C802" s="91">
        <v>101.16617725654055</v>
      </c>
    </row>
    <row r="803" spans="1:3">
      <c r="A803" s="89">
        <v>44971</v>
      </c>
      <c r="B803" s="91">
        <v>129.66666666666688</v>
      </c>
      <c r="C803" s="91">
        <v>101.32831312639949</v>
      </c>
    </row>
    <row r="804" spans="1:3">
      <c r="A804" s="89">
        <v>44972</v>
      </c>
      <c r="B804" s="91">
        <v>129.36363636363657</v>
      </c>
      <c r="C804" s="91">
        <v>100.84010400715756</v>
      </c>
    </row>
    <row r="805" spans="1:3">
      <c r="A805" s="89">
        <v>44973</v>
      </c>
      <c r="B805" s="91">
        <v>129.00000000000023</v>
      </c>
      <c r="C805" s="91">
        <v>100.82749343950186</v>
      </c>
    </row>
    <row r="806" spans="1:3">
      <c r="A806" s="89">
        <v>44974</v>
      </c>
      <c r="B806" s="91">
        <v>125.75757575757598</v>
      </c>
      <c r="C806" s="91">
        <v>100.53564887375578</v>
      </c>
    </row>
    <row r="807" spans="1:3">
      <c r="A807" s="89">
        <v>44977</v>
      </c>
      <c r="B807" s="91">
        <v>127.37878787878809</v>
      </c>
      <c r="C807" s="91">
        <v>100.83229746527547</v>
      </c>
    </row>
    <row r="808" spans="1:3">
      <c r="A808" s="89">
        <v>44978</v>
      </c>
      <c r="B808" s="91">
        <v>125.83333333333354</v>
      </c>
      <c r="C808" s="91">
        <v>100.66715907930804</v>
      </c>
    </row>
    <row r="809" spans="1:3">
      <c r="A809" s="89">
        <v>44979</v>
      </c>
      <c r="B809" s="91">
        <v>122.12121212121231</v>
      </c>
      <c r="C809" s="91">
        <v>100.4245557777413</v>
      </c>
    </row>
    <row r="810" spans="1:3">
      <c r="A810" s="89">
        <v>44980</v>
      </c>
      <c r="B810" s="91">
        <v>124.56060606060625</v>
      </c>
      <c r="C810" s="91">
        <v>100.63893542788813</v>
      </c>
    </row>
    <row r="811" spans="1:3">
      <c r="A811" s="89">
        <v>44981</v>
      </c>
      <c r="B811" s="91">
        <v>126.00000000000018</v>
      </c>
      <c r="C811" s="91">
        <v>100.11289460567912</v>
      </c>
    </row>
    <row r="812" spans="1:3">
      <c r="A812" s="89">
        <v>44984</v>
      </c>
      <c r="B812" s="91">
        <v>124.92424242424261</v>
      </c>
      <c r="C812" s="91">
        <v>99.888306400763398</v>
      </c>
    </row>
    <row r="813" spans="1:3">
      <c r="A813" s="89">
        <v>44985</v>
      </c>
      <c r="B813" s="91">
        <v>127.10606060606078</v>
      </c>
      <c r="C813" s="91">
        <v>100.02041710953735</v>
      </c>
    </row>
    <row r="814" spans="1:3">
      <c r="A814" s="89">
        <v>44986</v>
      </c>
      <c r="B814" s="91">
        <v>127.74242424242442</v>
      </c>
      <c r="C814" s="91">
        <v>100.4329628228451</v>
      </c>
    </row>
    <row r="815" spans="1:3">
      <c r="A815" s="89">
        <v>44987</v>
      </c>
      <c r="B815" s="91">
        <v>128.40909090909111</v>
      </c>
      <c r="C815" s="91">
        <v>100.33267878482123</v>
      </c>
    </row>
    <row r="816" spans="1:3">
      <c r="A816" s="89">
        <v>44988</v>
      </c>
      <c r="B816" s="91">
        <v>130.04545454545473</v>
      </c>
      <c r="C816" s="91">
        <v>100.61251328613332</v>
      </c>
    </row>
    <row r="817" spans="1:3">
      <c r="A817" s="89">
        <v>44991</v>
      </c>
      <c r="B817" s="91">
        <v>130.57575757575776</v>
      </c>
      <c r="C817" s="91">
        <v>100.68517417595901</v>
      </c>
    </row>
    <row r="818" spans="1:3">
      <c r="A818" s="89">
        <v>44992</v>
      </c>
      <c r="B818" s="91">
        <v>126.19696969696989</v>
      </c>
      <c r="C818" s="91">
        <v>100.49001062890657</v>
      </c>
    </row>
    <row r="819" spans="1:3">
      <c r="A819" s="89">
        <v>44993</v>
      </c>
      <c r="B819" s="91">
        <v>125.24242424242441</v>
      </c>
      <c r="C819" s="91">
        <v>100.08286944459412</v>
      </c>
    </row>
    <row r="820" spans="1:3">
      <c r="A820" s="89">
        <v>44994</v>
      </c>
      <c r="B820" s="91">
        <v>123.6212121212123</v>
      </c>
      <c r="C820" s="91">
        <v>100.03723119974494</v>
      </c>
    </row>
    <row r="821" spans="1:3">
      <c r="A821" s="89">
        <v>44995</v>
      </c>
      <c r="B821" s="91">
        <v>125.42424242424261</v>
      </c>
      <c r="C821" s="91">
        <v>100.06665585760824</v>
      </c>
    </row>
    <row r="822" spans="1:3">
      <c r="A822" s="89">
        <v>44998</v>
      </c>
      <c r="B822" s="91">
        <v>122.37878787878806</v>
      </c>
      <c r="C822" s="91">
        <v>100.65154599554381</v>
      </c>
    </row>
    <row r="823" spans="1:3">
      <c r="A823" s="89">
        <v>44999</v>
      </c>
      <c r="B823" s="91">
        <v>117.34848484848504</v>
      </c>
      <c r="C823" s="91">
        <v>100.60230473136444</v>
      </c>
    </row>
    <row r="824" spans="1:3">
      <c r="A824" s="89">
        <v>45000</v>
      </c>
      <c r="B824" s="91">
        <v>111.65151515151533</v>
      </c>
      <c r="C824" s="91">
        <v>100.37051048778834</v>
      </c>
    </row>
    <row r="825" spans="1:3">
      <c r="A825" s="89">
        <v>45001</v>
      </c>
      <c r="B825" s="91">
        <v>113.18181818181837</v>
      </c>
      <c r="C825" s="91">
        <v>100.31286217850516</v>
      </c>
    </row>
    <row r="826" spans="1:3">
      <c r="A826" s="89">
        <v>45002</v>
      </c>
      <c r="B826" s="91">
        <v>110.56060606060625</v>
      </c>
      <c r="C826" s="91">
        <v>100.61311378935505</v>
      </c>
    </row>
    <row r="827" spans="1:3">
      <c r="A827" s="89">
        <v>45005</v>
      </c>
      <c r="B827" s="91">
        <v>111.8030303030305</v>
      </c>
      <c r="C827" s="91">
        <v>100.53925189308599</v>
      </c>
    </row>
    <row r="828" spans="1:3">
      <c r="A828" s="89">
        <v>45006</v>
      </c>
      <c r="B828" s="91">
        <v>114.12121212121228</v>
      </c>
      <c r="C828" s="91">
        <v>100.64373945366177</v>
      </c>
    </row>
    <row r="829" spans="1:3">
      <c r="A829" s="89">
        <v>45007</v>
      </c>
      <c r="B829" s="91">
        <v>116.19696969696986</v>
      </c>
      <c r="C829" s="91">
        <v>100.71339782737896</v>
      </c>
    </row>
    <row r="830" spans="1:3">
      <c r="A830" s="89">
        <v>45008</v>
      </c>
      <c r="B830" s="91">
        <v>115.01515151515167</v>
      </c>
      <c r="C830" s="91">
        <v>101.56911491830114</v>
      </c>
    </row>
    <row r="831" spans="1:3">
      <c r="A831" s="89">
        <v>45009</v>
      </c>
      <c r="B831" s="91">
        <v>113.62121212121227</v>
      </c>
      <c r="C831" s="91">
        <v>101.19500141118218</v>
      </c>
    </row>
    <row r="832" spans="1:3">
      <c r="A832" s="89">
        <v>45012</v>
      </c>
      <c r="B832" s="91">
        <v>118.36363636363654</v>
      </c>
      <c r="C832" s="91">
        <v>101.0803052958375</v>
      </c>
    </row>
    <row r="833" spans="1:3">
      <c r="A833" s="89">
        <v>45013</v>
      </c>
      <c r="B833" s="91">
        <v>119.16666666666686</v>
      </c>
      <c r="C833" s="91">
        <v>101.28567739765884</v>
      </c>
    </row>
    <row r="834" spans="1:3">
      <c r="A834" s="89">
        <v>45014</v>
      </c>
      <c r="B834" s="91">
        <v>118.60606060606078</v>
      </c>
      <c r="C834" s="91">
        <v>101.28087337188524</v>
      </c>
    </row>
    <row r="835" spans="1:3">
      <c r="A835" s="89">
        <v>45015</v>
      </c>
      <c r="B835" s="91">
        <v>120.10606060606077</v>
      </c>
      <c r="C835" s="91">
        <v>101.43400169341869</v>
      </c>
    </row>
    <row r="836" spans="1:3">
      <c r="A836" s="89">
        <v>45016</v>
      </c>
      <c r="B836" s="91">
        <v>120.86363636363653</v>
      </c>
      <c r="C836" s="91">
        <v>101.58652951173045</v>
      </c>
    </row>
    <row r="837" spans="1:3">
      <c r="A837" s="89">
        <v>45019</v>
      </c>
      <c r="B837" s="91">
        <v>128.68181818181839</v>
      </c>
      <c r="C837" s="91">
        <v>101.37515237769212</v>
      </c>
    </row>
    <row r="838" spans="1:3">
      <c r="A838" s="89">
        <v>45020</v>
      </c>
      <c r="B838" s="91">
        <v>128.69696969696989</v>
      </c>
      <c r="C838" s="91">
        <v>101.4159865967677</v>
      </c>
    </row>
    <row r="839" spans="1:3">
      <c r="A839" s="89">
        <v>45021</v>
      </c>
      <c r="B839" s="91">
        <v>128.77272727272745</v>
      </c>
      <c r="C839" s="91">
        <v>101.50966509935289</v>
      </c>
    </row>
    <row r="840" spans="1:3">
      <c r="A840" s="89">
        <v>45022</v>
      </c>
      <c r="B840" s="91">
        <v>128.96969696969717</v>
      </c>
      <c r="C840" s="91">
        <v>101.39256697112143</v>
      </c>
    </row>
    <row r="841" spans="1:3">
      <c r="A841" s="89">
        <v>45026</v>
      </c>
      <c r="B841" s="91">
        <v>127.54545454545475</v>
      </c>
      <c r="C841" s="91">
        <v>101.36434331970153</v>
      </c>
    </row>
    <row r="842" spans="1:3">
      <c r="A842" s="89">
        <v>45027</v>
      </c>
      <c r="B842" s="91">
        <v>129.71212121212139</v>
      </c>
      <c r="C842" s="91">
        <v>101.40697904844221</v>
      </c>
    </row>
    <row r="843" spans="1:3">
      <c r="A843" s="89">
        <v>45028</v>
      </c>
      <c r="B843" s="91">
        <v>132.31818181818201</v>
      </c>
      <c r="C843" s="91">
        <v>101.51026560257458</v>
      </c>
    </row>
    <row r="844" spans="1:3">
      <c r="A844" s="89">
        <v>45029</v>
      </c>
      <c r="B844" s="91">
        <v>130.43939393939414</v>
      </c>
      <c r="C844" s="91">
        <v>101.89398716124073</v>
      </c>
    </row>
    <row r="845" spans="1:3">
      <c r="A845" s="89">
        <v>45030</v>
      </c>
      <c r="B845" s="91">
        <v>130.77272727272748</v>
      </c>
      <c r="C845" s="91">
        <v>102.05612303109967</v>
      </c>
    </row>
    <row r="846" spans="1:3">
      <c r="A846" s="89">
        <v>45033</v>
      </c>
      <c r="B846" s="91">
        <v>128.42424242424264</v>
      </c>
      <c r="C846" s="91">
        <v>101.76547947179698</v>
      </c>
    </row>
    <row r="847" spans="1:3">
      <c r="A847" s="89">
        <v>45034</v>
      </c>
      <c r="B847" s="91">
        <v>128.43939393939414</v>
      </c>
      <c r="C847" s="91">
        <v>101.69822311096659</v>
      </c>
    </row>
    <row r="848" spans="1:3">
      <c r="A848" s="89">
        <v>45035</v>
      </c>
      <c r="B848" s="91">
        <v>125.93939393939415</v>
      </c>
      <c r="C848" s="91">
        <v>101.4207906225413</v>
      </c>
    </row>
    <row r="849" spans="1:3">
      <c r="A849" s="89">
        <v>45036</v>
      </c>
      <c r="B849" s="91">
        <v>122.87878787878807</v>
      </c>
      <c r="C849" s="91">
        <v>101.57812246662665</v>
      </c>
    </row>
    <row r="850" spans="1:3">
      <c r="A850" s="89">
        <v>45037</v>
      </c>
      <c r="B850" s="91">
        <v>123.72727272727293</v>
      </c>
      <c r="C850" s="91">
        <v>101.45381829973481</v>
      </c>
    </row>
    <row r="851" spans="1:3">
      <c r="A851" s="89">
        <v>45040</v>
      </c>
      <c r="B851" s="91">
        <v>125.34848484848506</v>
      </c>
      <c r="C851" s="91">
        <v>101.39436848078653</v>
      </c>
    </row>
    <row r="852" spans="1:3">
      <c r="A852" s="89">
        <v>45041</v>
      </c>
      <c r="B852" s="91">
        <v>122.37878787878807</v>
      </c>
      <c r="C852" s="91">
        <v>101.23823764314459</v>
      </c>
    </row>
    <row r="853" spans="1:3">
      <c r="A853" s="89">
        <v>45042</v>
      </c>
      <c r="B853" s="91">
        <v>117.7121212121214</v>
      </c>
      <c r="C853" s="91">
        <v>101.24244116569648</v>
      </c>
    </row>
    <row r="854" spans="1:3">
      <c r="A854" s="89">
        <v>45043</v>
      </c>
      <c r="B854" s="91">
        <v>118.74242424242445</v>
      </c>
      <c r="C854" s="91">
        <v>101.32410960384765</v>
      </c>
    </row>
    <row r="855" spans="1:3">
      <c r="A855" s="89">
        <v>45044</v>
      </c>
      <c r="B855" s="91">
        <v>120.51515151515173</v>
      </c>
      <c r="C855" s="91">
        <v>101.32591111351275</v>
      </c>
    </row>
    <row r="856" spans="1:3">
      <c r="A856" s="89">
        <v>45047</v>
      </c>
      <c r="B856" s="91">
        <v>120.16666666666687</v>
      </c>
      <c r="C856" s="91">
        <v>101.36254181003643</v>
      </c>
    </row>
    <row r="857" spans="1:3">
      <c r="A857" s="89">
        <v>45048</v>
      </c>
      <c r="B857" s="91">
        <v>114.12121212121231</v>
      </c>
      <c r="C857" s="91">
        <v>101.21001399172469</v>
      </c>
    </row>
    <row r="858" spans="1:3">
      <c r="A858" s="89">
        <v>45049</v>
      </c>
      <c r="B858" s="91">
        <v>109.59090909090928</v>
      </c>
      <c r="C858" s="91">
        <v>101.42259213220642</v>
      </c>
    </row>
    <row r="859" spans="1:3">
      <c r="A859" s="89">
        <v>45050</v>
      </c>
      <c r="B859" s="91">
        <v>109.84848484848504</v>
      </c>
      <c r="C859" s="91">
        <v>101.64537882745704</v>
      </c>
    </row>
    <row r="860" spans="1:3">
      <c r="A860" s="89">
        <v>45051</v>
      </c>
      <c r="B860" s="91">
        <v>114.09090909090929</v>
      </c>
      <c r="C860" s="91">
        <v>101.7642784653536</v>
      </c>
    </row>
    <row r="861" spans="1:3">
      <c r="A861" s="89">
        <v>45054</v>
      </c>
      <c r="B861" s="91">
        <v>116.6818181818184</v>
      </c>
      <c r="C861" s="91">
        <v>101.84894941961326</v>
      </c>
    </row>
    <row r="862" spans="1:3">
      <c r="A862" s="89">
        <v>45055</v>
      </c>
      <c r="B862" s="91">
        <v>117.33333333333353</v>
      </c>
      <c r="C862" s="91">
        <v>101.62255970503244</v>
      </c>
    </row>
    <row r="863" spans="1:3">
      <c r="A863" s="89">
        <v>45056</v>
      </c>
      <c r="B863" s="91">
        <v>115.77272727272747</v>
      </c>
      <c r="C863" s="91">
        <v>101.67420298209862</v>
      </c>
    </row>
    <row r="864" spans="1:3">
      <c r="A864" s="89">
        <v>45057</v>
      </c>
      <c r="B864" s="91">
        <v>113.60606060606081</v>
      </c>
      <c r="C864" s="91">
        <v>101.47303440282919</v>
      </c>
    </row>
    <row r="865" spans="1:3">
      <c r="A865" s="89">
        <v>45058</v>
      </c>
      <c r="B865" s="91">
        <v>112.37878787878807</v>
      </c>
      <c r="C865" s="91">
        <v>101.33491866183823</v>
      </c>
    </row>
    <row r="866" spans="1:3">
      <c r="A866" s="89">
        <v>45061</v>
      </c>
      <c r="B866" s="91">
        <v>113.98484848484868</v>
      </c>
      <c r="C866" s="91">
        <v>101.3895644550129</v>
      </c>
    </row>
    <row r="867" spans="1:3">
      <c r="A867" s="89">
        <v>45062</v>
      </c>
      <c r="B867" s="91">
        <v>113.50000000000018</v>
      </c>
      <c r="C867" s="91">
        <v>101.32831312639952</v>
      </c>
    </row>
    <row r="868" spans="1:3">
      <c r="A868" s="89">
        <v>45063</v>
      </c>
      <c r="B868" s="91">
        <v>116.60606060606079</v>
      </c>
      <c r="C868" s="91">
        <v>101.00404138668164</v>
      </c>
    </row>
    <row r="869" spans="1:3">
      <c r="A869" s="89">
        <v>45064</v>
      </c>
      <c r="B869" s="91">
        <v>114.93939393939414</v>
      </c>
      <c r="C869" s="91">
        <v>100.81007884607261</v>
      </c>
    </row>
    <row r="870" spans="1:3">
      <c r="A870" s="89">
        <v>45065</v>
      </c>
      <c r="B870" s="91">
        <v>114.51515151515171</v>
      </c>
      <c r="C870" s="91">
        <v>100.93378250974276</v>
      </c>
    </row>
    <row r="871" spans="1:3">
      <c r="A871" s="89">
        <v>45068</v>
      </c>
      <c r="B871" s="91">
        <v>115.13636363636384</v>
      </c>
      <c r="C871" s="91">
        <v>101.04247359287044</v>
      </c>
    </row>
    <row r="872" spans="1:3">
      <c r="A872" s="89">
        <v>45069</v>
      </c>
      <c r="B872" s="91">
        <v>116.42424242424265</v>
      </c>
      <c r="C872" s="91">
        <v>100.97401622559666</v>
      </c>
    </row>
    <row r="873" spans="1:3">
      <c r="A873" s="89">
        <v>45070</v>
      </c>
      <c r="B873" s="91">
        <v>118.72727272727295</v>
      </c>
      <c r="C873" s="91">
        <v>100.99683534802125</v>
      </c>
    </row>
    <row r="874" spans="1:3">
      <c r="A874" s="89">
        <v>45071</v>
      </c>
      <c r="B874" s="91">
        <v>115.54545454545476</v>
      </c>
      <c r="C874" s="91">
        <v>100.64494046010518</v>
      </c>
    </row>
    <row r="875" spans="1:3">
      <c r="A875" s="89">
        <v>45072</v>
      </c>
      <c r="B875" s="91">
        <v>116.59090909090931</v>
      </c>
      <c r="C875" s="91">
        <v>100.81728488473301</v>
      </c>
    </row>
    <row r="876" spans="1:3">
      <c r="A876" s="89">
        <v>45075</v>
      </c>
      <c r="B876" s="91">
        <v>116.77272727272748</v>
      </c>
      <c r="C876" s="91">
        <v>100.73981996913375</v>
      </c>
    </row>
    <row r="877" spans="1:3">
      <c r="A877" s="89">
        <v>45076</v>
      </c>
      <c r="B877" s="91">
        <v>111.42424242424265</v>
      </c>
      <c r="C877" s="91">
        <v>100.66235505353447</v>
      </c>
    </row>
    <row r="878" spans="1:3">
      <c r="A878" s="89">
        <v>45077</v>
      </c>
      <c r="B878" s="91">
        <v>110.09090909090931</v>
      </c>
      <c r="C878" s="91">
        <v>100.39933464242998</v>
      </c>
    </row>
    <row r="879" spans="1:3">
      <c r="A879" s="89">
        <v>45078</v>
      </c>
      <c r="B879" s="91">
        <v>112.54545454545477</v>
      </c>
      <c r="C879" s="91">
        <v>100.64854347943538</v>
      </c>
    </row>
    <row r="880" spans="1:3">
      <c r="A880" s="89">
        <v>45079</v>
      </c>
      <c r="B880" s="91">
        <v>115.34848484848507</v>
      </c>
      <c r="C880" s="91">
        <v>101.19920493373408</v>
      </c>
    </row>
    <row r="881" spans="1:3">
      <c r="A881" s="89">
        <v>45082</v>
      </c>
      <c r="B881" s="91">
        <v>116.22727272727295</v>
      </c>
      <c r="C881" s="91">
        <v>101.04787812186574</v>
      </c>
    </row>
    <row r="882" spans="1:3">
      <c r="A882" s="89">
        <v>45083</v>
      </c>
      <c r="B882" s="91">
        <v>115.59090909090932</v>
      </c>
      <c r="C882" s="91">
        <v>101.02926252199305</v>
      </c>
    </row>
    <row r="883" spans="1:3">
      <c r="A883" s="89">
        <v>45084</v>
      </c>
      <c r="B883" s="91">
        <v>116.59090909090932</v>
      </c>
      <c r="C883" s="91">
        <v>101.07550127006394</v>
      </c>
    </row>
    <row r="884" spans="1:3">
      <c r="A884" s="89">
        <v>45085</v>
      </c>
      <c r="B884" s="91">
        <v>115.09090909090931</v>
      </c>
      <c r="C884" s="91">
        <v>101.07850378617245</v>
      </c>
    </row>
    <row r="885" spans="1:3">
      <c r="A885" s="89">
        <v>45086</v>
      </c>
      <c r="B885" s="91">
        <v>113.31818181818204</v>
      </c>
      <c r="C885" s="91">
        <v>101.38836344856954</v>
      </c>
    </row>
    <row r="886" spans="1:3">
      <c r="A886" s="89">
        <v>45089</v>
      </c>
      <c r="B886" s="91">
        <v>108.84848484848506</v>
      </c>
      <c r="C886" s="91">
        <v>101.37275036480534</v>
      </c>
    </row>
    <row r="887" spans="1:3">
      <c r="A887" s="89">
        <v>45090</v>
      </c>
      <c r="B887" s="91">
        <v>112.56060606060629</v>
      </c>
      <c r="C887" s="91">
        <v>101.60694662126825</v>
      </c>
    </row>
    <row r="888" spans="1:3">
      <c r="A888" s="89">
        <v>45091</v>
      </c>
      <c r="B888" s="91">
        <v>110.90909090909113</v>
      </c>
      <c r="C888" s="91">
        <v>101.67780600142883</v>
      </c>
    </row>
    <row r="889" spans="1:3">
      <c r="A889" s="89">
        <v>45092</v>
      </c>
      <c r="B889" s="91">
        <v>114.65151515151537</v>
      </c>
      <c r="C889" s="91">
        <v>101.66339392410805</v>
      </c>
    </row>
    <row r="890" spans="1:3">
      <c r="A890" s="89">
        <v>45093</v>
      </c>
      <c r="B890" s="91">
        <v>116.07575757575781</v>
      </c>
      <c r="C890" s="91">
        <v>102.01528881202412</v>
      </c>
    </row>
    <row r="891" spans="1:3">
      <c r="A891" s="89">
        <v>45096</v>
      </c>
      <c r="B891" s="91">
        <v>115.28787878787902</v>
      </c>
      <c r="C891" s="91">
        <v>101.78109255556122</v>
      </c>
    </row>
    <row r="892" spans="1:3">
      <c r="A892" s="89">
        <v>45097</v>
      </c>
      <c r="B892" s="91">
        <v>115.00000000000023</v>
      </c>
      <c r="C892" s="91">
        <v>101.57932347307008</v>
      </c>
    </row>
    <row r="893" spans="1:3">
      <c r="A893" s="89">
        <v>45098</v>
      </c>
      <c r="B893" s="91">
        <v>116.84848484848509</v>
      </c>
      <c r="C893" s="91">
        <v>101.43940622241404</v>
      </c>
    </row>
    <row r="894" spans="1:3">
      <c r="A894" s="89">
        <v>45099</v>
      </c>
      <c r="B894" s="91">
        <v>112.33333333333356</v>
      </c>
      <c r="C894" s="91">
        <v>101.36794633903176</v>
      </c>
    </row>
    <row r="895" spans="1:3">
      <c r="A895" s="89">
        <v>45100</v>
      </c>
      <c r="B895" s="91">
        <v>111.8939393939396</v>
      </c>
      <c r="C895" s="91">
        <v>101.15777021143684</v>
      </c>
    </row>
    <row r="896" spans="1:3">
      <c r="A896" s="89">
        <v>45103</v>
      </c>
      <c r="B896" s="91">
        <v>112.39393939393962</v>
      </c>
      <c r="C896" s="91">
        <v>101.02686050910629</v>
      </c>
    </row>
    <row r="897" spans="1:3">
      <c r="A897" s="89">
        <v>45104</v>
      </c>
      <c r="B897" s="91">
        <v>109.4848484848487</v>
      </c>
      <c r="C897" s="91">
        <v>101.20280795306431</v>
      </c>
    </row>
    <row r="898" spans="1:3">
      <c r="A898" s="89">
        <v>45105</v>
      </c>
      <c r="B898" s="91">
        <v>112.16666666666688</v>
      </c>
      <c r="C898" s="91">
        <v>100.82028740084155</v>
      </c>
    </row>
    <row r="899" spans="1:3">
      <c r="A899" s="89">
        <v>45106</v>
      </c>
      <c r="B899" s="91">
        <v>112.63636363636385</v>
      </c>
      <c r="C899" s="91">
        <v>100.71159631771388</v>
      </c>
    </row>
    <row r="900" spans="1:3">
      <c r="A900" s="89">
        <v>45107</v>
      </c>
      <c r="B900" s="91">
        <v>113.48484848484871</v>
      </c>
      <c r="C900" s="91">
        <v>100.6605535438694</v>
      </c>
    </row>
    <row r="901" spans="1:3">
      <c r="A901" s="89">
        <v>45110</v>
      </c>
      <c r="B901" s="91">
        <v>113.10606060606082</v>
      </c>
      <c r="C901" s="91">
        <v>100.98842830291748</v>
      </c>
    </row>
    <row r="902" spans="1:3">
      <c r="A902" s="89">
        <v>45111</v>
      </c>
      <c r="B902" s="91">
        <v>115.53030303030324</v>
      </c>
      <c r="C902" s="91">
        <v>101.19920493373411</v>
      </c>
    </row>
    <row r="903" spans="1:3">
      <c r="A903" s="89">
        <v>45112</v>
      </c>
      <c r="B903" s="91">
        <v>116.13636363636385</v>
      </c>
      <c r="C903" s="91">
        <v>100.97641823848349</v>
      </c>
    </row>
    <row r="904" spans="1:3">
      <c r="A904" s="89">
        <v>45113</v>
      </c>
      <c r="B904" s="91">
        <v>115.93939393939415</v>
      </c>
      <c r="C904" s="91">
        <v>100.6827721630723</v>
      </c>
    </row>
    <row r="905" spans="1:3">
      <c r="A905" s="89">
        <v>45114</v>
      </c>
      <c r="B905" s="91">
        <v>118.89393939393962</v>
      </c>
      <c r="C905" s="91">
        <v>100.72841040792149</v>
      </c>
    </row>
    <row r="906" spans="1:3">
      <c r="A906" s="89">
        <v>45117</v>
      </c>
      <c r="B906" s="91">
        <v>117.71212121212143</v>
      </c>
      <c r="C906" s="91">
        <v>100.76323959478006</v>
      </c>
    </row>
    <row r="907" spans="1:3">
      <c r="A907" s="89">
        <v>45118</v>
      </c>
      <c r="B907" s="91">
        <v>120.30303030303052</v>
      </c>
      <c r="C907" s="91">
        <v>101.14395863733772</v>
      </c>
    </row>
    <row r="908" spans="1:3">
      <c r="A908" s="89">
        <v>45119</v>
      </c>
      <c r="B908" s="91">
        <v>121.37878787878809</v>
      </c>
      <c r="C908" s="91">
        <v>101.60574561482485</v>
      </c>
    </row>
    <row r="909" spans="1:3">
      <c r="A909" s="89">
        <v>45120</v>
      </c>
      <c r="B909" s="91">
        <v>123.27272727272749</v>
      </c>
      <c r="C909" s="91">
        <v>102.08434668251958</v>
      </c>
    </row>
    <row r="910" spans="1:3">
      <c r="A910" s="89">
        <v>45121</v>
      </c>
      <c r="B910" s="91">
        <v>121.01515151515174</v>
      </c>
      <c r="C910" s="91">
        <v>102.38219628048267</v>
      </c>
    </row>
    <row r="911" spans="1:3">
      <c r="A911" s="89">
        <v>45124</v>
      </c>
      <c r="B911" s="91">
        <v>118.93939393939417</v>
      </c>
      <c r="C911" s="91">
        <v>102.13178643703385</v>
      </c>
    </row>
    <row r="912" spans="1:3">
      <c r="A912" s="89">
        <v>45125</v>
      </c>
      <c r="B912" s="91">
        <v>120.65151515151538</v>
      </c>
      <c r="C912" s="91">
        <v>102.38219628048267</v>
      </c>
    </row>
    <row r="913" spans="1:3">
      <c r="A913" s="89">
        <v>45126</v>
      </c>
      <c r="B913" s="91">
        <v>120.39393939393962</v>
      </c>
      <c r="C913" s="91">
        <v>102.06092705687328</v>
      </c>
    </row>
    <row r="914" spans="1:3">
      <c r="A914" s="89">
        <v>45127</v>
      </c>
      <c r="B914" s="91">
        <v>120.6666666666669</v>
      </c>
      <c r="C914" s="91">
        <v>102.19844229464253</v>
      </c>
    </row>
    <row r="915" spans="1:3">
      <c r="A915" s="89">
        <v>45128</v>
      </c>
      <c r="B915" s="91">
        <v>122.83333333333356</v>
      </c>
      <c r="C915" s="91">
        <v>101.94683144475033</v>
      </c>
    </row>
    <row r="916" spans="1:3">
      <c r="A916" s="89">
        <v>45131</v>
      </c>
      <c r="B916" s="91">
        <v>125.3636363636366</v>
      </c>
      <c r="C916" s="91">
        <v>102.001477237925</v>
      </c>
    </row>
    <row r="917" spans="1:3">
      <c r="A917" s="89">
        <v>45132</v>
      </c>
      <c r="B917" s="91">
        <v>126.72727272727296</v>
      </c>
      <c r="C917" s="91">
        <v>102.35036960973258</v>
      </c>
    </row>
    <row r="918" spans="1:3">
      <c r="A918" s="89">
        <v>45133</v>
      </c>
      <c r="B918" s="91">
        <v>125.63636363636388</v>
      </c>
      <c r="C918" s="91">
        <v>102.35637464194957</v>
      </c>
    </row>
    <row r="919" spans="1:3">
      <c r="A919" s="89">
        <v>45134</v>
      </c>
      <c r="B919" s="91">
        <v>127.63636363636387</v>
      </c>
      <c r="C919" s="91">
        <v>102.39720886102516</v>
      </c>
    </row>
    <row r="920" spans="1:3">
      <c r="A920" s="89">
        <v>45135</v>
      </c>
      <c r="B920" s="91">
        <v>128.77272727272748</v>
      </c>
      <c r="C920" s="91">
        <v>102.23747500405301</v>
      </c>
    </row>
    <row r="921" spans="1:3">
      <c r="A921" s="89">
        <v>45138</v>
      </c>
      <c r="B921" s="91">
        <v>129.63636363636385</v>
      </c>
      <c r="C921" s="91">
        <v>102.27770871990691</v>
      </c>
    </row>
    <row r="922" spans="1:3">
      <c r="A922" s="89">
        <v>45139</v>
      </c>
      <c r="B922" s="91">
        <v>128.65151515151535</v>
      </c>
      <c r="C922" s="91">
        <v>101.90179370312285</v>
      </c>
    </row>
    <row r="923" spans="1:3">
      <c r="A923" s="89">
        <v>45140</v>
      </c>
      <c r="B923" s="91">
        <v>126.06060606060628</v>
      </c>
      <c r="C923" s="91">
        <v>101.40637854522053</v>
      </c>
    </row>
    <row r="924" spans="1:3">
      <c r="A924" s="89">
        <v>45141</v>
      </c>
      <c r="B924" s="91">
        <v>129.00000000000023</v>
      </c>
      <c r="C924" s="91">
        <v>101.16437574687552</v>
      </c>
    </row>
    <row r="925" spans="1:3">
      <c r="A925" s="89">
        <v>45142</v>
      </c>
      <c r="B925" s="91">
        <v>130.66666666666688</v>
      </c>
      <c r="C925" s="91">
        <v>101.22382556582382</v>
      </c>
    </row>
    <row r="926" spans="1:3">
      <c r="A926" s="89">
        <v>45145</v>
      </c>
      <c r="B926" s="91">
        <v>129.30303030303054</v>
      </c>
      <c r="C926" s="91">
        <v>101.13254907612544</v>
      </c>
    </row>
    <row r="927" spans="1:3">
      <c r="A927" s="89">
        <v>45146</v>
      </c>
      <c r="B927" s="91">
        <v>130.56060606060629</v>
      </c>
      <c r="C927" s="91">
        <v>100.75062902712438</v>
      </c>
    </row>
    <row r="928" spans="1:3">
      <c r="A928" s="89">
        <v>45147</v>
      </c>
      <c r="B928" s="91">
        <v>132.65151515151538</v>
      </c>
      <c r="C928" s="91">
        <v>100.90375734865783</v>
      </c>
    </row>
    <row r="929" spans="1:3">
      <c r="A929" s="89">
        <v>45148</v>
      </c>
      <c r="B929" s="91">
        <v>130.90909090909116</v>
      </c>
      <c r="C929" s="91">
        <v>101.05148114119598</v>
      </c>
    </row>
    <row r="930" spans="1:3">
      <c r="A930" s="89">
        <v>45149</v>
      </c>
      <c r="B930" s="91">
        <v>131.53030303030329</v>
      </c>
      <c r="C930" s="91">
        <v>100.73981996913379</v>
      </c>
    </row>
    <row r="931" spans="1:3">
      <c r="A931" s="89">
        <v>45152</v>
      </c>
      <c r="B931" s="91">
        <v>130.62121212121238</v>
      </c>
      <c r="C931" s="91">
        <v>100.39092759732621</v>
      </c>
    </row>
    <row r="932" spans="1:3">
      <c r="A932" s="89">
        <v>45153</v>
      </c>
      <c r="B932" s="91">
        <v>128.62121212121238</v>
      </c>
      <c r="C932" s="91">
        <v>100.19456304383039</v>
      </c>
    </row>
    <row r="933" spans="1:3">
      <c r="A933" s="89">
        <v>45154</v>
      </c>
      <c r="B933" s="91">
        <v>126.43939393939421</v>
      </c>
      <c r="C933" s="91">
        <v>100.20597260504267</v>
      </c>
    </row>
    <row r="934" spans="1:3">
      <c r="A934" s="89">
        <v>45155</v>
      </c>
      <c r="B934" s="91">
        <v>127.45454545454572</v>
      </c>
      <c r="C934" s="91">
        <v>99.983185909792056</v>
      </c>
    </row>
    <row r="935" spans="1:3">
      <c r="A935" s="89">
        <v>45156</v>
      </c>
      <c r="B935" s="91">
        <v>128.48484848484873</v>
      </c>
      <c r="C935" s="91">
        <v>100.16814090207558</v>
      </c>
    </row>
    <row r="936" spans="1:3">
      <c r="A936" s="89">
        <v>45159</v>
      </c>
      <c r="B936" s="91">
        <v>127.96969696969721</v>
      </c>
      <c r="C936" s="91">
        <v>100.05344478673094</v>
      </c>
    </row>
    <row r="937" spans="1:3">
      <c r="A937" s="89">
        <v>45160</v>
      </c>
      <c r="B937" s="91">
        <v>127.31818181818207</v>
      </c>
      <c r="C937" s="91">
        <v>100.38252055222242</v>
      </c>
    </row>
    <row r="938" spans="1:3">
      <c r="A938" s="89">
        <v>45161</v>
      </c>
      <c r="B938" s="91">
        <v>126.07575757575782</v>
      </c>
      <c r="C938" s="91">
        <v>100.53384736409075</v>
      </c>
    </row>
    <row r="939" spans="1:3">
      <c r="A939" s="89">
        <v>45162</v>
      </c>
      <c r="B939" s="91">
        <v>126.30303030303055</v>
      </c>
      <c r="C939" s="91">
        <v>100.88934527133702</v>
      </c>
    </row>
    <row r="940" spans="1:3">
      <c r="A940" s="89">
        <v>45163</v>
      </c>
      <c r="B940" s="91">
        <v>128.00000000000028</v>
      </c>
      <c r="C940" s="91">
        <v>100.713397827379</v>
      </c>
    </row>
    <row r="941" spans="1:3">
      <c r="A941" s="89">
        <v>45166</v>
      </c>
      <c r="B941" s="91">
        <v>127.90909090909119</v>
      </c>
      <c r="C941" s="91">
        <v>100.77044563344047</v>
      </c>
    </row>
    <row r="942" spans="1:3">
      <c r="A942" s="89">
        <v>45167</v>
      </c>
      <c r="B942" s="91">
        <v>129.53030303030332</v>
      </c>
      <c r="C942" s="91">
        <v>100.82328991695006</v>
      </c>
    </row>
    <row r="943" spans="1:3">
      <c r="A943" s="89">
        <v>45168</v>
      </c>
      <c r="B943" s="91">
        <v>130.09090909090938</v>
      </c>
      <c r="C943" s="91">
        <v>100.85391558125674</v>
      </c>
    </row>
    <row r="944" spans="1:3">
      <c r="A944" s="89">
        <v>45169</v>
      </c>
      <c r="B944" s="91">
        <v>131.60606060606091</v>
      </c>
      <c r="C944" s="91">
        <v>100.72901091114319</v>
      </c>
    </row>
    <row r="945" spans="1:3">
      <c r="A945" s="89">
        <v>45170</v>
      </c>
      <c r="B945" s="91">
        <v>134.16666666666697</v>
      </c>
      <c r="C945" s="91">
        <v>100.86412413602564</v>
      </c>
    </row>
    <row r="946" spans="1:3">
      <c r="A946" s="89">
        <v>45173</v>
      </c>
      <c r="B946" s="91">
        <v>134.84848484848516</v>
      </c>
      <c r="C946" s="91">
        <v>100.79626727197356</v>
      </c>
    </row>
    <row r="947" spans="1:3">
      <c r="A947" s="89">
        <v>45174</v>
      </c>
      <c r="B947" s="91">
        <v>136.42424242424275</v>
      </c>
      <c r="C947" s="91">
        <v>100.31766620427884</v>
      </c>
    </row>
    <row r="948" spans="1:3">
      <c r="A948" s="89">
        <v>45175</v>
      </c>
      <c r="B948" s="91">
        <v>137.27272727272759</v>
      </c>
      <c r="C948" s="91">
        <v>100.21678166303329</v>
      </c>
    </row>
    <row r="949" spans="1:3">
      <c r="A949" s="89">
        <v>45176</v>
      </c>
      <c r="B949" s="91">
        <v>136.24242424242459</v>
      </c>
      <c r="C949" s="91">
        <v>100.06545485116493</v>
      </c>
    </row>
    <row r="950" spans="1:3">
      <c r="A950" s="89">
        <v>45177</v>
      </c>
      <c r="B950" s="91">
        <v>137.34848484848521</v>
      </c>
      <c r="C950" s="91">
        <v>100.06965837371683</v>
      </c>
    </row>
    <row r="951" spans="1:3">
      <c r="A951" s="89">
        <v>45180</v>
      </c>
      <c r="B951" s="91">
        <v>137.33333333333368</v>
      </c>
      <c r="C951" s="91">
        <v>100.4581839581566</v>
      </c>
    </row>
    <row r="952" spans="1:3">
      <c r="A952" s="89">
        <v>45181</v>
      </c>
      <c r="B952" s="91">
        <v>139.48484848484884</v>
      </c>
      <c r="C952" s="91">
        <v>100.50322169978409</v>
      </c>
    </row>
    <row r="953" spans="1:3">
      <c r="A953" s="89">
        <v>45182</v>
      </c>
      <c r="B953" s="91">
        <v>139.21212121212156</v>
      </c>
      <c r="C953" s="91">
        <v>100.66595807286471</v>
      </c>
    </row>
    <row r="954" spans="1:3">
      <c r="A954" s="89">
        <v>45183</v>
      </c>
      <c r="B954" s="91">
        <v>141.96969696969731</v>
      </c>
      <c r="C954" s="91">
        <v>100.77044563344049</v>
      </c>
    </row>
    <row r="955" spans="1:3">
      <c r="A955" s="89">
        <v>45184</v>
      </c>
      <c r="B955" s="91">
        <v>142.31818181818215</v>
      </c>
      <c r="C955" s="91">
        <v>100.73141292403001</v>
      </c>
    </row>
    <row r="956" spans="1:3">
      <c r="A956" s="89">
        <v>45187</v>
      </c>
      <c r="B956" s="91">
        <v>143.07575757575793</v>
      </c>
      <c r="C956" s="91">
        <v>100.69718424039313</v>
      </c>
    </row>
    <row r="957" spans="1:3">
      <c r="A957" s="89">
        <v>45188</v>
      </c>
      <c r="B957" s="91">
        <v>142.93939393939431</v>
      </c>
      <c r="C957" s="91">
        <v>100.64013643433164</v>
      </c>
    </row>
    <row r="958" spans="1:3">
      <c r="A958" s="89">
        <v>45189</v>
      </c>
      <c r="B958" s="91">
        <v>141.71212121212156</v>
      </c>
      <c r="C958" s="91">
        <v>100.71880235637431</v>
      </c>
    </row>
    <row r="959" spans="1:3">
      <c r="A959" s="89">
        <v>45190</v>
      </c>
      <c r="B959" s="91">
        <v>141.36363636363672</v>
      </c>
      <c r="C959" s="91">
        <v>100.40473917142532</v>
      </c>
    </row>
    <row r="960" spans="1:3">
      <c r="A960" s="89">
        <v>45191</v>
      </c>
      <c r="B960" s="91">
        <v>141.31818181818218</v>
      </c>
      <c r="C960" s="91">
        <v>100.53805088664268</v>
      </c>
    </row>
    <row r="961" spans="1:3">
      <c r="A961" s="89">
        <v>45194</v>
      </c>
      <c r="B961" s="91">
        <v>141.34848484848521</v>
      </c>
      <c r="C961" s="91">
        <v>100.34468884925535</v>
      </c>
    </row>
    <row r="962" spans="1:3">
      <c r="A962" s="89">
        <v>45195</v>
      </c>
      <c r="B962" s="91">
        <v>142.36363636363672</v>
      </c>
      <c r="C962" s="91">
        <v>100.16814090207561</v>
      </c>
    </row>
    <row r="963" spans="1:3">
      <c r="A963" s="89">
        <v>45196</v>
      </c>
      <c r="B963" s="91">
        <v>146.28787878787915</v>
      </c>
      <c r="C963" s="91">
        <v>99.977781380796785</v>
      </c>
    </row>
    <row r="964" spans="1:3">
      <c r="A964" s="89">
        <v>45197</v>
      </c>
      <c r="B964" s="91">
        <v>144.51515151515187</v>
      </c>
      <c r="C964" s="91">
        <v>100.00240201288648</v>
      </c>
    </row>
    <row r="965" spans="1:3">
      <c r="A965" s="89">
        <v>45198</v>
      </c>
      <c r="B965" s="91">
        <v>144.40909090909128</v>
      </c>
      <c r="C965" s="91">
        <v>100.2221861920286</v>
      </c>
    </row>
    <row r="966" spans="1:3">
      <c r="A966" s="89">
        <v>45201</v>
      </c>
      <c r="B966" s="91">
        <v>137.43939393939428</v>
      </c>
      <c r="C966" s="91">
        <v>100.04804025773566</v>
      </c>
    </row>
    <row r="967" spans="1:3">
      <c r="A967" s="89">
        <v>45202</v>
      </c>
      <c r="B967" s="91">
        <v>137.75757575757612</v>
      </c>
      <c r="C967" s="91">
        <v>99.83005758825864</v>
      </c>
    </row>
    <row r="968" spans="1:3">
      <c r="A968" s="89">
        <v>45203</v>
      </c>
      <c r="B968" s="91">
        <v>130.01515151515187</v>
      </c>
      <c r="C968" s="91">
        <v>99.600064854347622</v>
      </c>
    </row>
    <row r="969" spans="1:3">
      <c r="A969" s="89">
        <v>45204</v>
      </c>
      <c r="B969" s="91">
        <v>127.3787878787882</v>
      </c>
      <c r="C969" s="91">
        <v>99.749590156550866</v>
      </c>
    </row>
    <row r="970" spans="1:3">
      <c r="A970" s="89">
        <v>45205</v>
      </c>
      <c r="B970" s="91">
        <v>128.15151515151547</v>
      </c>
      <c r="C970" s="91">
        <v>99.783818840187763</v>
      </c>
    </row>
    <row r="971" spans="1:3">
      <c r="A971" s="89">
        <v>45208</v>
      </c>
      <c r="B971" s="91">
        <v>133.5606060606064</v>
      </c>
      <c r="C971" s="91">
        <v>99.873894323442741</v>
      </c>
    </row>
    <row r="972" spans="1:3">
      <c r="A972" s="89">
        <v>45209</v>
      </c>
      <c r="B972" s="91">
        <v>132.80303030303065</v>
      </c>
      <c r="C972" s="91">
        <v>100.11049259279244</v>
      </c>
    </row>
    <row r="973" spans="1:3">
      <c r="A973" s="89">
        <v>45210</v>
      </c>
      <c r="B973" s="91">
        <v>130.03030303030337</v>
      </c>
      <c r="C973" s="91">
        <v>100.43356332606693</v>
      </c>
    </row>
    <row r="974" spans="1:3">
      <c r="A974" s="89">
        <v>45211</v>
      </c>
      <c r="B974" s="91">
        <v>130.30303030303065</v>
      </c>
      <c r="C974" s="91">
        <v>100.36870897812337</v>
      </c>
    </row>
    <row r="975" spans="1:3">
      <c r="A975" s="89">
        <v>45212</v>
      </c>
      <c r="B975" s="91">
        <v>137.71212121212159</v>
      </c>
      <c r="C975" s="91">
        <v>100.14772379253783</v>
      </c>
    </row>
    <row r="976" spans="1:3">
      <c r="A976" s="89">
        <v>45215</v>
      </c>
      <c r="B976" s="91">
        <v>135.83333333333371</v>
      </c>
      <c r="C976" s="91">
        <v>100.15673134086332</v>
      </c>
    </row>
    <row r="977" spans="1:3">
      <c r="A977" s="89">
        <v>45216</v>
      </c>
      <c r="B977" s="91">
        <v>136.21212121212159</v>
      </c>
      <c r="C977" s="91">
        <v>100.20477159859931</v>
      </c>
    </row>
    <row r="978" spans="1:3">
      <c r="A978" s="89">
        <v>45217</v>
      </c>
      <c r="B978" s="91">
        <v>138.636363636364</v>
      </c>
      <c r="C978" s="91">
        <v>100.11349510890095</v>
      </c>
    </row>
    <row r="979" spans="1:3">
      <c r="A979" s="89">
        <v>45218</v>
      </c>
      <c r="B979" s="91">
        <v>139.96969696969731</v>
      </c>
      <c r="C979" s="91">
        <v>99.994595471004388</v>
      </c>
    </row>
    <row r="980" spans="1:3">
      <c r="A980" s="89">
        <v>45219</v>
      </c>
      <c r="B980" s="91">
        <v>139.63636363636397</v>
      </c>
      <c r="C980" s="91">
        <v>100.11709812823113</v>
      </c>
    </row>
    <row r="981" spans="1:3">
      <c r="A981" s="89">
        <v>45222</v>
      </c>
      <c r="B981" s="91">
        <v>136.10606060606094</v>
      </c>
      <c r="C981" s="91">
        <v>100.2017690824908</v>
      </c>
    </row>
    <row r="982" spans="1:3">
      <c r="A982" s="89">
        <v>45223</v>
      </c>
      <c r="B982" s="91">
        <v>133.43939393939425</v>
      </c>
      <c r="C982" s="91">
        <v>100.36810847490163</v>
      </c>
    </row>
    <row r="983" spans="1:3">
      <c r="A983" s="89">
        <v>45224</v>
      </c>
      <c r="B983" s="91">
        <v>136.56060606060637</v>
      </c>
      <c r="C983" s="91">
        <v>100.25461336600036</v>
      </c>
    </row>
    <row r="984" spans="1:3">
      <c r="A984" s="89">
        <v>45225</v>
      </c>
      <c r="B984" s="91">
        <v>133.22727272727306</v>
      </c>
      <c r="C984" s="91">
        <v>100.1255051733349</v>
      </c>
    </row>
    <row r="985" spans="1:3">
      <c r="A985" s="89">
        <v>45226</v>
      </c>
      <c r="B985" s="91">
        <v>137.09090909090943</v>
      </c>
      <c r="C985" s="91">
        <v>100.31526419139203</v>
      </c>
    </row>
    <row r="986" spans="1:3">
      <c r="A986" s="89">
        <v>45229</v>
      </c>
      <c r="B986" s="91">
        <v>132.50000000000031</v>
      </c>
      <c r="C986" s="91">
        <v>100.33928432026002</v>
      </c>
    </row>
    <row r="987" spans="1:3">
      <c r="A987" s="89">
        <v>45230</v>
      </c>
      <c r="B987" s="91">
        <v>132.43939393939425</v>
      </c>
      <c r="C987" s="91">
        <v>100.3488923718072</v>
      </c>
    </row>
  </sheetData>
  <mergeCells count="4">
    <mergeCell ref="D2:G2"/>
    <mergeCell ref="D3:G3"/>
    <mergeCell ref="N16:Q16"/>
    <mergeCell ref="B1:G1"/>
  </mergeCells>
  <hyperlinks>
    <hyperlink ref="N16:Q16" location="Мазмұны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D3:G3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24"/>
  <sheetViews>
    <sheetView showGridLines="0" view="pageBreakPreview" zoomScaleNormal="100" zoomScaleSheetLayoutView="100" workbookViewId="0">
      <selection activeCell="A2" sqref="A2:B24"/>
    </sheetView>
  </sheetViews>
  <sheetFormatPr defaultRowHeight="15"/>
  <cols>
    <col min="1" max="1" width="9.85546875" bestFit="1" customWidth="1"/>
    <col min="2" max="2" width="9.85546875" style="367" customWidth="1"/>
    <col min="3" max="3" width="8.28515625" bestFit="1" customWidth="1"/>
    <col min="4" max="4" width="7.85546875" bestFit="1" customWidth="1"/>
    <col min="5" max="5" width="7.5703125" bestFit="1" customWidth="1"/>
    <col min="6" max="6" width="9.85546875" bestFit="1" customWidth="1"/>
    <col min="7" max="7" width="18.42578125" bestFit="1" customWidth="1"/>
    <col min="8" max="11" width="7.85546875" customWidth="1"/>
    <col min="12" max="12" width="1.5703125" style="174" customWidth="1"/>
    <col min="13" max="17" width="4.85546875" customWidth="1"/>
  </cols>
  <sheetData>
    <row r="1" spans="1:22">
      <c r="A1" s="112" t="s">
        <v>14</v>
      </c>
      <c r="B1" s="435"/>
      <c r="C1" s="478" t="str">
        <f>INDEX(Мазмұны!$B$3:$G$64,MATCH(A1,Мазмұны!$A$3:$A$64,0),1)</f>
        <v>Валютаны сатудағы жекелеген қатысушылардың үлесі</v>
      </c>
      <c r="D1" s="479"/>
      <c r="E1" s="479"/>
      <c r="F1" s="479"/>
      <c r="G1" s="479"/>
      <c r="H1" s="479"/>
      <c r="I1" s="479"/>
      <c r="J1" s="479"/>
      <c r="K1" s="479"/>
    </row>
    <row r="2" spans="1:22" ht="49.5" customHeight="1">
      <c r="A2" s="48" t="s">
        <v>158</v>
      </c>
      <c r="B2" s="432" t="s">
        <v>159</v>
      </c>
      <c r="C2" s="406" t="s">
        <v>299</v>
      </c>
      <c r="D2" s="406" t="s">
        <v>300</v>
      </c>
      <c r="E2" s="406" t="s">
        <v>301</v>
      </c>
      <c r="F2" s="406" t="s">
        <v>302</v>
      </c>
      <c r="G2" s="88" t="s">
        <v>303</v>
      </c>
      <c r="H2" s="513" t="s">
        <v>157</v>
      </c>
      <c r="I2" s="514"/>
      <c r="J2" s="514"/>
      <c r="K2" s="515"/>
    </row>
    <row r="3" spans="1:22" ht="15" customHeight="1">
      <c r="A3" s="484">
        <v>2022</v>
      </c>
      <c r="B3" s="434">
        <v>1</v>
      </c>
      <c r="C3" s="67">
        <v>13.247473909929775</v>
      </c>
      <c r="D3" s="67">
        <v>26.605821338874836</v>
      </c>
      <c r="E3" s="67">
        <v>9.168093055126004</v>
      </c>
      <c r="F3" s="67">
        <v>0</v>
      </c>
      <c r="G3" s="67">
        <v>434.11933301980417</v>
      </c>
      <c r="H3" s="474" t="s">
        <v>138</v>
      </c>
      <c r="I3" s="475"/>
      <c r="J3" s="475"/>
      <c r="K3" s="476"/>
    </row>
    <row r="4" spans="1:22">
      <c r="A4" s="485"/>
      <c r="B4" s="434">
        <v>2</v>
      </c>
      <c r="C4" s="67">
        <v>7.1614994825578169</v>
      </c>
      <c r="D4" s="67">
        <v>19.152410781879844</v>
      </c>
      <c r="E4" s="67">
        <v>10.278460452942184</v>
      </c>
      <c r="F4" s="67">
        <v>0</v>
      </c>
      <c r="G4" s="67">
        <v>439.50220277848581</v>
      </c>
      <c r="H4" s="474" t="s">
        <v>143</v>
      </c>
      <c r="I4" s="475"/>
      <c r="J4" s="475"/>
      <c r="K4" s="476"/>
    </row>
    <row r="5" spans="1:22">
      <c r="A5" s="485"/>
      <c r="B5" s="434">
        <v>3</v>
      </c>
      <c r="C5" s="67">
        <v>6.8778196146776605</v>
      </c>
      <c r="D5" s="67">
        <v>26.252996978219056</v>
      </c>
      <c r="E5" s="67">
        <v>29.188004834353993</v>
      </c>
      <c r="F5" s="67">
        <v>0</v>
      </c>
      <c r="G5" s="67">
        <v>497.78314355204299</v>
      </c>
    </row>
    <row r="6" spans="1:22">
      <c r="A6" s="485"/>
      <c r="B6" s="434">
        <v>4</v>
      </c>
      <c r="C6" s="67">
        <v>13.149953868974281</v>
      </c>
      <c r="D6" s="67">
        <v>8.7475780084915868</v>
      </c>
      <c r="E6" s="67">
        <v>0</v>
      </c>
      <c r="F6" s="67">
        <v>0</v>
      </c>
      <c r="G6" s="67">
        <v>452.9039241684635</v>
      </c>
    </row>
    <row r="7" spans="1:22">
      <c r="A7" s="485"/>
      <c r="B7" s="434">
        <v>5</v>
      </c>
      <c r="C7" s="67">
        <v>27.280621537265404</v>
      </c>
      <c r="D7" s="67">
        <v>0.18247907382786224</v>
      </c>
      <c r="E7" s="67">
        <v>-5.0181745302662115</v>
      </c>
      <c r="F7" s="67">
        <v>-3.398672750043934</v>
      </c>
      <c r="G7" s="67">
        <v>427.55515509081016</v>
      </c>
    </row>
    <row r="8" spans="1:22">
      <c r="A8" s="485"/>
      <c r="B8" s="434">
        <v>6</v>
      </c>
      <c r="C8" s="67">
        <v>22.658205184761638</v>
      </c>
      <c r="D8" s="67">
        <v>20.67254648726275</v>
      </c>
      <c r="E8" s="67">
        <v>0</v>
      </c>
      <c r="F8" s="67">
        <v>0</v>
      </c>
      <c r="G8" s="67">
        <v>446.64067051169184</v>
      </c>
    </row>
    <row r="9" spans="1:22">
      <c r="A9" s="485"/>
      <c r="B9" s="434">
        <v>7</v>
      </c>
      <c r="C9" s="67">
        <v>22.927997053790744</v>
      </c>
      <c r="D9" s="67">
        <v>25.259157629401386</v>
      </c>
      <c r="E9" s="67">
        <v>0</v>
      </c>
      <c r="F9" s="67">
        <v>0</v>
      </c>
      <c r="G9" s="67">
        <v>476.53189388526039</v>
      </c>
    </row>
    <row r="10" spans="1:22">
      <c r="A10" s="485"/>
      <c r="B10" s="434">
        <v>8</v>
      </c>
      <c r="C10" s="67">
        <v>21.781964091783141</v>
      </c>
      <c r="D10" s="67">
        <v>0</v>
      </c>
      <c r="E10" s="67">
        <v>0</v>
      </c>
      <c r="F10" s="67">
        <v>0</v>
      </c>
      <c r="G10" s="67">
        <v>473.65780836118682</v>
      </c>
    </row>
    <row r="11" spans="1:22">
      <c r="A11" s="485"/>
      <c r="B11" s="434">
        <v>9</v>
      </c>
      <c r="C11" s="67">
        <v>29.182683829835081</v>
      </c>
      <c r="D11" s="67">
        <v>4.256120640820849</v>
      </c>
      <c r="E11" s="67">
        <v>0</v>
      </c>
      <c r="F11" s="67">
        <v>0</v>
      </c>
      <c r="G11" s="67">
        <v>476.53</v>
      </c>
    </row>
    <row r="12" spans="1:22">
      <c r="A12" s="485"/>
      <c r="B12" s="434">
        <v>10</v>
      </c>
      <c r="C12" s="67">
        <v>21.928308503310728</v>
      </c>
      <c r="D12" s="67">
        <v>10.578355407385994</v>
      </c>
      <c r="E12" s="67">
        <v>0</v>
      </c>
      <c r="F12" s="67">
        <v>0</v>
      </c>
      <c r="G12" s="67">
        <v>468.35</v>
      </c>
    </row>
    <row r="13" spans="1:22">
      <c r="A13" s="485"/>
      <c r="B13" s="434">
        <v>11</v>
      </c>
      <c r="C13" s="67">
        <v>17.198545940265415</v>
      </c>
      <c r="D13" s="67">
        <v>2.4077964316371578</v>
      </c>
      <c r="E13" s="67">
        <v>0</v>
      </c>
      <c r="F13" s="67">
        <v>0</v>
      </c>
      <c r="G13" s="67">
        <v>468.9</v>
      </c>
    </row>
    <row r="14" spans="1:22">
      <c r="A14" s="486"/>
      <c r="B14" s="434">
        <v>12</v>
      </c>
      <c r="C14" s="67">
        <v>11.139840776666311</v>
      </c>
      <c r="D14" s="67">
        <v>15.623567380721537</v>
      </c>
      <c r="E14" s="67">
        <v>0</v>
      </c>
      <c r="F14" s="67">
        <v>-1.4640739931608904</v>
      </c>
      <c r="G14" s="67">
        <v>462.66</v>
      </c>
    </row>
    <row r="15" spans="1:22" ht="15" customHeight="1">
      <c r="A15" s="484">
        <v>2023</v>
      </c>
      <c r="B15" s="434">
        <v>1</v>
      </c>
      <c r="C15" s="67">
        <v>21.97399789470764</v>
      </c>
      <c r="D15" s="67">
        <v>11.059760529786628</v>
      </c>
      <c r="E15" s="67">
        <v>0</v>
      </c>
      <c r="F15" s="67">
        <v>-5.8209265946245408</v>
      </c>
      <c r="G15" s="67">
        <v>460.52</v>
      </c>
    </row>
    <row r="16" spans="1:22">
      <c r="A16" s="485"/>
      <c r="B16" s="434">
        <v>2</v>
      </c>
      <c r="C16" s="67">
        <v>11.341202848412374</v>
      </c>
      <c r="D16" s="67">
        <v>22.682405696824748</v>
      </c>
      <c r="E16" s="67">
        <v>0</v>
      </c>
      <c r="F16" s="67">
        <v>-8.6885147245464296</v>
      </c>
      <c r="G16" s="67">
        <v>445.66</v>
      </c>
      <c r="S16" s="462" t="s">
        <v>105</v>
      </c>
      <c r="T16" s="462"/>
      <c r="U16" s="462"/>
      <c r="V16" s="462"/>
    </row>
    <row r="17" spans="1:7">
      <c r="A17" s="485"/>
      <c r="B17" s="434">
        <v>3</v>
      </c>
      <c r="C17" s="67">
        <v>8.1402715296577561</v>
      </c>
      <c r="D17" s="67">
        <v>23.198165110210446</v>
      </c>
      <c r="E17" s="67">
        <v>0</v>
      </c>
      <c r="F17" s="67">
        <v>-7.4645968177098796</v>
      </c>
      <c r="G17" s="67">
        <v>452.7</v>
      </c>
    </row>
    <row r="18" spans="1:7">
      <c r="A18" s="485"/>
      <c r="B18" s="434">
        <v>4</v>
      </c>
      <c r="C18" s="67">
        <v>9.6764114145386841</v>
      </c>
      <c r="D18" s="67">
        <v>19.680836775332917</v>
      </c>
      <c r="E18" s="67">
        <v>0</v>
      </c>
      <c r="F18" s="67">
        <v>-7.8723347101331669</v>
      </c>
      <c r="G18" s="67">
        <v>453.21</v>
      </c>
    </row>
    <row r="19" spans="1:7">
      <c r="A19" s="485"/>
      <c r="B19" s="434">
        <v>5</v>
      </c>
      <c r="C19" s="67">
        <v>11.211965805902198</v>
      </c>
      <c r="D19" s="67">
        <v>27.769574751460553</v>
      </c>
      <c r="E19" s="67">
        <v>0</v>
      </c>
      <c r="F19" s="67">
        <v>-8.3308724254381659</v>
      </c>
      <c r="G19" s="67">
        <v>447.71</v>
      </c>
    </row>
    <row r="20" spans="1:7">
      <c r="A20" s="485"/>
      <c r="B20" s="434">
        <v>6</v>
      </c>
      <c r="C20" s="67">
        <v>11.235879624291284</v>
      </c>
      <c r="D20" s="67">
        <v>21.457409004722937</v>
      </c>
      <c r="E20" s="67">
        <v>0</v>
      </c>
      <c r="F20" s="67">
        <v>-9.3632330202427365</v>
      </c>
      <c r="G20" s="67">
        <v>452.26</v>
      </c>
    </row>
    <row r="21" spans="1:7">
      <c r="A21" s="485"/>
      <c r="B21" s="434">
        <v>7</v>
      </c>
      <c r="C21" s="67">
        <v>6.8265657718449777</v>
      </c>
      <c r="D21" s="67">
        <v>20.689745493130161</v>
      </c>
      <c r="E21" s="67">
        <v>0</v>
      </c>
      <c r="F21" s="67">
        <v>-8.4019271038092036</v>
      </c>
      <c r="G21" s="67">
        <v>445.89</v>
      </c>
    </row>
    <row r="22" spans="1:7">
      <c r="A22" s="485"/>
      <c r="B22" s="434">
        <v>8</v>
      </c>
      <c r="C22" s="67">
        <v>1.0423011231413899</v>
      </c>
      <c r="D22" s="67">
        <v>22.293662911635291</v>
      </c>
      <c r="E22" s="67">
        <v>0</v>
      </c>
      <c r="F22" s="67">
        <v>-6.9486741542759356</v>
      </c>
      <c r="G22" s="67">
        <v>459.39</v>
      </c>
    </row>
    <row r="23" spans="1:7">
      <c r="A23" s="485"/>
      <c r="B23" s="434">
        <v>9</v>
      </c>
      <c r="C23" s="67">
        <v>0</v>
      </c>
      <c r="D23" s="67">
        <v>33.969523420618344</v>
      </c>
      <c r="E23" s="67">
        <v>0</v>
      </c>
      <c r="F23" s="67">
        <v>-5.8821685576828306</v>
      </c>
      <c r="G23" s="67">
        <v>474.99</v>
      </c>
    </row>
    <row r="24" spans="1:7">
      <c r="A24" s="486"/>
      <c r="B24" s="434">
        <v>10</v>
      </c>
      <c r="C24" s="67">
        <v>0</v>
      </c>
      <c r="D24" s="67">
        <v>47.25</v>
      </c>
      <c r="E24" s="67">
        <v>0</v>
      </c>
      <c r="F24" s="67">
        <v>-4.125</v>
      </c>
      <c r="G24" s="67">
        <v>469.64</v>
      </c>
    </row>
  </sheetData>
  <mergeCells count="7">
    <mergeCell ref="A3:A14"/>
    <mergeCell ref="A15:A24"/>
    <mergeCell ref="S16:V16"/>
    <mergeCell ref="C1:K1"/>
    <mergeCell ref="H2:K2"/>
    <mergeCell ref="H3:K3"/>
    <mergeCell ref="H4:K4"/>
  </mergeCells>
  <hyperlinks>
    <hyperlink ref="S16:V16" location="Мазмұны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A1:B1</xm:sqref>
        </x14:dataValidation>
        <x14:dataValidation type="list" allowBlank="1" showInputMessage="1" showErrorMessage="1">
          <x14:formula1>
            <xm:f>Мазмұны!$J$77:$J$96</xm:f>
          </x14:formula1>
          <xm:sqref>H3:K4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Q105"/>
  <sheetViews>
    <sheetView showGridLines="0" view="pageBreakPreview" zoomScaleNormal="100" zoomScaleSheetLayoutView="100" workbookViewId="0">
      <selection activeCell="E2" sqref="E2:H2"/>
    </sheetView>
  </sheetViews>
  <sheetFormatPr defaultRowHeight="15"/>
  <cols>
    <col min="1" max="1" width="13.42578125" customWidth="1"/>
    <col min="2" max="2" width="16.28515625" customWidth="1"/>
    <col min="3" max="3" width="16.140625" customWidth="1"/>
    <col min="4" max="4" width="11.85546875" customWidth="1"/>
    <col min="5" max="8" width="7" customWidth="1"/>
    <col min="9" max="9" width="1.5703125" style="174" customWidth="1"/>
  </cols>
  <sheetData>
    <row r="1" spans="1:17" ht="15.75">
      <c r="A1" s="112" t="s">
        <v>15</v>
      </c>
      <c r="B1" s="478" t="str">
        <f>INDEX(Мазмұны!$B$3:$G$64,MATCH(A1,Мазмұны!$A$3:$A$64,0),1)</f>
        <v>Тәуекелсіз кірістілік қисығының өзгеруі, %</v>
      </c>
      <c r="C1" s="479"/>
      <c r="D1" s="479"/>
      <c r="E1" s="26"/>
      <c r="F1" s="26"/>
      <c r="G1" s="26"/>
      <c r="H1" s="26"/>
    </row>
    <row r="2" spans="1:17">
      <c r="A2" s="523">
        <v>45138</v>
      </c>
      <c r="B2" s="524"/>
      <c r="C2" s="523">
        <v>45230</v>
      </c>
      <c r="D2" s="524"/>
      <c r="E2" s="520" t="s">
        <v>157</v>
      </c>
      <c r="F2" s="521"/>
      <c r="G2" s="521"/>
      <c r="H2" s="522"/>
    </row>
    <row r="3" spans="1:17" s="28" customFormat="1">
      <c r="A3" s="93" t="s">
        <v>57</v>
      </c>
      <c r="B3" s="93" t="s">
        <v>59</v>
      </c>
      <c r="C3" s="93" t="s">
        <v>57</v>
      </c>
      <c r="D3" s="93" t="s">
        <v>59</v>
      </c>
      <c r="E3" s="474" t="s">
        <v>138</v>
      </c>
      <c r="F3" s="475"/>
      <c r="G3" s="475"/>
      <c r="H3" s="476"/>
      <c r="I3" s="174"/>
      <c r="J3"/>
      <c r="K3"/>
      <c r="L3"/>
      <c r="M3"/>
    </row>
    <row r="4" spans="1:17" s="28" customFormat="1">
      <c r="A4" s="245">
        <v>2.4657534246575342E-2</v>
      </c>
      <c r="B4" s="245">
        <v>16.859135649605108</v>
      </c>
      <c r="C4" s="245">
        <v>2.7397260273972603E-3</v>
      </c>
      <c r="D4" s="245">
        <v>16.78570816659375</v>
      </c>
      <c r="E4" s="474" t="s">
        <v>143</v>
      </c>
      <c r="F4" s="475"/>
      <c r="G4" s="475"/>
      <c r="H4" s="476"/>
      <c r="I4" s="174"/>
      <c r="J4"/>
      <c r="K4"/>
      <c r="L4"/>
      <c r="M4"/>
    </row>
    <row r="5" spans="1:17" s="28" customFormat="1">
      <c r="A5" s="245">
        <v>3.287671232876712E-2</v>
      </c>
      <c r="B5" s="245">
        <v>16.845584209458476</v>
      </c>
      <c r="C5" s="245">
        <v>4.1095890410958902E-2</v>
      </c>
      <c r="D5" s="245">
        <v>16.726027310348357</v>
      </c>
      <c r="I5" s="174"/>
      <c r="J5"/>
      <c r="K5"/>
      <c r="L5"/>
      <c r="M5"/>
    </row>
    <row r="6" spans="1:17" s="28" customFormat="1">
      <c r="A6" s="245">
        <v>6.3013698630136991E-2</v>
      </c>
      <c r="B6" s="245">
        <v>16.79619283716751</v>
      </c>
      <c r="C6" s="245">
        <v>0.22191780821917809</v>
      </c>
      <c r="D6" s="245">
        <v>16.454573509958337</v>
      </c>
      <c r="I6" s="174"/>
      <c r="J6"/>
      <c r="K6"/>
      <c r="L6"/>
      <c r="M6"/>
    </row>
    <row r="7" spans="1:17" s="28" customFormat="1">
      <c r="A7" s="245">
        <v>7.9452054794520555E-2</v>
      </c>
      <c r="B7" s="245">
        <v>16.769447679728767</v>
      </c>
      <c r="C7" s="245">
        <v>0.23287671232876711</v>
      </c>
      <c r="D7" s="245">
        <v>16.438631710554819</v>
      </c>
      <c r="I7" s="174"/>
      <c r="K7"/>
      <c r="L7"/>
      <c r="M7"/>
    </row>
    <row r="8" spans="1:17" s="28" customFormat="1">
      <c r="A8" s="245">
        <v>0.47397260273972602</v>
      </c>
      <c r="B8" s="245">
        <v>16.16688936338835</v>
      </c>
      <c r="C8" s="245">
        <v>0.24657534246575341</v>
      </c>
      <c r="D8" s="245">
        <v>16.418784320122583</v>
      </c>
      <c r="I8" s="174"/>
      <c r="K8"/>
      <c r="L8"/>
      <c r="M8"/>
    </row>
    <row r="9" spans="1:17" s="28" customFormat="1">
      <c r="A9" s="245">
        <v>0.47945205479452052</v>
      </c>
      <c r="B9" s="245">
        <v>16.159026539189391</v>
      </c>
      <c r="C9" s="245">
        <v>0.36712328767123287</v>
      </c>
      <c r="D9" s="245">
        <v>16.247884793864209</v>
      </c>
      <c r="I9" s="174"/>
      <c r="K9"/>
      <c r="L9"/>
      <c r="M9"/>
    </row>
    <row r="10" spans="1:17" s="28" customFormat="1">
      <c r="A10" s="245">
        <v>0.49315068493150682</v>
      </c>
      <c r="B10" s="245">
        <v>16.13942721423982</v>
      </c>
      <c r="C10" s="245">
        <v>0.43561643835616437</v>
      </c>
      <c r="D10" s="245">
        <v>16.153714173325561</v>
      </c>
      <c r="I10" s="174"/>
      <c r="K10"/>
      <c r="L10"/>
      <c r="M10"/>
    </row>
    <row r="11" spans="1:17" s="28" customFormat="1">
      <c r="A11" s="245">
        <v>0.61917808219178083</v>
      </c>
      <c r="B11" s="245">
        <v>15.962918199494535</v>
      </c>
      <c r="C11" s="245">
        <v>0.54794520547945202</v>
      </c>
      <c r="D11" s="245">
        <v>16.003703576498008</v>
      </c>
      <c r="I11" s="174"/>
      <c r="K11"/>
      <c r="L11"/>
      <c r="M11"/>
    </row>
    <row r="12" spans="1:17" s="28" customFormat="1">
      <c r="A12" s="245">
        <v>0.68767123287671228</v>
      </c>
      <c r="B12" s="245">
        <v>15.869798859392281</v>
      </c>
      <c r="C12" s="245">
        <v>0.64109589041095894</v>
      </c>
      <c r="D12" s="245">
        <v>15.883339235712723</v>
      </c>
      <c r="I12" s="174"/>
      <c r="K12"/>
      <c r="L12"/>
      <c r="M12"/>
    </row>
    <row r="13" spans="1:17" s="28" customFormat="1">
      <c r="A13" s="245">
        <v>0.79452054794520544</v>
      </c>
      <c r="B13" s="245">
        <v>15.728346641472491</v>
      </c>
      <c r="C13" s="245">
        <v>0.75616438356164384</v>
      </c>
      <c r="D13" s="245">
        <v>15.739508487564912</v>
      </c>
      <c r="I13" s="174"/>
      <c r="K13"/>
      <c r="L13"/>
      <c r="M13"/>
    </row>
    <row r="14" spans="1:17" s="28" customFormat="1">
      <c r="A14" s="245">
        <v>0.88767123287671235</v>
      </c>
      <c r="B14" s="245">
        <v>15.608705282528245</v>
      </c>
      <c r="C14" s="245">
        <v>0.8794520547945206</v>
      </c>
      <c r="D14" s="245">
        <v>15.591120893490395</v>
      </c>
      <c r="I14" s="174"/>
      <c r="K14"/>
      <c r="L14"/>
      <c r="M14"/>
    </row>
    <row r="15" spans="1:17" s="28" customFormat="1">
      <c r="A15" s="245">
        <v>1.0027397260273974</v>
      </c>
      <c r="B15" s="245">
        <v>15.465470902855927</v>
      </c>
      <c r="C15" s="245">
        <v>1.1863013698630136</v>
      </c>
      <c r="D15" s="245">
        <v>15.245832994393883</v>
      </c>
      <c r="I15" s="174"/>
      <c r="K15"/>
      <c r="L15"/>
      <c r="M15"/>
    </row>
    <row r="16" spans="1:17" s="28" customFormat="1">
      <c r="A16" s="245">
        <v>1.1260273972602739</v>
      </c>
      <c r="B16" s="245">
        <v>15.317385854003041</v>
      </c>
      <c r="C16" s="245">
        <v>1.263013698630137</v>
      </c>
      <c r="D16" s="245">
        <v>15.164548534085043</v>
      </c>
      <c r="I16" s="174"/>
      <c r="K16"/>
      <c r="L16"/>
      <c r="N16" s="462" t="s">
        <v>105</v>
      </c>
      <c r="O16" s="462"/>
      <c r="P16" s="462"/>
      <c r="Q16" s="462"/>
    </row>
    <row r="17" spans="1:13" s="28" customFormat="1">
      <c r="A17" s="245">
        <v>1.4328767123287671</v>
      </c>
      <c r="B17" s="245">
        <v>14.971524462383034</v>
      </c>
      <c r="C17" s="245">
        <v>1.473972602739726</v>
      </c>
      <c r="D17" s="245">
        <v>14.950685787505691</v>
      </c>
      <c r="I17" s="174"/>
      <c r="K17"/>
      <c r="L17"/>
      <c r="M17"/>
    </row>
    <row r="18" spans="1:13" s="28" customFormat="1">
      <c r="A18" s="245">
        <v>1.5095890410958903</v>
      </c>
      <c r="B18" s="245">
        <v>14.889835683425702</v>
      </c>
      <c r="C18" s="245">
        <v>1.5534246575342465</v>
      </c>
      <c r="D18" s="245">
        <v>14.873658463629113</v>
      </c>
      <c r="I18" s="174"/>
      <c r="K18"/>
      <c r="L18"/>
    </row>
    <row r="19" spans="1:13" s="28" customFormat="1">
      <c r="A19" s="245">
        <v>1.7205479452054795</v>
      </c>
      <c r="B19" s="245">
        <v>14.674398198849637</v>
      </c>
      <c r="C19" s="245">
        <v>1.6273972602739726</v>
      </c>
      <c r="D19" s="245">
        <v>14.803600091169123</v>
      </c>
      <c r="I19" s="174"/>
      <c r="K19"/>
      <c r="L19"/>
      <c r="M19"/>
    </row>
    <row r="20" spans="1:13" s="28" customFormat="1">
      <c r="A20" s="245">
        <v>1.8</v>
      </c>
      <c r="B20" s="245">
        <v>14.59661773617491</v>
      </c>
      <c r="C20" s="245">
        <v>1.6876712328767123</v>
      </c>
      <c r="D20" s="245">
        <v>14.747667066896962</v>
      </c>
      <c r="I20" s="174"/>
      <c r="K20"/>
      <c r="L20"/>
      <c r="M20"/>
    </row>
    <row r="21" spans="1:13" s="28" customFormat="1">
      <c r="A21" s="245">
        <v>1.8739726027397261</v>
      </c>
      <c r="B21" s="245">
        <v>14.525786702118504</v>
      </c>
      <c r="C21" s="245">
        <v>1.7397260273972603</v>
      </c>
      <c r="D21" s="245">
        <v>14.700175272420779</v>
      </c>
      <c r="I21" s="174"/>
      <c r="K21"/>
      <c r="L21"/>
      <c r="M21"/>
    </row>
    <row r="22" spans="1:13" s="28" customFormat="1">
      <c r="A22" s="245">
        <v>1.9342465753424658</v>
      </c>
      <c r="B22" s="245">
        <v>14.469175992885619</v>
      </c>
      <c r="C22" s="245">
        <v>1.7671232876712328</v>
      </c>
      <c r="D22" s="245">
        <v>14.67547765311652</v>
      </c>
      <c r="I22" s="174"/>
      <c r="K22"/>
      <c r="L22"/>
      <c r="M22"/>
    </row>
    <row r="23" spans="1:13" s="28" customFormat="1">
      <c r="A23" s="245">
        <v>1.9863013698630136</v>
      </c>
      <c r="B23" s="245">
        <v>14.421065877731953</v>
      </c>
      <c r="C23" s="245">
        <v>1.8986301369863015</v>
      </c>
      <c r="D23" s="245">
        <v>14.559720366406093</v>
      </c>
      <c r="I23" s="174"/>
      <c r="K23"/>
      <c r="L23"/>
      <c r="M23"/>
    </row>
    <row r="24" spans="1:13" s="28" customFormat="1">
      <c r="A24" s="245">
        <v>2.0136986301369864</v>
      </c>
      <c r="B24" s="245">
        <v>14.396030987786702</v>
      </c>
      <c r="C24" s="245">
        <v>2.0164383561643837</v>
      </c>
      <c r="D24" s="245">
        <v>14.45981919422672</v>
      </c>
      <c r="I24" s="174"/>
      <c r="K24"/>
      <c r="L24" t="s">
        <v>45</v>
      </c>
      <c r="M24"/>
    </row>
    <row r="25" spans="1:13" s="28" customFormat="1">
      <c r="A25" s="245">
        <v>2.1452054794520548</v>
      </c>
      <c r="B25" s="245">
        <v>14.278547596139868</v>
      </c>
      <c r="C25" s="245">
        <v>2.0383561643835617</v>
      </c>
      <c r="D25" s="245">
        <v>14.441616519454037</v>
      </c>
      <c r="I25" s="174"/>
      <c r="K25"/>
      <c r="L25"/>
      <c r="M25"/>
    </row>
    <row r="26" spans="1:13" s="28" customFormat="1">
      <c r="A26" s="245">
        <v>2.2630136986301368</v>
      </c>
      <c r="B26" s="245">
        <v>14.176960730684929</v>
      </c>
      <c r="C26" s="245">
        <v>2.1945205479452055</v>
      </c>
      <c r="D26" s="245">
        <v>14.315287710366364</v>
      </c>
      <c r="I26" s="174"/>
      <c r="K26"/>
      <c r="L26"/>
      <c r="M26"/>
    </row>
    <row r="27" spans="1:13" s="28" customFormat="1">
      <c r="A27" s="245">
        <v>2.2849315068493152</v>
      </c>
      <c r="B27" s="245">
        <v>14.158431005642559</v>
      </c>
      <c r="C27" s="245">
        <v>2.6136986301369864</v>
      </c>
      <c r="D27" s="245">
        <v>14.003447930948854</v>
      </c>
      <c r="I27" s="174"/>
      <c r="K27"/>
      <c r="L27"/>
      <c r="M27"/>
    </row>
    <row r="28" spans="1:13" s="28" customFormat="1">
      <c r="A28" s="245">
        <v>2.441095890410959</v>
      </c>
      <c r="B28" s="245">
        <v>14.029660178440029</v>
      </c>
      <c r="C28" s="245">
        <v>2.6383561643835618</v>
      </c>
      <c r="D28" s="245">
        <v>13.986258220277925</v>
      </c>
      <c r="I28" s="174"/>
      <c r="K28"/>
      <c r="L28"/>
      <c r="M28"/>
    </row>
    <row r="29" spans="1:13" s="28" customFormat="1">
      <c r="A29" s="245">
        <v>2.8602739726027395</v>
      </c>
      <c r="B29" s="245">
        <v>13.710455777551257</v>
      </c>
      <c r="C29" s="245">
        <v>2.7232876712328768</v>
      </c>
      <c r="D29" s="245">
        <v>13.927972335813177</v>
      </c>
      <c r="I29" s="174"/>
      <c r="K29"/>
      <c r="L29"/>
      <c r="M29"/>
    </row>
    <row r="30" spans="1:13" s="28" customFormat="1">
      <c r="A30" s="245">
        <v>2.8849315068493149</v>
      </c>
      <c r="B30" s="245">
        <v>13.692802704286432</v>
      </c>
      <c r="C30" s="245">
        <v>2.7616438356164386</v>
      </c>
      <c r="D30" s="245">
        <v>13.902110852487581</v>
      </c>
      <c r="I30" s="174"/>
      <c r="K30"/>
      <c r="L30"/>
      <c r="M30"/>
    </row>
    <row r="31" spans="1:13" s="28" customFormat="1">
      <c r="A31" s="245">
        <v>2.9698630136986299</v>
      </c>
      <c r="B31" s="245">
        <v>13.632899574394951</v>
      </c>
      <c r="C31" s="245">
        <v>2.8191780821917809</v>
      </c>
      <c r="D31" s="245">
        <v>13.863845714665167</v>
      </c>
      <c r="I31" s="174"/>
      <c r="K31"/>
      <c r="L31"/>
      <c r="M31"/>
    </row>
    <row r="32" spans="1:13" s="28" customFormat="1">
      <c r="A32" s="245">
        <v>3.0082191780821916</v>
      </c>
      <c r="B32" s="245">
        <v>13.606297514304799</v>
      </c>
      <c r="C32" s="245">
        <v>2.8383561643835615</v>
      </c>
      <c r="D32" s="245">
        <v>13.851229402145048</v>
      </c>
      <c r="I32" s="174"/>
      <c r="K32"/>
      <c r="L32"/>
      <c r="M32"/>
    </row>
    <row r="33" spans="1:13" s="28" customFormat="1">
      <c r="A33" s="245">
        <v>3.0657534246575344</v>
      </c>
      <c r="B33" s="245">
        <v>13.566910391769603</v>
      </c>
      <c r="C33" s="245">
        <v>3.021917808219178</v>
      </c>
      <c r="D33" s="245">
        <v>13.733881232553347</v>
      </c>
      <c r="I33" s="174"/>
      <c r="K33"/>
      <c r="L33"/>
      <c r="M33"/>
    </row>
    <row r="34" spans="1:13" s="28" customFormat="1">
      <c r="A34" s="245">
        <v>3.0849315068493151</v>
      </c>
      <c r="B34" s="245">
        <v>13.553917248795223</v>
      </c>
      <c r="C34" s="245">
        <v>3.3041095890410959</v>
      </c>
      <c r="D34" s="245">
        <v>13.564881686703579</v>
      </c>
      <c r="I34" s="174"/>
      <c r="K34"/>
      <c r="L34"/>
      <c r="M34"/>
    </row>
    <row r="35" spans="1:13" s="28" customFormat="1">
      <c r="A35" s="245">
        <v>3.2684931506849315</v>
      </c>
      <c r="B35" s="245">
        <v>13.432897611511741</v>
      </c>
      <c r="C35" s="245">
        <v>3.3616438356164382</v>
      </c>
      <c r="D35" s="245">
        <v>13.53202425061637</v>
      </c>
      <c r="I35" s="174"/>
      <c r="K35"/>
      <c r="L35"/>
      <c r="M35"/>
    </row>
    <row r="36" spans="1:13" s="28" customFormat="1">
      <c r="A36" s="245">
        <v>3.5506849315068494</v>
      </c>
      <c r="B36" s="245">
        <v>13.258068053952844</v>
      </c>
      <c r="C36" s="245">
        <v>3.504109589041096</v>
      </c>
      <c r="D36" s="245">
        <v>13.452871478695915</v>
      </c>
      <c r="I36" s="174"/>
      <c r="K36"/>
      <c r="L36"/>
      <c r="M36"/>
    </row>
    <row r="37" spans="1:13" s="28" customFormat="1">
      <c r="A37" s="245">
        <v>3.6082191780821917</v>
      </c>
      <c r="B37" s="245">
        <v>13.224000579570516</v>
      </c>
      <c r="C37" s="245">
        <v>3.5890410958904111</v>
      </c>
      <c r="D37" s="245">
        <v>13.407134812579313</v>
      </c>
      <c r="I37" s="174"/>
      <c r="K37"/>
      <c r="L37"/>
      <c r="M37"/>
    </row>
    <row r="38" spans="1:13" s="28" customFormat="1">
      <c r="A38" s="245">
        <v>3.7506849315068491</v>
      </c>
      <c r="B38" s="245">
        <v>13.141827816660335</v>
      </c>
      <c r="C38" s="245">
        <v>3.6246575342465754</v>
      </c>
      <c r="D38" s="245">
        <v>13.388268150208194</v>
      </c>
      <c r="I38" s="174"/>
      <c r="K38"/>
      <c r="L38"/>
      <c r="M38"/>
    </row>
    <row r="39" spans="1:13" s="28" customFormat="1">
      <c r="A39" s="245">
        <v>3.8356164383561642</v>
      </c>
      <c r="B39" s="245">
        <v>13.094277420768785</v>
      </c>
      <c r="C39" s="245">
        <v>3.8301369863013699</v>
      </c>
      <c r="D39" s="245">
        <v>13.282909594884874</v>
      </c>
      <c r="I39" s="174"/>
      <c r="K39"/>
      <c r="L39"/>
      <c r="M39"/>
    </row>
    <row r="40" spans="1:13" s="28" customFormat="1">
      <c r="A40" s="245">
        <v>3.871232876712329</v>
      </c>
      <c r="B40" s="245">
        <v>13.074647721617506</v>
      </c>
      <c r="C40" s="245">
        <v>3.9013698630136986</v>
      </c>
      <c r="D40" s="245">
        <v>13.247726393614268</v>
      </c>
      <c r="I40" s="174"/>
      <c r="K40"/>
      <c r="L40"/>
      <c r="M40"/>
    </row>
    <row r="41" spans="1:13" s="28" customFormat="1">
      <c r="A41" s="245">
        <v>4.0767123287671234</v>
      </c>
      <c r="B41" s="245">
        <v>12.96486582498888</v>
      </c>
      <c r="C41" s="245">
        <v>3.9150684931506849</v>
      </c>
      <c r="D41" s="245">
        <v>13.241037073253924</v>
      </c>
      <c r="I41" s="174"/>
      <c r="K41"/>
      <c r="L41"/>
      <c r="M41"/>
    </row>
    <row r="42" spans="1:13" s="28" customFormat="1">
      <c r="A42" s="245">
        <v>4.1479452054794521</v>
      </c>
      <c r="B42" s="245">
        <v>12.928143231944533</v>
      </c>
      <c r="C42" s="245">
        <v>3.9287671232876713</v>
      </c>
      <c r="D42" s="245">
        <v>13.23437222428565</v>
      </c>
      <c r="I42" s="174"/>
      <c r="K42"/>
      <c r="L42"/>
      <c r="M42"/>
    </row>
    <row r="43" spans="1:13" s="28" customFormat="1">
      <c r="A43" s="245">
        <v>4.161643835616438</v>
      </c>
      <c r="B43" s="245">
        <v>12.921157650417125</v>
      </c>
      <c r="C43" s="245">
        <v>3.9945205479452053</v>
      </c>
      <c r="D43" s="245">
        <v>13.202718171261484</v>
      </c>
      <c r="I43" s="174"/>
      <c r="K43"/>
      <c r="L43"/>
      <c r="M43"/>
    </row>
    <row r="44" spans="1:13" s="28" customFormat="1">
      <c r="A44" s="245">
        <v>4.1753424657534248</v>
      </c>
      <c r="B44" s="245">
        <v>12.914196481188922</v>
      </c>
      <c r="C44" s="245">
        <v>4.3890410958904109</v>
      </c>
      <c r="D44" s="245">
        <v>13.023936361618782</v>
      </c>
      <c r="I44" s="174"/>
      <c r="K44"/>
      <c r="L44"/>
      <c r="M44"/>
    </row>
    <row r="45" spans="1:13" s="28" customFormat="1">
      <c r="A45" s="245">
        <v>4.2410958904109588</v>
      </c>
      <c r="B45" s="245">
        <v>12.881119437513245</v>
      </c>
      <c r="C45" s="245">
        <v>4.4054794520547942</v>
      </c>
      <c r="D45" s="245">
        <v>13.016880926515807</v>
      </c>
      <c r="I45" s="174"/>
      <c r="K45"/>
      <c r="L45"/>
      <c r="M45"/>
    </row>
    <row r="46" spans="1:13" s="28" customFormat="1">
      <c r="A46" s="245">
        <v>4.6356164383561644</v>
      </c>
      <c r="B46" s="245">
        <v>12.69380437467551</v>
      </c>
      <c r="C46" s="245">
        <v>4.8219178082191778</v>
      </c>
      <c r="D46" s="245">
        <v>12.847765873192095</v>
      </c>
      <c r="I46" s="174"/>
      <c r="K46"/>
      <c r="L46"/>
      <c r="M46"/>
    </row>
    <row r="47" spans="1:13" s="28" customFormat="1">
      <c r="A47" s="245">
        <v>4.6520547945205477</v>
      </c>
      <c r="B47" s="245">
        <v>12.686394498025354</v>
      </c>
      <c r="C47" s="245">
        <v>4.9232876712328766</v>
      </c>
      <c r="D47" s="245">
        <v>12.809248427678433</v>
      </c>
      <c r="I47" s="174"/>
      <c r="K47"/>
      <c r="L47"/>
      <c r="M47"/>
    </row>
    <row r="48" spans="1:13" s="28" customFormat="1">
      <c r="A48" s="245">
        <v>5.0684931506849313</v>
      </c>
      <c r="B48" s="245">
        <v>12.508366507945269</v>
      </c>
      <c r="C48" s="245">
        <v>4.9808219178082194</v>
      </c>
      <c r="D48" s="245">
        <v>12.787821252441578</v>
      </c>
      <c r="I48" s="174"/>
      <c r="K48"/>
      <c r="L48"/>
      <c r="M48"/>
    </row>
    <row r="49" spans="1:13" s="28" customFormat="1">
      <c r="A49" s="245">
        <v>5.1698630136986301</v>
      </c>
      <c r="B49" s="245">
        <v>12.467704471642737</v>
      </c>
      <c r="C49" s="245">
        <v>5.0410958904109586</v>
      </c>
      <c r="D49" s="245">
        <v>12.765703256583283</v>
      </c>
      <c r="I49" s="174"/>
      <c r="K49"/>
      <c r="L49"/>
      <c r="M49"/>
    </row>
    <row r="50" spans="1:13" s="28" customFormat="1">
      <c r="A50" s="245">
        <v>5.2273972602739729</v>
      </c>
      <c r="B50" s="245">
        <v>12.445065400087474</v>
      </c>
      <c r="C50" s="245">
        <v>5.2684931506849315</v>
      </c>
      <c r="D50" s="245">
        <v>12.685187490210414</v>
      </c>
      <c r="I50" s="174"/>
      <c r="K50"/>
      <c r="L50"/>
      <c r="M50"/>
    </row>
    <row r="51" spans="1:13" s="28" customFormat="1">
      <c r="A51" s="245">
        <v>5.2876712328767121</v>
      </c>
      <c r="B51" s="245">
        <v>12.421682162444348</v>
      </c>
      <c r="C51" s="245">
        <v>5.3424657534246576</v>
      </c>
      <c r="D51" s="245">
        <v>12.659957347111384</v>
      </c>
      <c r="I51" s="174"/>
      <c r="K51"/>
      <c r="L51"/>
      <c r="M51"/>
    </row>
    <row r="52" spans="1:13" s="28" customFormat="1">
      <c r="A52" s="245">
        <v>5.515068493150685</v>
      </c>
      <c r="B52" s="245">
        <v>12.3364364022313</v>
      </c>
      <c r="C52" s="245">
        <v>5.6657534246575345</v>
      </c>
      <c r="D52" s="245">
        <v>12.55488980022783</v>
      </c>
      <c r="I52" s="174"/>
      <c r="K52"/>
      <c r="L52"/>
      <c r="M52"/>
    </row>
    <row r="53" spans="1:13" s="28" customFormat="1">
      <c r="A53" s="245">
        <v>5.5890410958904111</v>
      </c>
      <c r="B53" s="245">
        <v>12.30968342741714</v>
      </c>
      <c r="C53" s="245">
        <v>5.7068493150684931</v>
      </c>
      <c r="D53" s="245">
        <v>12.542113301795554</v>
      </c>
      <c r="I53" s="174"/>
      <c r="K53"/>
      <c r="L53"/>
      <c r="M53"/>
    </row>
    <row r="54" spans="1:13" s="28" customFormat="1">
      <c r="A54" s="245">
        <v>5.912328767123288</v>
      </c>
      <c r="B54" s="245">
        <v>12.198060653934562</v>
      </c>
      <c r="C54" s="245">
        <v>6.1753424657534248</v>
      </c>
      <c r="D54" s="245">
        <v>12.404958834114943</v>
      </c>
      <c r="I54" s="174"/>
      <c r="K54"/>
      <c r="L54"/>
      <c r="M54"/>
    </row>
    <row r="55" spans="1:13" s="28" customFormat="1">
      <c r="A55" s="245">
        <v>5.9534246575342467</v>
      </c>
      <c r="B55" s="245">
        <v>12.184463149677494</v>
      </c>
      <c r="C55" s="245">
        <v>6.1753424657534248</v>
      </c>
      <c r="D55" s="245">
        <v>12.404958834114943</v>
      </c>
      <c r="I55" s="174"/>
      <c r="K55"/>
      <c r="L55"/>
      <c r="M55"/>
    </row>
    <row r="56" spans="1:13" s="28" customFormat="1">
      <c r="A56" s="245">
        <v>6.4219178082191783</v>
      </c>
      <c r="B56" s="245">
        <v>12.038159663615634</v>
      </c>
      <c r="C56" s="245">
        <v>6.2547945205479456</v>
      </c>
      <c r="D56" s="245">
        <v>12.383159846730351</v>
      </c>
      <c r="I56" s="174"/>
      <c r="K56"/>
      <c r="L56"/>
      <c r="M56"/>
    </row>
    <row r="57" spans="1:13" s="28" customFormat="1">
      <c r="A57" s="245">
        <v>6.4219178082191783</v>
      </c>
      <c r="B57" s="245">
        <v>12.038159663615634</v>
      </c>
      <c r="C57" s="245">
        <v>7.1041095890410961</v>
      </c>
      <c r="D57" s="245">
        <v>12.173238865687775</v>
      </c>
      <c r="I57" s="174"/>
      <c r="K57"/>
      <c r="L57"/>
      <c r="M57"/>
    </row>
    <row r="58" spans="1:13" s="28" customFormat="1">
      <c r="A58" s="245">
        <v>6.5013698630136982</v>
      </c>
      <c r="B58" s="245">
        <v>12.014848890472996</v>
      </c>
      <c r="C58" s="245">
        <v>7.279452054794521</v>
      </c>
      <c r="D58" s="245">
        <v>12.134630831187421</v>
      </c>
      <c r="I58" s="174"/>
      <c r="K58"/>
      <c r="L58"/>
      <c r="M58"/>
    </row>
    <row r="59" spans="1:13" s="28" customFormat="1">
      <c r="A59" s="245">
        <v>7.3506849315068497</v>
      </c>
      <c r="B59" s="245">
        <v>11.789525440869619</v>
      </c>
      <c r="C59" s="245">
        <v>7.4246575342465757</v>
      </c>
      <c r="D59" s="245">
        <v>12.103752614447249</v>
      </c>
      <c r="I59" s="174"/>
      <c r="K59"/>
      <c r="L59"/>
      <c r="M59"/>
    </row>
    <row r="60" spans="1:13" s="28" customFormat="1">
      <c r="A60" s="245">
        <v>7.5260273972602736</v>
      </c>
      <c r="B60" s="245">
        <v>11.747912951495</v>
      </c>
      <c r="C60" s="245">
        <v>7.4301369863013695</v>
      </c>
      <c r="D60" s="245">
        <v>12.1026062178335</v>
      </c>
      <c r="I60" s="174"/>
      <c r="K60"/>
      <c r="L60"/>
      <c r="M60"/>
    </row>
    <row r="61" spans="1:13" s="28" customFormat="1">
      <c r="A61" s="245">
        <v>7.6712328767123283</v>
      </c>
      <c r="B61" s="245">
        <v>11.714592213389263</v>
      </c>
      <c r="C61" s="245">
        <v>8.3452054794520549</v>
      </c>
      <c r="D61" s="245">
        <v>11.928580433865999</v>
      </c>
      <c r="I61" s="174"/>
      <c r="K61"/>
      <c r="L61"/>
      <c r="M61"/>
    </row>
    <row r="62" spans="1:13" s="28" customFormat="1">
      <c r="A62" s="245">
        <v>7.6767123287671231</v>
      </c>
      <c r="B62" s="245">
        <v>11.713354452007319</v>
      </c>
      <c r="C62" s="245">
        <v>8.367123287671232</v>
      </c>
      <c r="D62" s="245">
        <v>11.924801798829709</v>
      </c>
      <c r="I62" s="174"/>
      <c r="K62"/>
      <c r="L62"/>
      <c r="M62"/>
    </row>
    <row r="63" spans="1:13" s="28" customFormat="1">
      <c r="A63" s="245">
        <v>8.5917808219178085</v>
      </c>
      <c r="B63" s="245">
        <v>11.524879665956721</v>
      </c>
      <c r="C63" s="245">
        <v>8.4356164383561651</v>
      </c>
      <c r="D63" s="245">
        <v>11.913100645067765</v>
      </c>
      <c r="I63" s="174"/>
      <c r="K63"/>
      <c r="L63"/>
      <c r="M63"/>
    </row>
    <row r="64" spans="1:13" s="28" customFormat="1">
      <c r="A64" s="245">
        <v>8.6136986301369856</v>
      </c>
      <c r="B64" s="245">
        <v>11.520774284377367</v>
      </c>
      <c r="C64" s="245">
        <v>8.6191780821917803</v>
      </c>
      <c r="D64" s="245">
        <v>11.882522353774117</v>
      </c>
      <c r="I64" s="174"/>
      <c r="K64"/>
      <c r="L64"/>
      <c r="M64"/>
    </row>
    <row r="65" spans="1:13" s="28" customFormat="1">
      <c r="A65" s="245">
        <v>8.6821917808219187</v>
      </c>
      <c r="B65" s="245">
        <v>11.508057731028099</v>
      </c>
      <c r="C65" s="245">
        <v>9.2986301369863007</v>
      </c>
      <c r="D65" s="245">
        <v>11.778461730967816</v>
      </c>
      <c r="I65" s="174"/>
      <c r="K65"/>
      <c r="L65"/>
      <c r="M65"/>
    </row>
    <row r="66" spans="1:13" s="28" customFormat="1">
      <c r="A66" s="245">
        <v>8.8657534246575338</v>
      </c>
      <c r="B66" s="245">
        <v>11.474800285936348</v>
      </c>
      <c r="C66" s="245">
        <v>9.3506849315068497</v>
      </c>
      <c r="D66" s="245">
        <v>11.771036326323925</v>
      </c>
      <c r="I66" s="174"/>
      <c r="K66"/>
      <c r="L66"/>
      <c r="M66"/>
    </row>
    <row r="67" spans="1:13" s="28" customFormat="1">
      <c r="A67" s="245">
        <v>9.5452054794520542</v>
      </c>
      <c r="B67" s="245">
        <v>11.361340585789193</v>
      </c>
      <c r="C67" s="245">
        <v>9.6794520547945204</v>
      </c>
      <c r="D67" s="245">
        <v>11.725779826547967</v>
      </c>
      <c r="I67" s="174"/>
      <c r="K67"/>
      <c r="L67"/>
      <c r="M67"/>
    </row>
    <row r="68" spans="1:13" s="28" customFormat="1">
      <c r="A68" s="245">
        <v>9.5972602739726032</v>
      </c>
      <c r="B68" s="245">
        <v>11.353227640140261</v>
      </c>
      <c r="C68" s="245">
        <v>10.156164383561643</v>
      </c>
      <c r="D68" s="245">
        <v>11.664842270400722</v>
      </c>
      <c r="I68" s="174"/>
      <c r="K68"/>
      <c r="L68"/>
      <c r="M68"/>
    </row>
    <row r="69" spans="1:13" s="28" customFormat="1">
      <c r="A69" s="245">
        <v>9.9260273972602739</v>
      </c>
      <c r="B69" s="245">
        <v>11.303731518039761</v>
      </c>
      <c r="C69" s="245">
        <v>10.389041095890411</v>
      </c>
      <c r="D69" s="245">
        <v>11.636922808842233</v>
      </c>
      <c r="I69" s="174"/>
      <c r="K69"/>
      <c r="L69"/>
      <c r="M69"/>
    </row>
    <row r="70" spans="1:13" s="28" customFormat="1">
      <c r="A70" s="245">
        <v>10.402739726027397</v>
      </c>
      <c r="B70" s="245">
        <v>11.236950686573156</v>
      </c>
      <c r="C70" s="245">
        <v>11.093150684931507</v>
      </c>
      <c r="D70" s="245">
        <v>11.559090650657279</v>
      </c>
      <c r="I70" s="174"/>
      <c r="K70"/>
      <c r="L70"/>
      <c r="M70"/>
    </row>
    <row r="71" spans="1:13" s="28" customFormat="1">
      <c r="A71" s="245">
        <v>10.635616438356164</v>
      </c>
      <c r="B71" s="245">
        <v>11.206301930045303</v>
      </c>
      <c r="C71" s="245">
        <v>11.205479452054794</v>
      </c>
      <c r="D71" s="245">
        <v>11.547515322089087</v>
      </c>
      <c r="I71" s="174"/>
      <c r="K71"/>
      <c r="L71"/>
      <c r="M71"/>
    </row>
    <row r="72" spans="1:13" s="28" customFormat="1">
      <c r="A72" s="245">
        <v>11.33972602739726</v>
      </c>
      <c r="B72" s="245">
        <v>11.120686564805361</v>
      </c>
      <c r="C72" s="245">
        <v>12.575342465753424</v>
      </c>
      <c r="D72" s="245">
        <v>11.42211637669539</v>
      </c>
      <c r="I72" s="174"/>
      <c r="K72"/>
      <c r="L72"/>
      <c r="M72"/>
    </row>
    <row r="73" spans="1:13" s="28" customFormat="1">
      <c r="A73" s="245">
        <v>11.452054794520548</v>
      </c>
      <c r="B73" s="245">
        <v>11.107931611936905</v>
      </c>
      <c r="C73" s="245">
        <v>12.643835616438356</v>
      </c>
      <c r="D73" s="245">
        <v>11.416527163901558</v>
      </c>
      <c r="I73" s="174"/>
      <c r="K73"/>
      <c r="L73"/>
      <c r="M73"/>
    </row>
    <row r="74" spans="1:13" s="28" customFormat="1">
      <c r="A74" s="245">
        <v>12.821917808219178</v>
      </c>
      <c r="B74" s="245">
        <v>10.96938380594592</v>
      </c>
      <c r="C74" s="245">
        <v>13.063013698630137</v>
      </c>
      <c r="D74" s="245">
        <v>11.383551102651456</v>
      </c>
      <c r="I74" s="174"/>
      <c r="K74"/>
      <c r="L74"/>
      <c r="M74"/>
    </row>
    <row r="75" spans="1:13" s="28" customFormat="1">
      <c r="A75" s="245">
        <v>12.890410958904109</v>
      </c>
      <c r="B75" s="245">
        <v>10.96319272065549</v>
      </c>
      <c r="C75" s="245">
        <v>13.098630136986301</v>
      </c>
      <c r="D75" s="245">
        <v>11.380843098651283</v>
      </c>
      <c r="I75" s="174"/>
      <c r="K75"/>
      <c r="L75"/>
      <c r="M75"/>
    </row>
    <row r="76" spans="1:13" s="28" customFormat="1">
      <c r="A76" s="245">
        <v>13.30958904109589</v>
      </c>
      <c r="B76" s="245">
        <v>10.926638129943811</v>
      </c>
      <c r="C76" s="245">
        <v>14.931506849315069</v>
      </c>
      <c r="D76" s="245">
        <v>11.258490103312813</v>
      </c>
      <c r="I76" s="174"/>
      <c r="K76"/>
      <c r="L76"/>
      <c r="M76"/>
    </row>
    <row r="77" spans="1:13" s="28" customFormat="1">
      <c r="A77" s="245">
        <v>13.345205479452055</v>
      </c>
      <c r="B77" s="245">
        <v>10.923634165424478</v>
      </c>
      <c r="C77" s="245">
        <v>15.520547945205479</v>
      </c>
      <c r="D77" s="245">
        <v>11.225190897512704</v>
      </c>
      <c r="I77" s="174"/>
      <c r="K77"/>
      <c r="L77"/>
      <c r="M77"/>
    </row>
    <row r="78" spans="1:13" s="28" customFormat="1">
      <c r="A78" s="245">
        <v>15.178082191780822</v>
      </c>
      <c r="B78" s="245">
        <v>10.787578652400697</v>
      </c>
      <c r="C78" s="245">
        <v>16.098630136986301</v>
      </c>
      <c r="D78" s="245">
        <v>11.194851446536024</v>
      </c>
      <c r="I78" s="174"/>
      <c r="K78"/>
      <c r="L78"/>
      <c r="M78"/>
    </row>
    <row r="79" spans="1:13" s="28" customFormat="1">
      <c r="A79" s="245">
        <v>15.767123287671232</v>
      </c>
      <c r="B79" s="245">
        <v>10.750438725926625</v>
      </c>
      <c r="C79" s="245">
        <v>20.61917808219178</v>
      </c>
      <c r="D79" s="245">
        <v>11.015977085153384</v>
      </c>
      <c r="I79" s="174"/>
      <c r="K79"/>
      <c r="L79"/>
      <c r="M79"/>
    </row>
    <row r="80" spans="1:13" s="28" customFormat="1">
      <c r="A80" s="245">
        <v>16.345205479452055</v>
      </c>
      <c r="B80" s="245">
        <v>10.716558686258404</v>
      </c>
      <c r="C80" s="245"/>
      <c r="D80" s="245"/>
      <c r="I80" s="174"/>
      <c r="K80"/>
      <c r="L80"/>
      <c r="M80"/>
    </row>
    <row r="81" spans="1:13" s="28" customFormat="1">
      <c r="A81" s="245">
        <v>20.865753424657534</v>
      </c>
      <c r="B81" s="245">
        <v>10.516020536693805</v>
      </c>
      <c r="C81" s="245"/>
      <c r="D81" s="245"/>
      <c r="I81" s="174"/>
      <c r="K81"/>
      <c r="L81"/>
      <c r="M81"/>
    </row>
    <row r="82" spans="1:13" s="28" customFormat="1">
      <c r="I82" s="174"/>
      <c r="K82"/>
      <c r="L82"/>
      <c r="M82"/>
    </row>
    <row r="83" spans="1:13" s="28" customFormat="1">
      <c r="I83" s="174"/>
      <c r="K83"/>
      <c r="L83"/>
      <c r="M83"/>
    </row>
    <row r="84" spans="1:13" s="28" customFormat="1">
      <c r="I84" s="174"/>
      <c r="K84"/>
      <c r="L84"/>
      <c r="M84"/>
    </row>
    <row r="85" spans="1:13" s="28" customFormat="1">
      <c r="I85" s="174"/>
      <c r="K85"/>
      <c r="L85"/>
      <c r="M85"/>
    </row>
    <row r="86" spans="1:13" s="28" customFormat="1">
      <c r="A86" s="200"/>
      <c r="B86" s="200"/>
      <c r="C86" s="200"/>
      <c r="D86" s="200"/>
      <c r="I86" s="174"/>
      <c r="K86"/>
      <c r="L86"/>
      <c r="M86"/>
    </row>
    <row r="87" spans="1:13" s="28" customFormat="1">
      <c r="A87" s="200"/>
      <c r="B87" s="200"/>
      <c r="C87" s="200"/>
      <c r="D87" s="200"/>
      <c r="I87" s="174"/>
      <c r="K87"/>
      <c r="L87"/>
      <c r="M87"/>
    </row>
    <row r="88" spans="1:13" s="28" customFormat="1">
      <c r="A88" s="200"/>
      <c r="B88" s="200"/>
      <c r="C88" s="200"/>
      <c r="D88" s="200"/>
      <c r="I88" s="174"/>
      <c r="K88"/>
      <c r="L88"/>
      <c r="M88"/>
    </row>
    <row r="89" spans="1:13" s="28" customFormat="1">
      <c r="A89" s="200"/>
      <c r="B89" s="200"/>
      <c r="C89" s="200"/>
      <c r="D89" s="200"/>
      <c r="I89" s="174"/>
      <c r="K89"/>
      <c r="L89"/>
      <c r="M89"/>
    </row>
    <row r="90" spans="1:13" s="28" customFormat="1">
      <c r="A90" s="201"/>
      <c r="B90" s="201"/>
      <c r="C90" s="200"/>
      <c r="D90" s="200"/>
      <c r="I90" s="174"/>
      <c r="K90"/>
      <c r="L90"/>
      <c r="M90"/>
    </row>
    <row r="91" spans="1:13" s="28" customFormat="1">
      <c r="A91" s="201"/>
      <c r="B91" s="201"/>
      <c r="C91" s="200"/>
      <c r="D91" s="200"/>
      <c r="I91" s="174"/>
      <c r="K91"/>
      <c r="L91"/>
      <c r="M91"/>
    </row>
    <row r="92" spans="1:13" s="28" customFormat="1">
      <c r="A92" s="201"/>
      <c r="B92" s="201"/>
      <c r="C92" s="200"/>
      <c r="D92" s="200"/>
      <c r="I92" s="174"/>
      <c r="K92"/>
      <c r="L92"/>
      <c r="M92"/>
    </row>
    <row r="93" spans="1:13" s="28" customFormat="1">
      <c r="A93" s="201"/>
      <c r="B93" s="201"/>
      <c r="C93" s="200"/>
      <c r="D93" s="200"/>
      <c r="I93" s="174"/>
      <c r="K93"/>
      <c r="L93"/>
      <c r="M93"/>
    </row>
    <row r="94" spans="1:13" s="28" customFormat="1">
      <c r="A94" s="201"/>
      <c r="B94" s="201"/>
      <c r="C94" s="200"/>
      <c r="D94" s="200"/>
      <c r="I94" s="174"/>
      <c r="K94"/>
      <c r="L94"/>
      <c r="M94"/>
    </row>
    <row r="95" spans="1:13" s="28" customFormat="1">
      <c r="A95" s="201"/>
      <c r="B95" s="201"/>
      <c r="C95" s="200"/>
      <c r="D95" s="200"/>
      <c r="I95" s="174"/>
      <c r="K95"/>
      <c r="L95"/>
      <c r="M95"/>
    </row>
    <row r="96" spans="1:13" s="28" customFormat="1">
      <c r="A96" s="201"/>
      <c r="B96" s="201"/>
      <c r="C96" s="200"/>
      <c r="D96" s="200"/>
      <c r="I96" s="174"/>
      <c r="K96"/>
      <c r="L96"/>
      <c r="M96"/>
    </row>
    <row r="97" spans="1:13" s="28" customFormat="1">
      <c r="A97" s="201"/>
      <c r="B97" s="201"/>
      <c r="C97" s="200"/>
      <c r="D97" s="200"/>
      <c r="I97" s="174"/>
      <c r="K97"/>
      <c r="L97"/>
      <c r="M97"/>
    </row>
    <row r="98" spans="1:13" s="28" customFormat="1">
      <c r="A98" s="201"/>
      <c r="B98" s="201"/>
      <c r="C98" s="200"/>
      <c r="D98" s="200"/>
      <c r="I98" s="174"/>
      <c r="K98"/>
      <c r="L98"/>
      <c r="M98"/>
    </row>
    <row r="99" spans="1:13" s="28" customFormat="1">
      <c r="A99" s="201"/>
      <c r="B99" s="201"/>
      <c r="C99" s="200"/>
      <c r="D99" s="200"/>
      <c r="I99" s="174"/>
      <c r="K99"/>
      <c r="L99"/>
      <c r="M99"/>
    </row>
    <row r="100" spans="1:13" s="28" customFormat="1">
      <c r="A100" s="201"/>
      <c r="B100" s="201"/>
      <c r="C100" s="200"/>
      <c r="D100" s="200"/>
      <c r="I100" s="174"/>
      <c r="K100"/>
      <c r="L100"/>
      <c r="M100"/>
    </row>
    <row r="101" spans="1:13" s="28" customFormat="1">
      <c r="A101" s="201"/>
      <c r="B101" s="201"/>
      <c r="C101" s="200"/>
      <c r="D101" s="200"/>
      <c r="I101" s="174"/>
      <c r="K101"/>
      <c r="L101"/>
      <c r="M101"/>
    </row>
    <row r="102" spans="1:13" s="28" customFormat="1">
      <c r="A102" s="201"/>
      <c r="B102" s="201"/>
      <c r="C102" s="200"/>
      <c r="D102" s="200"/>
      <c r="I102" s="174"/>
      <c r="K102"/>
      <c r="L102"/>
      <c r="M102"/>
    </row>
    <row r="103" spans="1:13" s="28" customFormat="1">
      <c r="A103" s="201"/>
      <c r="B103" s="201"/>
      <c r="C103" s="200"/>
      <c r="D103" s="200"/>
      <c r="I103" s="174"/>
      <c r="K103"/>
      <c r="L103"/>
      <c r="M103"/>
    </row>
    <row r="104" spans="1:13" s="28" customFormat="1">
      <c r="A104" s="201"/>
      <c r="B104" s="201"/>
      <c r="C104" s="200"/>
      <c r="D104" s="200"/>
      <c r="I104" s="174"/>
      <c r="K104"/>
      <c r="L104"/>
      <c r="M104"/>
    </row>
    <row r="105" spans="1:13">
      <c r="A105" s="201"/>
      <c r="B105" s="201"/>
      <c r="C105" s="200"/>
      <c r="D105" s="200"/>
    </row>
  </sheetData>
  <mergeCells count="7">
    <mergeCell ref="E4:H4"/>
    <mergeCell ref="N16:Q16"/>
    <mergeCell ref="B1:D1"/>
    <mergeCell ref="E2:H2"/>
    <mergeCell ref="E3:H3"/>
    <mergeCell ref="A2:B2"/>
    <mergeCell ref="C2:D2"/>
  </mergeCells>
  <hyperlinks>
    <hyperlink ref="N16:Q16" location="Мазмұны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E3:H4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showGridLines="0" view="pageBreakPreview" zoomScaleNormal="100" zoomScaleSheetLayoutView="100" workbookViewId="0">
      <selection activeCell="E2" sqref="E2:H2"/>
    </sheetView>
  </sheetViews>
  <sheetFormatPr defaultColWidth="9.140625" defaultRowHeight="15"/>
  <cols>
    <col min="1" max="1" width="13.140625" customWidth="1"/>
    <col min="2" max="2" width="13.140625" style="367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>
      <c r="A1" s="112" t="s">
        <v>16</v>
      </c>
      <c r="B1" s="435"/>
      <c r="C1" s="478" t="str">
        <f>INDEX(Мазмұны!$B$3:$G$64,MATCH(A1,Мазмұны!$A$3:$A$64,0),1)</f>
        <v>МБҚ нарығындағы мәмілелер көлемі, млрд теңге</v>
      </c>
      <c r="D1" s="479"/>
      <c r="E1" s="479"/>
      <c r="F1" s="479"/>
      <c r="G1" s="479"/>
      <c r="H1" s="479"/>
      <c r="I1" s="479"/>
    </row>
    <row r="2" spans="1:17">
      <c r="A2" s="523"/>
      <c r="B2" s="525"/>
      <c r="C2" s="524"/>
      <c r="D2" s="237"/>
      <c r="E2" s="520" t="s">
        <v>157</v>
      </c>
      <c r="F2" s="521"/>
      <c r="G2" s="521"/>
      <c r="H2" s="522"/>
      <c r="I2" s="44"/>
    </row>
    <row r="3" spans="1:17" s="28" customFormat="1">
      <c r="A3" s="432" t="s">
        <v>158</v>
      </c>
      <c r="B3" s="432" t="s">
        <v>159</v>
      </c>
      <c r="C3" s="246" t="s">
        <v>385</v>
      </c>
      <c r="D3" s="246" t="s">
        <v>386</v>
      </c>
      <c r="E3" s="474" t="s">
        <v>138</v>
      </c>
      <c r="F3" s="475"/>
      <c r="G3" s="475"/>
      <c r="H3" s="476"/>
      <c r="I3" s="44"/>
      <c r="J3"/>
      <c r="K3"/>
      <c r="L3"/>
      <c r="M3"/>
    </row>
    <row r="4" spans="1:17" s="28" customFormat="1">
      <c r="A4" s="484">
        <v>2022</v>
      </c>
      <c r="B4" s="434">
        <v>1</v>
      </c>
      <c r="C4" s="291">
        <v>168.369</v>
      </c>
      <c r="D4" s="291">
        <v>67.59</v>
      </c>
      <c r="E4" s="474" t="s">
        <v>143</v>
      </c>
      <c r="F4" s="475"/>
      <c r="G4" s="475"/>
      <c r="H4" s="476"/>
      <c r="I4" s="44"/>
      <c r="J4"/>
      <c r="K4"/>
      <c r="L4"/>
      <c r="M4"/>
    </row>
    <row r="5" spans="1:17" s="28" customFormat="1">
      <c r="A5" s="485"/>
      <c r="B5" s="434">
        <v>2</v>
      </c>
      <c r="C5" s="291">
        <v>211.96599999999998</v>
      </c>
      <c r="D5" s="291">
        <v>121.19</v>
      </c>
      <c r="I5" s="44"/>
      <c r="J5"/>
      <c r="K5"/>
      <c r="L5"/>
      <c r="M5"/>
    </row>
    <row r="6" spans="1:17" s="28" customFormat="1">
      <c r="A6" s="485"/>
      <c r="B6" s="434">
        <v>3</v>
      </c>
      <c r="C6" s="291">
        <v>270.49399999999997</v>
      </c>
      <c r="D6" s="291">
        <v>329.66</v>
      </c>
      <c r="G6"/>
      <c r="I6" s="44"/>
      <c r="J6"/>
      <c r="K6"/>
      <c r="L6"/>
      <c r="M6"/>
    </row>
    <row r="7" spans="1:17" s="28" customFormat="1">
      <c r="A7" s="485"/>
      <c r="B7" s="434">
        <v>4</v>
      </c>
      <c r="C7" s="291">
        <v>278.45600000000007</v>
      </c>
      <c r="D7" s="291">
        <v>323.83999999999997</v>
      </c>
      <c r="I7" s="44"/>
      <c r="K7"/>
      <c r="L7"/>
      <c r="M7"/>
    </row>
    <row r="8" spans="1:17" s="28" customFormat="1">
      <c r="A8" s="485"/>
      <c r="B8" s="434">
        <v>5</v>
      </c>
      <c r="C8" s="291">
        <v>237.93600000000004</v>
      </c>
      <c r="D8" s="291">
        <v>133.16999999999999</v>
      </c>
      <c r="I8" s="44"/>
      <c r="K8"/>
      <c r="L8"/>
      <c r="M8"/>
    </row>
    <row r="9" spans="1:17" s="28" customFormat="1">
      <c r="A9" s="485"/>
      <c r="B9" s="434">
        <v>6</v>
      </c>
      <c r="C9" s="291">
        <v>514.72099999999989</v>
      </c>
      <c r="D9" s="291">
        <v>96.56</v>
      </c>
      <c r="I9" s="44"/>
      <c r="K9"/>
      <c r="L9"/>
      <c r="M9"/>
    </row>
    <row r="10" spans="1:17" s="28" customFormat="1">
      <c r="A10" s="485"/>
      <c r="B10" s="434">
        <v>7</v>
      </c>
      <c r="C10" s="291">
        <v>559.94399999999985</v>
      </c>
      <c r="D10" s="291">
        <v>79.900000000000006</v>
      </c>
      <c r="I10" s="44"/>
      <c r="K10"/>
      <c r="L10"/>
      <c r="M10"/>
    </row>
    <row r="11" spans="1:17" s="28" customFormat="1">
      <c r="A11" s="485"/>
      <c r="B11" s="434">
        <v>8</v>
      </c>
      <c r="C11" s="291">
        <v>470.8300000000005</v>
      </c>
      <c r="D11" s="291">
        <v>174.41</v>
      </c>
      <c r="I11" s="44"/>
      <c r="K11"/>
      <c r="L11"/>
      <c r="M11"/>
    </row>
    <row r="12" spans="1:17" s="28" customFormat="1">
      <c r="A12" s="485"/>
      <c r="B12" s="434">
        <v>9</v>
      </c>
      <c r="C12" s="291">
        <v>230.43799999999999</v>
      </c>
      <c r="D12" s="291">
        <v>253.58</v>
      </c>
      <c r="I12" s="44"/>
      <c r="K12"/>
      <c r="L12"/>
      <c r="M12"/>
    </row>
    <row r="13" spans="1:17" s="28" customFormat="1">
      <c r="A13" s="485"/>
      <c r="B13" s="434">
        <v>10</v>
      </c>
      <c r="C13" s="291">
        <v>331.96099999999984</v>
      </c>
      <c r="D13" s="291">
        <v>53.49</v>
      </c>
      <c r="G13" s="28" t="s">
        <v>45</v>
      </c>
      <c r="I13" s="44"/>
      <c r="K13"/>
      <c r="L13"/>
      <c r="M13"/>
    </row>
    <row r="14" spans="1:17" s="28" customFormat="1">
      <c r="A14" s="485"/>
      <c r="B14" s="434">
        <v>11</v>
      </c>
      <c r="C14" s="291">
        <v>295.54900000000021</v>
      </c>
      <c r="D14" s="291">
        <v>131.91999999999999</v>
      </c>
      <c r="I14" s="44"/>
      <c r="K14"/>
      <c r="L14"/>
      <c r="M14"/>
    </row>
    <row r="15" spans="1:17" s="28" customFormat="1">
      <c r="A15" s="486"/>
      <c r="B15" s="434">
        <v>12</v>
      </c>
      <c r="C15" s="291">
        <v>575.00300000000016</v>
      </c>
      <c r="D15" s="291">
        <v>93.34</v>
      </c>
      <c r="I15" s="44"/>
      <c r="K15"/>
      <c r="L15"/>
      <c r="M15"/>
    </row>
    <row r="16" spans="1:17" s="28" customFormat="1">
      <c r="A16" s="484">
        <v>2023</v>
      </c>
      <c r="B16" s="434">
        <v>1</v>
      </c>
      <c r="C16" s="291">
        <v>449.625</v>
      </c>
      <c r="D16" s="291">
        <v>66.03</v>
      </c>
      <c r="I16" s="44"/>
      <c r="K16"/>
      <c r="L16"/>
      <c r="N16"/>
      <c r="O16"/>
      <c r="P16"/>
      <c r="Q16"/>
    </row>
    <row r="17" spans="1:17" s="28" customFormat="1">
      <c r="A17" s="485"/>
      <c r="B17" s="434">
        <v>2</v>
      </c>
      <c r="C17" s="291">
        <v>375.76099999999997</v>
      </c>
      <c r="D17" s="291">
        <v>94.11</v>
      </c>
      <c r="I17" s="44"/>
      <c r="K17"/>
      <c r="L17"/>
      <c r="M17"/>
      <c r="N17" s="462" t="s">
        <v>105</v>
      </c>
      <c r="O17" s="462"/>
      <c r="P17" s="462"/>
      <c r="Q17" s="462"/>
    </row>
    <row r="18" spans="1:17" s="28" customFormat="1">
      <c r="A18" s="485"/>
      <c r="B18" s="434">
        <v>3</v>
      </c>
      <c r="C18" s="291">
        <v>345.13400000000001</v>
      </c>
      <c r="D18" s="291">
        <v>116.17</v>
      </c>
      <c r="I18" s="44"/>
      <c r="K18"/>
      <c r="L18"/>
    </row>
    <row r="19" spans="1:17" s="28" customFormat="1">
      <c r="A19" s="485"/>
      <c r="B19" s="434">
        <v>4</v>
      </c>
      <c r="C19" s="291">
        <v>679.20200000000011</v>
      </c>
      <c r="D19" s="291">
        <v>181.11</v>
      </c>
      <c r="I19" s="44"/>
      <c r="K19"/>
      <c r="L19"/>
      <c r="M19"/>
    </row>
    <row r="20" spans="1:17" s="28" customFormat="1">
      <c r="A20" s="485"/>
      <c r="B20" s="434">
        <v>5</v>
      </c>
      <c r="C20" s="291">
        <v>725.89</v>
      </c>
      <c r="D20" s="291">
        <v>391.64</v>
      </c>
      <c r="I20" s="44"/>
      <c r="K20"/>
      <c r="L20"/>
      <c r="M20"/>
    </row>
    <row r="21" spans="1:17" s="28" customFormat="1">
      <c r="A21" s="485"/>
      <c r="B21" s="434">
        <v>6</v>
      </c>
      <c r="C21" s="291">
        <v>1262.4100000000001</v>
      </c>
      <c r="D21" s="291">
        <v>362.53</v>
      </c>
      <c r="I21" s="44"/>
      <c r="K21"/>
      <c r="L21"/>
      <c r="M21"/>
    </row>
    <row r="22" spans="1:17" s="28" customFormat="1">
      <c r="A22" s="485"/>
      <c r="B22" s="434">
        <v>7</v>
      </c>
      <c r="C22" s="291">
        <v>641.55950000000007</v>
      </c>
      <c r="D22" s="291">
        <v>343.68280708254002</v>
      </c>
      <c r="I22" s="44"/>
      <c r="K22"/>
      <c r="L22"/>
      <c r="M22"/>
    </row>
    <row r="23" spans="1:17" s="28" customFormat="1">
      <c r="A23" s="485"/>
      <c r="B23" s="434">
        <v>8</v>
      </c>
      <c r="C23" s="291">
        <v>243.62573333007995</v>
      </c>
      <c r="D23" s="291">
        <v>207.4914274777002</v>
      </c>
      <c r="I23" s="44"/>
      <c r="K23"/>
      <c r="L23"/>
      <c r="M23"/>
    </row>
    <row r="24" spans="1:17" s="28" customFormat="1">
      <c r="A24" s="485"/>
      <c r="B24" s="434">
        <v>9</v>
      </c>
      <c r="C24" s="291">
        <v>172.69619013403997</v>
      </c>
      <c r="D24" s="291">
        <v>300.55820409737998</v>
      </c>
      <c r="I24" s="44"/>
      <c r="K24"/>
      <c r="L24"/>
      <c r="M24"/>
    </row>
    <row r="25" spans="1:17" s="28" customFormat="1">
      <c r="A25" s="486"/>
      <c r="B25" s="434">
        <v>10</v>
      </c>
      <c r="C25" s="291">
        <v>183.58160854537002</v>
      </c>
      <c r="D25" s="291">
        <v>273.25882360747005</v>
      </c>
      <c r="I25" s="44"/>
      <c r="K25"/>
      <c r="L25"/>
      <c r="M25"/>
    </row>
    <row r="26" spans="1:17" s="28" customFormat="1">
      <c r="A26" s="241"/>
      <c r="B26" s="241"/>
      <c r="C26" s="235"/>
      <c r="D26" s="242"/>
      <c r="I26" s="44"/>
      <c r="K26"/>
      <c r="L26" t="s">
        <v>45</v>
      </c>
      <c r="M26"/>
    </row>
    <row r="27" spans="1:17" s="28" customFormat="1">
      <c r="A27" s="241"/>
      <c r="B27" s="241"/>
      <c r="C27" s="235"/>
      <c r="D27" s="242"/>
      <c r="I27" s="44"/>
      <c r="K27"/>
      <c r="L27"/>
      <c r="M27"/>
    </row>
    <row r="28" spans="1:17" s="28" customFormat="1">
      <c r="A28" s="241"/>
      <c r="B28" s="241"/>
      <c r="C28" s="235"/>
      <c r="D28" s="242"/>
      <c r="I28" s="44"/>
      <c r="K28"/>
      <c r="L28"/>
      <c r="M28"/>
    </row>
  </sheetData>
  <mergeCells count="8">
    <mergeCell ref="N17:Q17"/>
    <mergeCell ref="C1:I1"/>
    <mergeCell ref="A2:C2"/>
    <mergeCell ref="E2:H2"/>
    <mergeCell ref="E3:H3"/>
    <mergeCell ref="E4:H4"/>
    <mergeCell ref="A4:A15"/>
    <mergeCell ref="A16:A25"/>
  </mergeCells>
  <hyperlinks>
    <hyperlink ref="N17:Q17" location="Мазмұны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A1:B1</xm:sqref>
        </x14:dataValidation>
        <x14:dataValidation type="list" allowBlank="1" showInputMessage="1" showErrorMessage="1">
          <x14:formula1>
            <xm:f>Мазмұны!$J$77:$J$96</xm:f>
          </x14:formula1>
          <xm:sqref>E3:H4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67"/>
  <sheetViews>
    <sheetView view="pageBreakPreview" zoomScaleNormal="85" zoomScaleSheetLayoutView="100" workbookViewId="0">
      <selection activeCell="C2" sqref="C2:E2"/>
    </sheetView>
  </sheetViews>
  <sheetFormatPr defaultRowHeight="1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18">
      <c r="A1" s="203" t="s">
        <v>56</v>
      </c>
      <c r="B1" s="457" t="str">
        <f>INDEX(Мазмұны!$B$3:$G$64,MATCH(A1,Мазмұны!$A$3:$A$64,0),1)</f>
        <v>ЖІӨ өсу қарқыны, ж/ж, %</v>
      </c>
      <c r="C1" s="458"/>
      <c r="D1" s="458"/>
      <c r="E1" s="458"/>
      <c r="F1" s="458"/>
      <c r="G1" s="458"/>
      <c r="H1" s="458"/>
      <c r="I1" s="459"/>
      <c r="J1" s="174"/>
      <c r="K1" s="204"/>
      <c r="L1" s="204"/>
      <c r="M1" s="204"/>
      <c r="N1" s="204"/>
      <c r="O1" s="204"/>
      <c r="P1" s="204"/>
      <c r="Q1" s="204"/>
      <c r="R1" s="204"/>
    </row>
    <row r="2" spans="1:18" ht="25.5">
      <c r="A2" s="205" t="s">
        <v>158</v>
      </c>
      <c r="B2" s="205" t="s">
        <v>181</v>
      </c>
      <c r="C2" s="205" t="s">
        <v>346</v>
      </c>
      <c r="D2" s="205" t="s">
        <v>347</v>
      </c>
      <c r="E2" s="205" t="s">
        <v>348</v>
      </c>
      <c r="F2" s="451" t="s">
        <v>184</v>
      </c>
      <c r="G2" s="452"/>
      <c r="H2" s="452"/>
      <c r="I2" s="453"/>
      <c r="J2" s="174"/>
      <c r="K2" s="204"/>
      <c r="L2" s="204"/>
      <c r="M2" s="204"/>
      <c r="N2" s="204"/>
      <c r="O2" s="204"/>
      <c r="P2" s="204"/>
      <c r="Q2" s="204"/>
      <c r="R2" s="204"/>
    </row>
    <row r="3" spans="1:18">
      <c r="A3" s="463">
        <v>2021</v>
      </c>
      <c r="B3" s="206">
        <v>1</v>
      </c>
      <c r="C3" s="375">
        <v>18.3</v>
      </c>
      <c r="D3" s="375">
        <v>-0.2</v>
      </c>
      <c r="E3" s="375">
        <v>0.5</v>
      </c>
      <c r="F3" s="454" t="s">
        <v>52</v>
      </c>
      <c r="G3" s="455"/>
      <c r="H3" s="455"/>
      <c r="I3" s="456"/>
      <c r="J3" s="174"/>
      <c r="K3" s="204"/>
      <c r="L3" s="204"/>
      <c r="M3" s="204"/>
      <c r="N3" s="208"/>
      <c r="O3" s="204"/>
      <c r="P3" s="204"/>
      <c r="Q3" s="204"/>
      <c r="R3" s="204"/>
    </row>
    <row r="4" spans="1:18">
      <c r="A4" s="463"/>
      <c r="B4" s="206">
        <v>2</v>
      </c>
      <c r="C4" s="375">
        <v>7.9</v>
      </c>
      <c r="D4" s="375">
        <v>14.6</v>
      </c>
      <c r="E4" s="375">
        <v>11.2</v>
      </c>
      <c r="F4" s="454" t="s">
        <v>54</v>
      </c>
      <c r="G4" s="455"/>
      <c r="H4" s="455"/>
      <c r="I4" s="456"/>
      <c r="J4" s="174"/>
      <c r="K4" s="204"/>
      <c r="L4" s="204"/>
      <c r="M4" s="204"/>
      <c r="N4" s="208"/>
      <c r="O4" s="204"/>
      <c r="P4" s="204"/>
      <c r="Q4" s="204"/>
      <c r="R4" s="204"/>
    </row>
    <row r="5" spans="1:18" ht="15" customHeight="1">
      <c r="A5" s="463"/>
      <c r="B5" s="206">
        <v>3</v>
      </c>
      <c r="C5" s="375">
        <v>4.9000000000000004</v>
      </c>
      <c r="D5" s="375">
        <v>4.9000000000000004</v>
      </c>
      <c r="E5" s="375">
        <v>5</v>
      </c>
      <c r="F5" s="454" t="s">
        <v>53</v>
      </c>
      <c r="G5" s="455"/>
      <c r="H5" s="455"/>
      <c r="I5" s="456"/>
      <c r="J5" s="174"/>
      <c r="K5" s="204"/>
      <c r="L5" s="204"/>
      <c r="M5" s="204"/>
      <c r="N5" s="208"/>
      <c r="O5" s="204"/>
      <c r="P5" s="204"/>
      <c r="Q5" s="204"/>
      <c r="R5" s="204"/>
    </row>
    <row r="6" spans="1:18" ht="15" customHeight="1">
      <c r="A6" s="463"/>
      <c r="B6" s="206">
        <v>4</v>
      </c>
      <c r="C6" s="375">
        <v>4</v>
      </c>
      <c r="D6" s="375">
        <v>5.4</v>
      </c>
      <c r="E6" s="375">
        <v>5.8</v>
      </c>
      <c r="F6" s="454" t="s">
        <v>55</v>
      </c>
      <c r="G6" s="455"/>
      <c r="H6" s="455"/>
      <c r="I6" s="456"/>
      <c r="J6" s="174"/>
      <c r="K6" s="204"/>
      <c r="L6" s="204"/>
      <c r="M6" s="204"/>
      <c r="N6" s="208"/>
      <c r="O6" s="204"/>
      <c r="P6" s="204"/>
      <c r="Q6" s="204"/>
      <c r="R6" s="204"/>
    </row>
    <row r="7" spans="1:18" ht="15" customHeight="1">
      <c r="A7" s="464">
        <v>2022</v>
      </c>
      <c r="B7" s="206">
        <v>1</v>
      </c>
      <c r="C7" s="375">
        <v>4.8</v>
      </c>
      <c r="D7" s="375">
        <v>5.8</v>
      </c>
      <c r="E7" s="375">
        <v>3</v>
      </c>
      <c r="F7" s="454" t="s">
        <v>140</v>
      </c>
      <c r="G7" s="455"/>
      <c r="H7" s="455"/>
      <c r="I7" s="456"/>
      <c r="J7" s="174"/>
      <c r="K7" s="204"/>
      <c r="L7" s="204"/>
      <c r="M7" s="204"/>
      <c r="N7" s="208"/>
      <c r="O7" s="204"/>
      <c r="P7" s="204"/>
      <c r="Q7" s="204"/>
      <c r="R7" s="204"/>
    </row>
    <row r="8" spans="1:18" ht="15" customHeight="1">
      <c r="A8" s="465"/>
      <c r="B8" s="206">
        <v>2</v>
      </c>
      <c r="C8" s="375">
        <v>0.4</v>
      </c>
      <c r="D8" s="375">
        <v>4.2</v>
      </c>
      <c r="E8" s="375">
        <v>-4.5</v>
      </c>
      <c r="F8" s="454" t="s">
        <v>141</v>
      </c>
      <c r="G8" s="455"/>
      <c r="H8" s="455"/>
      <c r="I8" s="456"/>
      <c r="J8" s="174"/>
      <c r="K8" s="204"/>
      <c r="L8" s="204"/>
      <c r="M8" s="204"/>
      <c r="N8" s="208"/>
      <c r="O8" s="204"/>
      <c r="P8" s="204"/>
      <c r="Q8" s="204"/>
      <c r="R8" s="204"/>
    </row>
    <row r="9" spans="1:18">
      <c r="A9" s="465"/>
      <c r="B9" s="206">
        <v>3</v>
      </c>
      <c r="C9" s="375">
        <v>3.9</v>
      </c>
      <c r="D9" s="375">
        <v>2.6</v>
      </c>
      <c r="E9" s="375">
        <v>-3.5</v>
      </c>
      <c r="F9" s="204"/>
      <c r="G9" s="204"/>
      <c r="H9" s="204"/>
      <c r="I9" s="204"/>
      <c r="J9" s="174"/>
      <c r="K9" s="204"/>
      <c r="L9" s="204"/>
      <c r="M9" s="204"/>
      <c r="N9" s="208"/>
      <c r="O9" s="204"/>
      <c r="P9" s="204"/>
      <c r="Q9" s="204"/>
      <c r="R9" s="204"/>
    </row>
    <row r="10" spans="1:18">
      <c r="A10" s="466"/>
      <c r="B10" s="206">
        <v>4</v>
      </c>
      <c r="C10" s="375">
        <v>2.9</v>
      </c>
      <c r="D10" s="375">
        <v>1.4</v>
      </c>
      <c r="E10" s="375">
        <v>-2.7</v>
      </c>
      <c r="F10" s="204"/>
      <c r="G10" s="204"/>
      <c r="H10" s="204"/>
      <c r="I10" s="204"/>
      <c r="J10" s="174"/>
      <c r="K10" s="204"/>
      <c r="L10" s="204"/>
      <c r="M10" s="204"/>
      <c r="N10" s="208"/>
      <c r="O10" s="204"/>
      <c r="P10" s="204"/>
      <c r="Q10" s="204"/>
      <c r="R10" s="204"/>
    </row>
    <row r="11" spans="1:18">
      <c r="A11" s="464">
        <v>2023</v>
      </c>
      <c r="B11" s="206">
        <v>1</v>
      </c>
      <c r="C11" s="375">
        <v>4.5</v>
      </c>
      <c r="D11" s="375">
        <v>1.3</v>
      </c>
      <c r="E11" s="375">
        <v>-1.8</v>
      </c>
      <c r="F11" s="204"/>
      <c r="G11" s="204"/>
      <c r="H11" s="204"/>
      <c r="I11" s="204"/>
      <c r="J11" s="174"/>
      <c r="K11" s="204"/>
      <c r="L11" s="204"/>
      <c r="M11" s="204"/>
      <c r="N11" s="208"/>
      <c r="O11" s="204"/>
      <c r="P11" s="204"/>
      <c r="Q11" s="204"/>
      <c r="R11" s="204"/>
    </row>
    <row r="12" spans="1:18">
      <c r="A12" s="465"/>
      <c r="B12" s="209">
        <v>2</v>
      </c>
      <c r="C12" s="375">
        <v>6.3</v>
      </c>
      <c r="D12" s="375">
        <v>0</v>
      </c>
      <c r="E12" s="375">
        <v>4.9000000000000004</v>
      </c>
      <c r="F12" s="204"/>
      <c r="G12" s="204"/>
      <c r="H12" s="204"/>
      <c r="I12" s="204"/>
      <c r="J12" s="174"/>
      <c r="K12" s="204"/>
      <c r="L12" s="204"/>
      <c r="M12" s="204"/>
      <c r="N12" s="208"/>
      <c r="O12" s="204"/>
      <c r="P12" s="204"/>
      <c r="Q12" s="204"/>
      <c r="R12" s="204"/>
    </row>
    <row r="13" spans="1:18">
      <c r="A13" s="465"/>
      <c r="B13" s="206">
        <v>3</v>
      </c>
      <c r="C13" s="375">
        <v>4.9000000000000004</v>
      </c>
      <c r="D13" s="375">
        <v>0.2</v>
      </c>
      <c r="E13" s="375">
        <v>3.9</v>
      </c>
      <c r="F13" s="204"/>
      <c r="G13" s="204"/>
      <c r="H13" s="204"/>
      <c r="I13" s="204"/>
      <c r="J13" s="174"/>
      <c r="K13" s="204"/>
      <c r="L13" s="204"/>
      <c r="M13" s="204"/>
      <c r="N13" s="208"/>
      <c r="O13" s="204"/>
      <c r="P13" s="204"/>
      <c r="Q13" s="204"/>
      <c r="R13" s="204"/>
    </row>
    <row r="14" spans="1:18">
      <c r="A14" s="466"/>
      <c r="B14" s="209">
        <v>4</v>
      </c>
      <c r="C14" s="375">
        <v>4.4000000000000004</v>
      </c>
      <c r="D14" s="375">
        <v>0.4</v>
      </c>
      <c r="E14" s="375">
        <v>2.8</v>
      </c>
      <c r="F14" s="204"/>
      <c r="G14" s="204"/>
      <c r="H14" s="204"/>
      <c r="I14" s="204"/>
      <c r="J14" s="174"/>
      <c r="K14" s="204"/>
      <c r="L14" s="204"/>
      <c r="M14" s="204"/>
      <c r="N14" s="208"/>
      <c r="O14" s="204"/>
      <c r="P14" s="204"/>
      <c r="Q14" s="204"/>
      <c r="R14" s="204"/>
    </row>
    <row r="15" spans="1:18">
      <c r="A15" s="460">
        <v>2024</v>
      </c>
      <c r="B15" s="206">
        <v>1</v>
      </c>
      <c r="C15" s="207">
        <v>3.8</v>
      </c>
      <c r="D15" s="207">
        <v>0.6</v>
      </c>
      <c r="E15" s="207">
        <v>2</v>
      </c>
      <c r="F15" s="204"/>
      <c r="G15" s="204"/>
      <c r="H15" s="204"/>
      <c r="I15" s="204"/>
      <c r="J15" s="174"/>
      <c r="K15" s="204"/>
      <c r="L15" s="204"/>
      <c r="M15" s="204"/>
      <c r="N15" s="208"/>
      <c r="O15" s="204"/>
      <c r="P15" s="204"/>
      <c r="Q15" s="204"/>
      <c r="R15" s="204"/>
    </row>
    <row r="16" spans="1:18">
      <c r="A16" s="461"/>
      <c r="B16" s="209">
        <v>2</v>
      </c>
      <c r="C16" s="207">
        <v>4.4000000000000004</v>
      </c>
      <c r="D16" s="207">
        <v>0.7</v>
      </c>
      <c r="E16" s="207">
        <v>1.8</v>
      </c>
      <c r="F16" s="204"/>
      <c r="G16" s="204"/>
      <c r="H16" s="204"/>
      <c r="I16" s="204"/>
      <c r="J16" s="174"/>
      <c r="K16" s="204"/>
      <c r="L16" s="204"/>
      <c r="M16" s="204"/>
      <c r="N16" s="462" t="s">
        <v>105</v>
      </c>
      <c r="O16" s="462"/>
      <c r="P16" s="462"/>
      <c r="Q16" s="462"/>
    </row>
    <row r="17" spans="1:18">
      <c r="A17" s="461"/>
      <c r="B17" s="206">
        <v>3</v>
      </c>
      <c r="C17" s="207">
        <v>4.7</v>
      </c>
      <c r="D17" s="207">
        <v>1</v>
      </c>
      <c r="E17" s="207">
        <v>1.2</v>
      </c>
      <c r="F17" s="204"/>
      <c r="G17" s="204"/>
      <c r="H17" s="204"/>
      <c r="I17" s="204"/>
      <c r="J17" s="174"/>
      <c r="K17" s="204"/>
      <c r="L17" s="204"/>
      <c r="M17" s="204"/>
      <c r="N17" s="208"/>
      <c r="O17" s="204"/>
      <c r="P17" s="204"/>
      <c r="Q17" s="204"/>
      <c r="R17" s="204"/>
    </row>
    <row r="18" spans="1:18">
      <c r="A18" s="461"/>
      <c r="B18" s="209">
        <v>4</v>
      </c>
      <c r="C18" s="207">
        <v>4.8</v>
      </c>
      <c r="D18" s="207">
        <v>1.5</v>
      </c>
      <c r="E18" s="207">
        <v>1</v>
      </c>
      <c r="F18" s="204"/>
      <c r="G18" s="204"/>
      <c r="H18" s="204"/>
      <c r="I18" s="204"/>
      <c r="J18" s="174"/>
      <c r="K18" s="204"/>
      <c r="L18" s="204"/>
      <c r="M18" s="204"/>
      <c r="N18" s="208"/>
      <c r="O18" s="204"/>
      <c r="P18" s="204"/>
      <c r="Q18" s="204"/>
      <c r="R18" s="204"/>
    </row>
    <row r="19" spans="1:18">
      <c r="A19" s="460">
        <v>2025</v>
      </c>
      <c r="B19" s="206">
        <v>1</v>
      </c>
      <c r="C19" s="207">
        <v>4.5999999999999996</v>
      </c>
      <c r="D19" s="207">
        <v>1.5</v>
      </c>
      <c r="E19" s="207">
        <v>1.3</v>
      </c>
      <c r="F19" s="204"/>
      <c r="G19" s="204"/>
      <c r="H19" s="204"/>
      <c r="I19" s="204"/>
      <c r="J19" s="174"/>
      <c r="K19" s="204"/>
      <c r="L19" s="204" t="s">
        <v>45</v>
      </c>
      <c r="M19" s="204"/>
      <c r="N19" s="204"/>
      <c r="O19" s="204"/>
      <c r="P19" s="204"/>
      <c r="Q19" s="204"/>
      <c r="R19" s="204"/>
    </row>
    <row r="20" spans="1:18">
      <c r="A20" s="461"/>
      <c r="B20" s="209">
        <v>2</v>
      </c>
      <c r="C20" s="207">
        <v>4.4000000000000004</v>
      </c>
      <c r="D20" s="207">
        <v>1.5</v>
      </c>
      <c r="E20" s="207">
        <v>1.6</v>
      </c>
      <c r="F20" s="204"/>
      <c r="G20" s="204"/>
      <c r="H20" s="204"/>
      <c r="I20" s="204"/>
      <c r="J20" s="174"/>
      <c r="K20" s="204"/>
      <c r="L20" s="204"/>
      <c r="M20" s="204"/>
      <c r="N20" s="208"/>
      <c r="O20" s="204"/>
      <c r="P20" s="204"/>
      <c r="Q20" s="204"/>
      <c r="R20" s="204"/>
    </row>
    <row r="21" spans="1:18">
      <c r="A21" s="461"/>
      <c r="B21" s="206">
        <v>3</v>
      </c>
      <c r="C21" s="207">
        <v>4</v>
      </c>
      <c r="D21" s="207">
        <v>1.4</v>
      </c>
      <c r="E21" s="207">
        <v>1.6</v>
      </c>
      <c r="F21" s="204"/>
      <c r="G21" s="204"/>
      <c r="H21" s="204"/>
      <c r="I21" s="204"/>
      <c r="J21" s="174"/>
      <c r="K21" s="204"/>
      <c r="L21" s="204"/>
      <c r="M21" s="204"/>
      <c r="N21" s="208"/>
      <c r="O21" s="204"/>
      <c r="P21" s="204"/>
      <c r="Q21" s="204"/>
      <c r="R21" s="204"/>
    </row>
    <row r="22" spans="1:18">
      <c r="A22" s="461"/>
      <c r="B22" s="209">
        <v>4</v>
      </c>
      <c r="C22" s="207">
        <v>3.8</v>
      </c>
      <c r="D22" s="207">
        <v>1.3</v>
      </c>
      <c r="E22" s="207">
        <v>1.6</v>
      </c>
      <c r="F22" s="204"/>
      <c r="G22" s="204"/>
      <c r="H22" s="204"/>
      <c r="I22" s="204"/>
      <c r="J22" s="174"/>
      <c r="K22" s="204"/>
      <c r="L22" s="204"/>
      <c r="M22" s="204"/>
      <c r="N22" s="208"/>
      <c r="O22" s="204"/>
      <c r="P22" s="204"/>
      <c r="Q22" s="204"/>
      <c r="R22" s="204"/>
    </row>
    <row r="24" spans="1:18">
      <c r="E24" t="s">
        <v>45</v>
      </c>
    </row>
    <row r="25" spans="1:18">
      <c r="I25" t="s">
        <v>45</v>
      </c>
    </row>
    <row r="26" spans="1:18" s="2" customFormat="1">
      <c r="A26"/>
      <c r="B26"/>
      <c r="C26"/>
      <c r="D26"/>
      <c r="E26"/>
    </row>
    <row r="27" spans="1:18" s="2" customFormat="1">
      <c r="A27"/>
      <c r="B27"/>
      <c r="C27"/>
      <c r="D27"/>
      <c r="E27"/>
    </row>
    <row r="28" spans="1:18" s="2" customFormat="1">
      <c r="A28"/>
      <c r="B28"/>
      <c r="C28"/>
      <c r="D28"/>
      <c r="E28"/>
      <c r="N28" s="2" t="s">
        <v>45</v>
      </c>
      <c r="P28" s="394"/>
    </row>
    <row r="29" spans="1:18" s="2" customFormat="1">
      <c r="A29"/>
      <c r="B29"/>
      <c r="C29"/>
      <c r="D29"/>
      <c r="E29"/>
    </row>
    <row r="30" spans="1:18" s="2" customFormat="1">
      <c r="A30"/>
      <c r="B30"/>
      <c r="C30"/>
      <c r="D30"/>
      <c r="E30"/>
    </row>
    <row r="31" spans="1:18" s="2" customFormat="1">
      <c r="A31"/>
      <c r="B31"/>
      <c r="C31"/>
      <c r="D31"/>
      <c r="E31"/>
    </row>
    <row r="32" spans="1:18" s="2" customFormat="1">
      <c r="A32" s="265"/>
      <c r="B32" s="265"/>
      <c r="C32" s="265"/>
      <c r="D32" s="265"/>
      <c r="E32" s="265"/>
    </row>
    <row r="33" spans="1:5" s="2" customFormat="1">
      <c r="A33" s="265"/>
      <c r="B33" s="265"/>
      <c r="C33" s="265"/>
      <c r="D33" s="265"/>
      <c r="E33" s="265"/>
    </row>
    <row r="34" spans="1:5" s="2" customFormat="1">
      <c r="A34" s="265"/>
      <c r="B34" s="265"/>
      <c r="C34" s="265"/>
      <c r="D34" s="265"/>
      <c r="E34" s="265"/>
    </row>
    <row r="35" spans="1:5" s="2" customFormat="1">
      <c r="A35" s="265"/>
      <c r="B35" s="265"/>
      <c r="C35" s="265"/>
      <c r="D35" s="265"/>
      <c r="E35" s="265"/>
    </row>
    <row r="36" spans="1:5" s="2" customFormat="1">
      <c r="A36" s="265"/>
      <c r="B36" s="265"/>
      <c r="C36" s="265"/>
      <c r="D36" s="265"/>
      <c r="E36" s="265"/>
    </row>
    <row r="37" spans="1:5" s="2" customFormat="1">
      <c r="A37" s="265"/>
      <c r="B37" s="265"/>
      <c r="C37" s="265"/>
      <c r="D37" s="265"/>
      <c r="E37" s="265"/>
    </row>
    <row r="38" spans="1:5" s="2" customFormat="1">
      <c r="A38" s="265"/>
      <c r="B38" s="265"/>
      <c r="C38" s="265"/>
      <c r="D38" s="265"/>
      <c r="E38" s="265"/>
    </row>
    <row r="39" spans="1:5" s="2" customFormat="1">
      <c r="A39" s="265"/>
      <c r="B39" s="265"/>
      <c r="C39" s="8"/>
      <c r="D39" s="8"/>
      <c r="E39" s="8"/>
    </row>
    <row r="40" spans="1:5" s="2" customFormat="1">
      <c r="A40" s="265"/>
      <c r="B40" s="265"/>
      <c r="C40" s="8"/>
      <c r="D40" s="8"/>
      <c r="E40" s="8"/>
    </row>
    <row r="41" spans="1:5" s="2" customFormat="1">
      <c r="A41" s="265"/>
      <c r="B41" s="265"/>
      <c r="C41" s="8"/>
      <c r="D41" s="8"/>
      <c r="E41" s="8"/>
    </row>
    <row r="42" spans="1:5" s="2" customFormat="1">
      <c r="A42" s="265"/>
      <c r="B42" s="265"/>
      <c r="C42" s="8">
        <v>20</v>
      </c>
      <c r="D42" s="8"/>
      <c r="E42" s="8"/>
    </row>
    <row r="43" spans="1:5" s="2" customFormat="1">
      <c r="A43" s="265"/>
      <c r="B43" s="265"/>
      <c r="C43" s="8">
        <v>20</v>
      </c>
      <c r="D43" s="8"/>
      <c r="E43" s="8"/>
    </row>
    <row r="44" spans="1:5" s="2" customFormat="1">
      <c r="A44" s="265"/>
      <c r="B44" s="265"/>
      <c r="C44" s="8">
        <v>20</v>
      </c>
      <c r="D44" s="8"/>
      <c r="E44" s="8"/>
    </row>
    <row r="45" spans="1:5">
      <c r="A45" s="265"/>
      <c r="B45" s="265"/>
      <c r="C45" s="8">
        <v>20</v>
      </c>
      <c r="D45" s="8"/>
      <c r="E45" s="8"/>
    </row>
    <row r="46" spans="1:5">
      <c r="A46" s="265"/>
      <c r="B46" s="265"/>
      <c r="C46" s="8">
        <v>20</v>
      </c>
      <c r="D46" s="8"/>
      <c r="E46" s="8"/>
    </row>
    <row r="47" spans="1:5">
      <c r="A47" s="265"/>
      <c r="B47" s="265"/>
      <c r="C47" s="8">
        <v>20</v>
      </c>
      <c r="D47" s="8"/>
      <c r="E47" s="8"/>
    </row>
    <row r="48" spans="1:5">
      <c r="A48" s="265"/>
      <c r="B48" s="265"/>
      <c r="C48" s="8">
        <v>20</v>
      </c>
      <c r="D48" s="8"/>
      <c r="E48" s="8"/>
    </row>
    <row r="49" spans="1:5">
      <c r="A49" s="265"/>
      <c r="B49" s="265"/>
      <c r="C49" s="8"/>
      <c r="D49" s="8">
        <v>-20</v>
      </c>
      <c r="E49" s="8"/>
    </row>
    <row r="50" spans="1:5">
      <c r="A50" s="265"/>
      <c r="B50" s="265"/>
      <c r="C50" s="8"/>
      <c r="D50" s="8">
        <v>-20</v>
      </c>
      <c r="E50" s="8"/>
    </row>
    <row r="51" spans="1:5">
      <c r="A51" s="265"/>
      <c r="B51" s="265"/>
      <c r="C51" s="8"/>
      <c r="D51" s="8">
        <v>-20</v>
      </c>
      <c r="E51" s="8"/>
    </row>
    <row r="52" spans="1:5">
      <c r="A52" s="265"/>
      <c r="B52" s="265"/>
      <c r="C52" s="8"/>
      <c r="D52" s="8">
        <v>-20</v>
      </c>
      <c r="E52" s="8"/>
    </row>
    <row r="53" spans="1:5">
      <c r="A53" s="265"/>
      <c r="B53" s="265"/>
      <c r="C53" s="8"/>
      <c r="D53" s="8">
        <v>-20</v>
      </c>
      <c r="E53" s="8"/>
    </row>
    <row r="54" spans="1:5">
      <c r="A54" s="265"/>
      <c r="B54" s="265"/>
      <c r="C54" s="8"/>
      <c r="D54" s="8">
        <v>-20</v>
      </c>
      <c r="E54" s="8"/>
    </row>
    <row r="55" spans="1:5">
      <c r="A55" s="265"/>
      <c r="B55" s="265"/>
      <c r="C55" s="8"/>
      <c r="D55" s="8">
        <v>-20</v>
      </c>
      <c r="E55" s="8"/>
    </row>
    <row r="56" spans="1:5">
      <c r="A56" s="265"/>
      <c r="B56" s="265"/>
      <c r="C56" s="8"/>
      <c r="D56" s="8"/>
      <c r="E56" s="8"/>
    </row>
    <row r="57" spans="1:5">
      <c r="A57" s="265"/>
      <c r="B57" s="265"/>
      <c r="C57" s="8"/>
      <c r="D57" s="8"/>
      <c r="E57" s="8"/>
    </row>
    <row r="58" spans="1:5">
      <c r="A58" s="265"/>
      <c r="B58" s="265"/>
      <c r="C58" s="8"/>
      <c r="D58" s="8"/>
      <c r="E58" s="8"/>
    </row>
    <row r="59" spans="1:5">
      <c r="A59" s="265"/>
      <c r="B59" s="265"/>
      <c r="C59" s="8"/>
      <c r="D59" s="8"/>
      <c r="E59" s="8"/>
    </row>
    <row r="60" spans="1:5">
      <c r="A60" s="265"/>
      <c r="B60" s="265"/>
      <c r="C60" s="265"/>
      <c r="D60" s="265"/>
      <c r="E60" s="265"/>
    </row>
    <row r="61" spans="1:5">
      <c r="A61" s="265"/>
      <c r="B61" s="265"/>
      <c r="C61" s="265"/>
      <c r="D61" s="265"/>
      <c r="E61" s="265"/>
    </row>
    <row r="62" spans="1:5">
      <c r="A62" s="265"/>
      <c r="B62" s="265"/>
      <c r="C62" s="265"/>
      <c r="D62" s="265"/>
      <c r="E62" s="265"/>
    </row>
    <row r="63" spans="1:5">
      <c r="A63" s="265"/>
      <c r="B63" s="265"/>
      <c r="C63" s="265"/>
      <c r="D63" s="265"/>
      <c r="E63" s="265"/>
    </row>
    <row r="64" spans="1:5">
      <c r="A64" s="265"/>
      <c r="B64" s="265"/>
      <c r="C64" s="265"/>
      <c r="D64" s="265"/>
      <c r="E64" s="265"/>
    </row>
    <row r="65" spans="1:5">
      <c r="A65" s="265"/>
      <c r="B65" s="265"/>
      <c r="C65" s="265"/>
      <c r="D65" s="265"/>
      <c r="E65" s="265"/>
    </row>
    <row r="66" spans="1:5">
      <c r="A66" s="265"/>
      <c r="B66" s="265"/>
      <c r="C66" s="265"/>
      <c r="D66" s="265"/>
      <c r="E66" s="265"/>
    </row>
    <row r="67" spans="1:5">
      <c r="A67" s="265"/>
      <c r="B67" s="265"/>
      <c r="C67" s="265"/>
      <c r="D67" s="265"/>
      <c r="E67" s="265"/>
    </row>
  </sheetData>
  <mergeCells count="14">
    <mergeCell ref="A19:A22"/>
    <mergeCell ref="F8:I8"/>
    <mergeCell ref="F7:I7"/>
    <mergeCell ref="N16:Q16"/>
    <mergeCell ref="A3:A6"/>
    <mergeCell ref="F5:I5"/>
    <mergeCell ref="A7:A10"/>
    <mergeCell ref="A11:A14"/>
    <mergeCell ref="A15:A18"/>
    <mergeCell ref="F2:I2"/>
    <mergeCell ref="F3:I3"/>
    <mergeCell ref="F4:I4"/>
    <mergeCell ref="F6:I6"/>
    <mergeCell ref="B1:I1"/>
  </mergeCells>
  <hyperlinks>
    <hyperlink ref="N16:Q16" location="Мазмұны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Мазмұны!$A$2:$A$63</xm:f>
          </x14:formula1>
          <xm:sqref>A1</xm:sqref>
        </x14:dataValidation>
        <x14:dataValidation type="list" allowBlank="1" showInputMessage="1" showErrorMessage="1">
          <x14:formula1>
            <xm:f>Мазмұны!$J$77:$J$95</xm:f>
          </x14:formula1>
          <xm:sqref>F3:I8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4"/>
  <sheetViews>
    <sheetView showGridLines="0" view="pageBreakPreview" zoomScaleNormal="100" zoomScaleSheetLayoutView="100" workbookViewId="0">
      <selection activeCell="E3" sqref="E3"/>
    </sheetView>
  </sheetViews>
  <sheetFormatPr defaultColWidth="9.140625" defaultRowHeight="15"/>
  <cols>
    <col min="1" max="1" width="9.85546875" bestFit="1" customWidth="1"/>
    <col min="2" max="2" width="9.85546875" style="367" customWidth="1"/>
    <col min="3" max="3" width="16" customWidth="1"/>
    <col min="4" max="4" width="16.85546875" customWidth="1"/>
    <col min="5" max="5" width="25.28515625" customWidth="1"/>
    <col min="6" max="6" width="1.5703125" customWidth="1"/>
  </cols>
  <sheetData>
    <row r="1" spans="1:9" ht="15.75" customHeight="1">
      <c r="A1" s="112" t="s">
        <v>17</v>
      </c>
      <c r="B1" s="435"/>
      <c r="C1" s="478" t="str">
        <f>INDEX(Мазмұны!$B$3:$G$64,MATCH(A1,Мазмұны!$A$3:$A$64,0),1)</f>
        <v xml:space="preserve"> Бейрезиденттердегі МБҚ көлемі, млрд теңге </v>
      </c>
      <c r="D1" s="479"/>
      <c r="E1" s="479"/>
      <c r="F1" s="136"/>
      <c r="G1" s="136"/>
      <c r="H1" s="136"/>
      <c r="I1" s="136"/>
    </row>
    <row r="2" spans="1:9">
      <c r="A2" s="432" t="s">
        <v>158</v>
      </c>
      <c r="B2" s="432" t="s">
        <v>159</v>
      </c>
      <c r="C2" s="292" t="s">
        <v>387</v>
      </c>
      <c r="D2" s="293" t="s">
        <v>388</v>
      </c>
      <c r="E2" s="243"/>
      <c r="F2" s="44"/>
    </row>
    <row r="3" spans="1:9" s="28" customFormat="1">
      <c r="A3" s="484">
        <v>2022</v>
      </c>
      <c r="B3" s="434">
        <v>1</v>
      </c>
      <c r="C3" s="294">
        <v>138.93319869999999</v>
      </c>
      <c r="D3" s="294">
        <v>404.90234543984008</v>
      </c>
      <c r="E3" s="437" t="s">
        <v>184</v>
      </c>
      <c r="F3" s="44"/>
      <c r="G3" s="244"/>
      <c r="H3"/>
      <c r="I3"/>
    </row>
    <row r="4" spans="1:9" s="28" customFormat="1">
      <c r="A4" s="485"/>
      <c r="B4" s="434">
        <v>2</v>
      </c>
      <c r="C4" s="294">
        <v>182.32073930000001</v>
      </c>
      <c r="D4" s="294">
        <v>384.66694639445001</v>
      </c>
      <c r="E4" s="428" t="s">
        <v>138</v>
      </c>
      <c r="F4" s="44"/>
      <c r="G4" s="397"/>
      <c r="H4" s="398"/>
      <c r="I4"/>
    </row>
    <row r="5" spans="1:9" s="28" customFormat="1">
      <c r="A5" s="485"/>
      <c r="B5" s="434">
        <v>3</v>
      </c>
      <c r="C5" s="294">
        <v>115.01419060000001</v>
      </c>
      <c r="D5" s="294">
        <v>309.34244731852004</v>
      </c>
      <c r="E5"/>
      <c r="F5" s="44"/>
      <c r="G5"/>
      <c r="H5"/>
      <c r="I5"/>
    </row>
    <row r="6" spans="1:9" s="28" customFormat="1">
      <c r="A6" s="485"/>
      <c r="B6" s="434">
        <v>4</v>
      </c>
      <c r="C6" s="294">
        <v>162.01419060000001</v>
      </c>
      <c r="D6" s="294">
        <v>323.66070391245995</v>
      </c>
      <c r="E6"/>
      <c r="F6" s="44"/>
      <c r="G6"/>
      <c r="H6"/>
      <c r="I6"/>
    </row>
    <row r="7" spans="1:9" s="28" customFormat="1">
      <c r="A7" s="485"/>
      <c r="B7" s="434">
        <v>5</v>
      </c>
      <c r="C7" s="294">
        <v>150.76419060000001</v>
      </c>
      <c r="D7" s="294">
        <v>320.14703471552002</v>
      </c>
      <c r="E7"/>
      <c r="F7" s="44"/>
      <c r="G7"/>
      <c r="H7"/>
      <c r="I7"/>
    </row>
    <row r="8" spans="1:9" s="28" customFormat="1">
      <c r="A8" s="485"/>
      <c r="B8" s="434">
        <v>6</v>
      </c>
      <c r="C8" s="294">
        <v>120.76419060000001</v>
      </c>
      <c r="D8" s="294">
        <v>356.77467434265003</v>
      </c>
      <c r="E8"/>
      <c r="F8" s="44"/>
      <c r="G8"/>
      <c r="H8"/>
      <c r="I8"/>
    </row>
    <row r="9" spans="1:9" s="28" customFormat="1">
      <c r="A9" s="485"/>
      <c r="B9" s="434">
        <v>7</v>
      </c>
      <c r="C9" s="294">
        <v>90.014190600000006</v>
      </c>
      <c r="D9" s="294">
        <v>312.60342329737</v>
      </c>
      <c r="E9"/>
      <c r="F9" s="44"/>
      <c r="G9"/>
      <c r="H9"/>
      <c r="I9"/>
    </row>
    <row r="10" spans="1:9" s="28" customFormat="1">
      <c r="A10" s="485"/>
      <c r="B10" s="434">
        <v>8</v>
      </c>
      <c r="C10" s="294">
        <v>90</v>
      </c>
      <c r="D10" s="294">
        <v>297.86780465256999</v>
      </c>
      <c r="E10"/>
      <c r="F10" s="44"/>
      <c r="G10"/>
      <c r="H10"/>
      <c r="I10"/>
    </row>
    <row r="11" spans="1:9" s="28" customFormat="1">
      <c r="A11" s="485"/>
      <c r="B11" s="434">
        <v>9</v>
      </c>
      <c r="C11" s="294">
        <v>80.019184300000006</v>
      </c>
      <c r="D11" s="294">
        <v>299.28320679524001</v>
      </c>
      <c r="E11"/>
      <c r="F11" s="44"/>
      <c r="G11"/>
      <c r="H11"/>
      <c r="I11"/>
    </row>
    <row r="12" spans="1:9" s="28" customFormat="1">
      <c r="A12" s="485"/>
      <c r="B12" s="434">
        <v>10</v>
      </c>
      <c r="C12" s="294">
        <v>60</v>
      </c>
      <c r="D12" s="294">
        <v>325.57420035295996</v>
      </c>
      <c r="E12"/>
      <c r="F12" s="44"/>
      <c r="G12"/>
      <c r="H12"/>
      <c r="I12"/>
    </row>
    <row r="13" spans="1:9" s="28" customFormat="1">
      <c r="A13" s="485"/>
      <c r="B13" s="434">
        <v>11</v>
      </c>
      <c r="C13" s="294">
        <v>100</v>
      </c>
      <c r="D13" s="294">
        <v>305.48055050110997</v>
      </c>
      <c r="E13"/>
      <c r="F13" s="44"/>
      <c r="G13"/>
      <c r="H13"/>
      <c r="I13"/>
    </row>
    <row r="14" spans="1:9" s="28" customFormat="1">
      <c r="A14" s="486"/>
      <c r="B14" s="434">
        <v>12</v>
      </c>
      <c r="C14" s="294">
        <v>100.03236800000001</v>
      </c>
      <c r="D14" s="294">
        <v>281.40189019450003</v>
      </c>
      <c r="E14"/>
      <c r="F14" s="44"/>
      <c r="G14"/>
      <c r="H14"/>
      <c r="I14"/>
    </row>
    <row r="15" spans="1:9" s="28" customFormat="1">
      <c r="A15" s="484">
        <v>2023</v>
      </c>
      <c r="B15" s="434">
        <v>1</v>
      </c>
      <c r="C15" s="294">
        <v>90</v>
      </c>
      <c r="D15" s="294">
        <v>327.05462957421003</v>
      </c>
      <c r="E15"/>
      <c r="F15" s="44"/>
      <c r="G15"/>
      <c r="H15"/>
      <c r="I15"/>
    </row>
    <row r="16" spans="1:9" s="28" customFormat="1">
      <c r="A16" s="485"/>
      <c r="B16" s="434">
        <v>2</v>
      </c>
      <c r="C16" s="294">
        <v>90.146940999999998</v>
      </c>
      <c r="D16" s="294">
        <v>348.60589176479999</v>
      </c>
      <c r="E16"/>
      <c r="F16" s="44"/>
      <c r="G16"/>
      <c r="H16"/>
    </row>
    <row r="17" spans="1:13" s="28" customFormat="1">
      <c r="A17" s="485"/>
      <c r="B17" s="434">
        <v>3</v>
      </c>
      <c r="C17" s="294">
        <v>109.3465195</v>
      </c>
      <c r="D17" s="294">
        <v>352.01484251538</v>
      </c>
      <c r="E17"/>
      <c r="F17" s="44"/>
      <c r="G17"/>
      <c r="H17"/>
      <c r="I17"/>
    </row>
    <row r="18" spans="1:13" s="28" customFormat="1">
      <c r="A18" s="485"/>
      <c r="B18" s="434">
        <v>4</v>
      </c>
      <c r="C18" s="294">
        <v>157.23384229999999</v>
      </c>
      <c r="D18" s="294">
        <v>349.72950781807003</v>
      </c>
      <c r="E18"/>
      <c r="F18" s="44"/>
      <c r="G18"/>
      <c r="H18"/>
    </row>
    <row r="19" spans="1:13" s="28" customFormat="1">
      <c r="A19" s="485"/>
      <c r="B19" s="434">
        <v>5</v>
      </c>
      <c r="C19" s="294">
        <v>105.0505876</v>
      </c>
      <c r="D19" s="294">
        <v>370.63332447073998</v>
      </c>
      <c r="E19"/>
      <c r="F19" s="44"/>
      <c r="G19"/>
      <c r="H19"/>
      <c r="I19"/>
    </row>
    <row r="20" spans="1:13" s="28" customFormat="1">
      <c r="A20" s="485"/>
      <c r="B20" s="434">
        <v>6</v>
      </c>
      <c r="C20" s="294">
        <v>46.610608800000001</v>
      </c>
      <c r="D20" s="294">
        <v>412.98283111426002</v>
      </c>
      <c r="E20"/>
      <c r="F20" s="44"/>
      <c r="G20"/>
      <c r="H20"/>
      <c r="I20"/>
    </row>
    <row r="21" spans="1:13" s="28" customFormat="1">
      <c r="A21" s="485"/>
      <c r="B21" s="434">
        <v>7</v>
      </c>
      <c r="C21" s="294">
        <v>106.3623286</v>
      </c>
      <c r="D21" s="294">
        <v>452.72950285411997</v>
      </c>
      <c r="E21"/>
      <c r="F21" s="44"/>
      <c r="G21"/>
      <c r="H21"/>
      <c r="I21"/>
      <c r="J21" s="462" t="s">
        <v>105</v>
      </c>
      <c r="K21" s="462"/>
      <c r="L21" s="462"/>
      <c r="M21" s="462"/>
    </row>
    <row r="22" spans="1:13" s="28" customFormat="1">
      <c r="A22" s="485"/>
      <c r="B22" s="434">
        <v>8</v>
      </c>
      <c r="C22" s="294">
        <v>92.491</v>
      </c>
      <c r="D22" s="294">
        <v>419.90943972256002</v>
      </c>
      <c r="E22"/>
      <c r="F22" s="44"/>
      <c r="G22"/>
      <c r="H22"/>
      <c r="I22"/>
    </row>
    <row r="23" spans="1:13" s="28" customFormat="1">
      <c r="A23" s="485"/>
      <c r="B23" s="434">
        <v>9</v>
      </c>
      <c r="C23" s="294">
        <v>80.328999999999994</v>
      </c>
      <c r="D23" s="294">
        <v>442.90264061106001</v>
      </c>
      <c r="E23"/>
      <c r="F23" s="44"/>
      <c r="G23"/>
      <c r="H23"/>
      <c r="I23"/>
    </row>
    <row r="24" spans="1:13">
      <c r="A24" s="486"/>
      <c r="B24" s="434">
        <v>10</v>
      </c>
      <c r="C24" s="294">
        <v>70.509972399999995</v>
      </c>
      <c r="D24" s="294">
        <v>436.25900216241996</v>
      </c>
    </row>
  </sheetData>
  <mergeCells count="4">
    <mergeCell ref="J21:M21"/>
    <mergeCell ref="C1:E1"/>
    <mergeCell ref="A3:A14"/>
    <mergeCell ref="A15:A24"/>
  </mergeCells>
  <hyperlinks>
    <hyperlink ref="J21:M21" location="Мазмұны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A1:B1</xm:sqref>
        </x14:dataValidation>
        <x14:dataValidation type="list" allowBlank="1" showInputMessage="1" showErrorMessage="1">
          <x14:formula1>
            <xm:f>Мазмұны!$J$77:$J$96</xm:f>
          </x14:formula1>
          <xm:sqref>E4 G4:H4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>
      <selection activeCell="C2" sqref="C2"/>
    </sheetView>
  </sheetViews>
  <sheetFormatPr defaultColWidth="9.140625" defaultRowHeight="1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>
      <c r="A1" s="112" t="s">
        <v>18</v>
      </c>
      <c r="B1" s="516" t="str">
        <f>INDEX(Мазмұны!$B$3:$G$64,MATCH(A1,Мазмұны!$A$3:$A$64,0),1)</f>
        <v>Тамыз-қазан аралығындағы өтеуге дейінгі мерзімдер бөлінісіндегі орналастырылған ҚМ МБҚ, млрд теңге</v>
      </c>
      <c r="C1" s="517"/>
      <c r="D1" s="136"/>
      <c r="E1" s="136"/>
      <c r="F1" s="136"/>
      <c r="G1" s="136"/>
      <c r="H1" s="136"/>
    </row>
    <row r="2" spans="1:8" s="28" customFormat="1">
      <c r="A2" s="49" t="s">
        <v>389</v>
      </c>
      <c r="B2" s="361">
        <v>12.9941</v>
      </c>
      <c r="C2" s="437" t="s">
        <v>157</v>
      </c>
      <c r="D2" s="44"/>
      <c r="E2"/>
      <c r="F2"/>
      <c r="G2"/>
    </row>
    <row r="3" spans="1:8" s="28" customFormat="1">
      <c r="A3" s="49" t="s">
        <v>390</v>
      </c>
      <c r="B3" s="361">
        <v>16.655999999999999</v>
      </c>
      <c r="C3" s="396" t="s">
        <v>143</v>
      </c>
      <c r="D3" s="44"/>
      <c r="E3"/>
      <c r="F3"/>
      <c r="G3"/>
    </row>
    <row r="4" spans="1:8" s="28" customFormat="1">
      <c r="A4" s="49" t="s">
        <v>391</v>
      </c>
      <c r="B4" s="361">
        <v>35.820100000000004</v>
      </c>
      <c r="C4"/>
      <c r="D4" s="44"/>
      <c r="E4"/>
      <c r="F4"/>
      <c r="G4"/>
    </row>
    <row r="5" spans="1:8" s="28" customFormat="1">
      <c r="A5" s="49" t="s">
        <v>392</v>
      </c>
      <c r="B5" s="361">
        <v>36.206900000000005</v>
      </c>
      <c r="C5"/>
      <c r="D5" s="44"/>
      <c r="E5"/>
      <c r="F5"/>
      <c r="G5"/>
    </row>
    <row r="6" spans="1:8" s="28" customFormat="1">
      <c r="A6" s="49" t="s">
        <v>393</v>
      </c>
      <c r="B6" s="361">
        <v>39.239699999999999</v>
      </c>
      <c r="C6"/>
      <c r="D6" s="44"/>
      <c r="E6"/>
      <c r="F6"/>
      <c r="G6"/>
    </row>
    <row r="7" spans="1:8" s="28" customFormat="1">
      <c r="A7" s="49" t="s">
        <v>394</v>
      </c>
      <c r="B7" s="361">
        <v>41.648899999999998</v>
      </c>
      <c r="C7"/>
      <c r="D7" s="44"/>
      <c r="E7"/>
      <c r="F7"/>
      <c r="G7"/>
    </row>
    <row r="8" spans="1:8" s="28" customFormat="1">
      <c r="A8" s="49" t="s">
        <v>395</v>
      </c>
      <c r="B8" s="361">
        <v>41.887999999999998</v>
      </c>
      <c r="C8"/>
      <c r="D8" s="44"/>
      <c r="E8"/>
      <c r="F8"/>
      <c r="G8"/>
    </row>
    <row r="9" spans="1:8" s="28" customFormat="1">
      <c r="A9" s="49" t="s">
        <v>396</v>
      </c>
      <c r="B9" s="361">
        <v>53.522600000000004</v>
      </c>
      <c r="C9"/>
      <c r="D9" s="44"/>
      <c r="E9"/>
      <c r="F9"/>
      <c r="G9"/>
    </row>
    <row r="10" spans="1:8" s="28" customFormat="1">
      <c r="A10" s="49" t="s">
        <v>397</v>
      </c>
      <c r="B10" s="361">
        <v>64.745599999999996</v>
      </c>
      <c r="C10"/>
      <c r="D10" s="44"/>
      <c r="E10"/>
      <c r="F10"/>
      <c r="G10"/>
    </row>
    <row r="11" spans="1:8" s="28" customFormat="1">
      <c r="A11" s="49" t="s">
        <v>398</v>
      </c>
      <c r="B11" s="361">
        <v>71.080399999999997</v>
      </c>
      <c r="C11"/>
      <c r="D11" s="44"/>
      <c r="E11"/>
      <c r="F11"/>
      <c r="G11"/>
    </row>
    <row r="12" spans="1:8" s="28" customFormat="1">
      <c r="A12" s="49" t="s">
        <v>399</v>
      </c>
      <c r="B12" s="361">
        <v>71.5381</v>
      </c>
      <c r="C12"/>
      <c r="D12" s="44"/>
      <c r="E12"/>
      <c r="F12"/>
      <c r="G12"/>
    </row>
    <row r="13" spans="1:8" s="28" customFormat="1">
      <c r="A13" s="49" t="s">
        <v>400</v>
      </c>
      <c r="B13" s="361">
        <v>81.895399999999995</v>
      </c>
      <c r="C13"/>
      <c r="D13" s="44"/>
      <c r="E13"/>
      <c r="F13"/>
      <c r="G13"/>
    </row>
    <row r="14" spans="1:8" s="28" customFormat="1">
      <c r="A14" s="49"/>
      <c r="B14" s="247"/>
      <c r="C14"/>
      <c r="D14" s="44"/>
      <c r="E14"/>
      <c r="F14"/>
      <c r="G14"/>
    </row>
    <row r="15" spans="1:8" s="28" customFormat="1">
      <c r="A15" s="49"/>
      <c r="B15" s="247"/>
      <c r="C15"/>
      <c r="D15" s="44"/>
      <c r="E15"/>
      <c r="F15"/>
    </row>
    <row r="16" spans="1:8" s="28" customFormat="1">
      <c r="A16" s="49"/>
      <c r="B16" s="247"/>
      <c r="C16"/>
      <c r="D16" s="44"/>
      <c r="E16"/>
      <c r="F16"/>
      <c r="G16"/>
    </row>
    <row r="17" spans="1:11" s="28" customFormat="1">
      <c r="A17" s="49"/>
      <c r="B17" s="247"/>
      <c r="C17"/>
      <c r="D17" s="44"/>
      <c r="E17"/>
      <c r="F17"/>
    </row>
    <row r="18" spans="1:11" s="28" customFormat="1">
      <c r="A18" s="49"/>
      <c r="B18" s="247"/>
      <c r="C18"/>
      <c r="D18" s="44"/>
      <c r="E18"/>
      <c r="F18"/>
      <c r="G18"/>
    </row>
    <row r="19" spans="1:11" s="28" customFormat="1">
      <c r="A19" s="49"/>
      <c r="B19" s="247"/>
      <c r="C19"/>
      <c r="D19" s="44"/>
      <c r="E19"/>
      <c r="F19"/>
      <c r="G19"/>
    </row>
    <row r="20" spans="1:11" s="28" customFormat="1">
      <c r="A20" s="49"/>
      <c r="B20" s="247"/>
      <c r="C20"/>
      <c r="D20" s="44"/>
      <c r="E20"/>
      <c r="F20"/>
      <c r="G20"/>
      <c r="H20" s="462" t="s">
        <v>105</v>
      </c>
      <c r="I20" s="462"/>
      <c r="J20" s="462"/>
      <c r="K20" s="462"/>
    </row>
    <row r="21" spans="1:11" s="28" customFormat="1">
      <c r="A21" s="49"/>
      <c r="B21" s="247"/>
      <c r="C21"/>
      <c r="D21" s="44"/>
      <c r="E21"/>
      <c r="F21"/>
      <c r="G21"/>
    </row>
    <row r="22" spans="1:11" s="28" customFormat="1" ht="19.5" customHeight="1">
      <c r="A22" s="241"/>
      <c r="B22" s="235"/>
      <c r="D22" s="44"/>
      <c r="E22"/>
      <c r="F22"/>
      <c r="G22"/>
    </row>
  </sheetData>
  <mergeCells count="2">
    <mergeCell ref="B1:C1"/>
    <mergeCell ref="H20:K20"/>
  </mergeCells>
  <hyperlinks>
    <hyperlink ref="H20:K20" location="Мазмұны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C3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4"/>
  <sheetViews>
    <sheetView showGridLines="0" view="pageBreakPreview" zoomScaleNormal="100" zoomScaleSheetLayoutView="100" workbookViewId="0">
      <selection activeCell="E3" sqref="E3"/>
    </sheetView>
  </sheetViews>
  <sheetFormatPr defaultColWidth="9.140625" defaultRowHeight="15"/>
  <cols>
    <col min="1" max="1" width="9.85546875" bestFit="1" customWidth="1"/>
    <col min="2" max="2" width="9.85546875" style="367" customWidth="1"/>
    <col min="3" max="3" width="16" customWidth="1"/>
    <col min="4" max="4" width="20.5703125" customWidth="1"/>
    <col min="5" max="5" width="38.28515625" customWidth="1"/>
    <col min="6" max="6" width="1.5703125" customWidth="1"/>
  </cols>
  <sheetData>
    <row r="1" spans="1:9" ht="15.75" customHeight="1">
      <c r="A1" s="112" t="s">
        <v>19</v>
      </c>
      <c r="B1" s="435"/>
      <c r="C1" s="478" t="str">
        <f>INDEX(Мазмұны!$B$3:$G$64,MATCH(A1,Мазмұны!$A$3:$A$64,0),1)</f>
        <v>Корпоративтік облигациялар нарығындағы мәмілелер көлемі (млрд теңге)</v>
      </c>
      <c r="D1" s="479"/>
      <c r="E1" s="479"/>
      <c r="F1" s="136"/>
      <c r="G1" s="136"/>
      <c r="H1" s="136"/>
    </row>
    <row r="2" spans="1:9">
      <c r="A2" s="432" t="s">
        <v>158</v>
      </c>
      <c r="B2" s="432" t="s">
        <v>159</v>
      </c>
      <c r="C2" s="246" t="s">
        <v>385</v>
      </c>
      <c r="D2" s="246" t="s">
        <v>386</v>
      </c>
      <c r="E2" s="243"/>
      <c r="F2" s="44"/>
    </row>
    <row r="3" spans="1:9" s="28" customFormat="1">
      <c r="A3" s="484">
        <v>2022</v>
      </c>
      <c r="B3" s="434">
        <v>1</v>
      </c>
      <c r="C3" s="295">
        <v>1.8</v>
      </c>
      <c r="D3" s="295">
        <v>26.41</v>
      </c>
      <c r="E3" s="437" t="s">
        <v>157</v>
      </c>
      <c r="F3" s="44"/>
      <c r="G3"/>
      <c r="H3"/>
      <c r="I3"/>
    </row>
    <row r="4" spans="1:9" s="28" customFormat="1">
      <c r="A4" s="485"/>
      <c r="B4" s="434">
        <v>2</v>
      </c>
      <c r="C4" s="295">
        <v>9.4600000000000009</v>
      </c>
      <c r="D4" s="296">
        <v>82.39</v>
      </c>
      <c r="E4" s="396" t="s">
        <v>143</v>
      </c>
      <c r="F4" s="44"/>
      <c r="G4"/>
      <c r="H4"/>
      <c r="I4"/>
    </row>
    <row r="5" spans="1:9" s="28" customFormat="1">
      <c r="A5" s="485"/>
      <c r="B5" s="434">
        <v>3</v>
      </c>
      <c r="C5" s="295"/>
      <c r="D5" s="296">
        <v>58.19</v>
      </c>
      <c r="E5" s="284"/>
      <c r="F5" s="44"/>
      <c r="G5"/>
      <c r="H5"/>
      <c r="I5"/>
    </row>
    <row r="6" spans="1:9" s="28" customFormat="1">
      <c r="A6" s="485"/>
      <c r="B6" s="434">
        <v>4</v>
      </c>
      <c r="C6" s="295">
        <v>24.77</v>
      </c>
      <c r="D6" s="296">
        <v>157.74</v>
      </c>
      <c r="E6" s="284"/>
      <c r="F6" s="44"/>
      <c r="G6"/>
      <c r="H6"/>
      <c r="I6"/>
    </row>
    <row r="7" spans="1:9" s="28" customFormat="1">
      <c r="A7" s="485"/>
      <c r="B7" s="434">
        <v>5</v>
      </c>
      <c r="C7" s="295">
        <v>25.52</v>
      </c>
      <c r="D7" s="296">
        <v>102.44</v>
      </c>
      <c r="E7" s="284"/>
      <c r="F7" s="44"/>
      <c r="G7"/>
      <c r="H7"/>
      <c r="I7"/>
    </row>
    <row r="8" spans="1:9" s="28" customFormat="1">
      <c r="A8" s="485"/>
      <c r="B8" s="434">
        <v>6</v>
      </c>
      <c r="C8" s="295">
        <v>68.06</v>
      </c>
      <c r="D8" s="296">
        <v>145.78</v>
      </c>
      <c r="E8" s="284"/>
      <c r="F8" s="44"/>
      <c r="G8"/>
      <c r="H8"/>
      <c r="I8"/>
    </row>
    <row r="9" spans="1:9" s="28" customFormat="1">
      <c r="A9" s="485"/>
      <c r="B9" s="434">
        <v>7</v>
      </c>
      <c r="C9" s="295">
        <v>173.51</v>
      </c>
      <c r="D9" s="296">
        <v>64.48</v>
      </c>
      <c r="E9" s="284"/>
      <c r="F9" s="44"/>
      <c r="G9"/>
      <c r="H9"/>
      <c r="I9"/>
    </row>
    <row r="10" spans="1:9" s="28" customFormat="1">
      <c r="A10" s="485"/>
      <c r="B10" s="434">
        <v>8</v>
      </c>
      <c r="C10" s="295">
        <v>38.270000000000003</v>
      </c>
      <c r="D10" s="296">
        <v>56.46</v>
      </c>
      <c r="E10" s="284"/>
      <c r="F10" s="44"/>
      <c r="G10"/>
      <c r="H10"/>
      <c r="I10"/>
    </row>
    <row r="11" spans="1:9" s="28" customFormat="1">
      <c r="A11" s="485"/>
      <c r="B11" s="434">
        <v>9</v>
      </c>
      <c r="C11" s="295">
        <v>101.16</v>
      </c>
      <c r="D11" s="296">
        <v>38.58</v>
      </c>
      <c r="E11" s="284"/>
      <c r="F11" s="44"/>
      <c r="G11"/>
      <c r="H11"/>
      <c r="I11"/>
    </row>
    <row r="12" spans="1:9" s="28" customFormat="1">
      <c r="A12" s="485"/>
      <c r="B12" s="434">
        <v>10</v>
      </c>
      <c r="C12" s="295">
        <v>479.67</v>
      </c>
      <c r="D12" s="296">
        <v>77.8</v>
      </c>
      <c r="E12" s="284"/>
      <c r="F12" s="44"/>
      <c r="G12"/>
      <c r="H12"/>
      <c r="I12"/>
    </row>
    <row r="13" spans="1:9" s="28" customFormat="1">
      <c r="A13" s="485"/>
      <c r="B13" s="434">
        <v>11</v>
      </c>
      <c r="C13" s="295">
        <v>160.66</v>
      </c>
      <c r="D13" s="296">
        <v>47.56</v>
      </c>
      <c r="E13" s="284"/>
      <c r="F13" s="44"/>
      <c r="G13"/>
      <c r="H13"/>
      <c r="I13"/>
    </row>
    <row r="14" spans="1:9" s="28" customFormat="1">
      <c r="A14" s="486"/>
      <c r="B14" s="434">
        <v>12</v>
      </c>
      <c r="C14" s="295">
        <v>409.3</v>
      </c>
      <c r="D14" s="296">
        <v>137.85</v>
      </c>
      <c r="E14" s="284"/>
      <c r="F14" s="44"/>
      <c r="G14"/>
      <c r="H14"/>
      <c r="I14"/>
    </row>
    <row r="15" spans="1:9" s="28" customFormat="1">
      <c r="A15" s="484">
        <v>2023</v>
      </c>
      <c r="B15" s="434">
        <v>1</v>
      </c>
      <c r="C15" s="295">
        <v>145.72</v>
      </c>
      <c r="D15" s="296">
        <v>38.58</v>
      </c>
      <c r="E15" s="284"/>
      <c r="F15" s="44"/>
      <c r="G15"/>
      <c r="H15"/>
      <c r="I15"/>
    </row>
    <row r="16" spans="1:9" s="28" customFormat="1">
      <c r="A16" s="485"/>
      <c r="B16" s="434">
        <v>2</v>
      </c>
      <c r="C16" s="295">
        <v>89.64</v>
      </c>
      <c r="D16" s="296">
        <v>22.27</v>
      </c>
      <c r="E16" s="284"/>
      <c r="F16" s="44"/>
      <c r="G16"/>
      <c r="H16"/>
    </row>
    <row r="17" spans="1:13" s="28" customFormat="1">
      <c r="A17" s="485"/>
      <c r="B17" s="434">
        <v>3</v>
      </c>
      <c r="C17" s="295">
        <v>142.65</v>
      </c>
      <c r="D17" s="296">
        <v>27.91</v>
      </c>
      <c r="E17" s="284"/>
      <c r="F17" s="44"/>
      <c r="G17"/>
      <c r="H17"/>
      <c r="I17"/>
    </row>
    <row r="18" spans="1:13" s="28" customFormat="1">
      <c r="A18" s="485"/>
      <c r="B18" s="434">
        <v>4</v>
      </c>
      <c r="C18" s="295">
        <v>129.88999999999999</v>
      </c>
      <c r="D18" s="296">
        <v>90.53</v>
      </c>
      <c r="E18" s="284"/>
      <c r="F18" s="44"/>
      <c r="G18"/>
      <c r="H18"/>
    </row>
    <row r="19" spans="1:13" s="28" customFormat="1">
      <c r="A19" s="485"/>
      <c r="B19" s="434">
        <v>5</v>
      </c>
      <c r="C19" s="295">
        <v>90.92</v>
      </c>
      <c r="D19" s="296">
        <v>53.34</v>
      </c>
      <c r="E19" s="284"/>
      <c r="F19" s="44"/>
      <c r="G19"/>
      <c r="H19"/>
      <c r="I19"/>
    </row>
    <row r="20" spans="1:13" s="28" customFormat="1">
      <c r="A20" s="485"/>
      <c r="B20" s="434">
        <v>6</v>
      </c>
      <c r="C20" s="295">
        <v>142.9</v>
      </c>
      <c r="D20" s="296">
        <v>46.99</v>
      </c>
      <c r="E20" s="284"/>
      <c r="F20" s="44"/>
      <c r="G20"/>
      <c r="H20"/>
      <c r="I20"/>
    </row>
    <row r="21" spans="1:13" s="28" customFormat="1">
      <c r="A21" s="485"/>
      <c r="B21" s="434">
        <v>7</v>
      </c>
      <c r="C21" s="295">
        <v>37.81</v>
      </c>
      <c r="D21" s="296">
        <v>53.96</v>
      </c>
      <c r="E21" s="284"/>
      <c r="F21" s="44"/>
      <c r="G21"/>
      <c r="H21"/>
      <c r="I21"/>
      <c r="J21" s="462" t="s">
        <v>105</v>
      </c>
      <c r="K21" s="462"/>
      <c r="L21" s="462"/>
      <c r="M21" s="462"/>
    </row>
    <row r="22" spans="1:13" s="28" customFormat="1">
      <c r="A22" s="485"/>
      <c r="B22" s="434">
        <v>8</v>
      </c>
      <c r="C22" s="295">
        <v>88.27</v>
      </c>
      <c r="D22" s="296">
        <v>53.47</v>
      </c>
      <c r="E22" s="284"/>
      <c r="F22" s="44"/>
      <c r="G22"/>
      <c r="H22"/>
      <c r="I22"/>
    </row>
    <row r="23" spans="1:13" s="28" customFormat="1" ht="19.5" customHeight="1">
      <c r="A23" s="485"/>
      <c r="B23" s="434">
        <v>9</v>
      </c>
      <c r="C23" s="295">
        <v>441.01</v>
      </c>
      <c r="D23" s="296">
        <v>81.63</v>
      </c>
      <c r="E23" s="284"/>
      <c r="F23" s="44"/>
      <c r="G23"/>
      <c r="H23"/>
      <c r="I23"/>
    </row>
    <row r="24" spans="1:13">
      <c r="A24" s="486"/>
      <c r="B24" s="434">
        <v>10</v>
      </c>
      <c r="C24" s="295">
        <v>20.25</v>
      </c>
      <c r="D24" s="296">
        <v>68.150000000000006</v>
      </c>
    </row>
  </sheetData>
  <mergeCells count="4">
    <mergeCell ref="C1:E1"/>
    <mergeCell ref="J21:M21"/>
    <mergeCell ref="A3:A14"/>
    <mergeCell ref="A15:A24"/>
  </mergeCells>
  <hyperlinks>
    <hyperlink ref="J21:M21" location="Мазмұны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A1:B1</xm:sqref>
        </x14:dataValidation>
        <x14:dataValidation type="list" allowBlank="1" showInputMessage="1" showErrorMessage="1">
          <x14:formula1>
            <xm:f>Мазмұны!$J$77:$J$96</xm:f>
          </x14:formula1>
          <xm:sqref>E4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7"/>
  <sheetViews>
    <sheetView showGridLines="0" view="pageBreakPreview" zoomScaleNormal="100" zoomScaleSheetLayoutView="100" workbookViewId="0">
      <selection activeCell="K15" sqref="K15"/>
    </sheetView>
  </sheetViews>
  <sheetFormatPr defaultColWidth="9.140625" defaultRowHeight="1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74" customWidth="1"/>
    <col min="16" max="17" width="19.28515625" customWidth="1"/>
  </cols>
  <sheetData>
    <row r="1" spans="1:16" ht="18" customHeight="1">
      <c r="A1" s="112" t="s">
        <v>20</v>
      </c>
      <c r="B1" s="518" t="str">
        <f>INDEX(Мазмұны!$B$3:$G$73,MATCH(A1,Мазмұны!$A$3:$A$73,0),1)</f>
        <v>Депозиттік ұйымдардағы резиденттердің депозиттері, %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34"/>
    </row>
    <row r="2" spans="1:16" ht="15" customHeight="1">
      <c r="A2" s="530" t="s">
        <v>158</v>
      </c>
      <c r="B2" s="536" t="s">
        <v>159</v>
      </c>
      <c r="C2" s="529" t="s">
        <v>361</v>
      </c>
      <c r="D2" s="529" t="s">
        <v>362</v>
      </c>
      <c r="E2" s="529" t="s">
        <v>363</v>
      </c>
      <c r="F2" s="529" t="s">
        <v>364</v>
      </c>
      <c r="G2" s="529" t="s">
        <v>365</v>
      </c>
      <c r="H2" s="529" t="s">
        <v>366</v>
      </c>
      <c r="I2" s="528" t="s">
        <v>367</v>
      </c>
      <c r="J2" s="529" t="s">
        <v>368</v>
      </c>
      <c r="K2" s="492" t="s">
        <v>157</v>
      </c>
      <c r="L2" s="493"/>
      <c r="M2" s="493"/>
      <c r="N2" s="494"/>
    </row>
    <row r="3" spans="1:16" ht="22.5" customHeight="1">
      <c r="A3" s="530"/>
      <c r="B3" s="530"/>
      <c r="C3" s="535"/>
      <c r="D3" s="535"/>
      <c r="E3" s="535"/>
      <c r="F3" s="535"/>
      <c r="G3" s="535"/>
      <c r="H3" s="535"/>
      <c r="I3" s="529"/>
      <c r="J3" s="535"/>
      <c r="K3" s="508" t="s">
        <v>138</v>
      </c>
      <c r="L3" s="509"/>
      <c r="M3" s="509"/>
      <c r="N3" s="510"/>
    </row>
    <row r="4" spans="1:16">
      <c r="A4" s="532">
        <v>2021</v>
      </c>
      <c r="B4" s="126">
        <v>1</v>
      </c>
      <c r="C4" s="128">
        <v>6.5867265484667481</v>
      </c>
      <c r="D4" s="128">
        <v>12.042756686069369</v>
      </c>
      <c r="E4" s="128">
        <v>-0.21431362137175913</v>
      </c>
      <c r="F4" s="128">
        <v>-1.8564682032103941</v>
      </c>
      <c r="G4" s="128">
        <v>2.3843899248250136</v>
      </c>
      <c r="H4" s="128">
        <v>2.4080376307447886</v>
      </c>
      <c r="I4" s="56">
        <f t="shared" ref="I4:I30" si="0">SUM(G4:H4)</f>
        <v>4.7924275555698017</v>
      </c>
      <c r="J4" s="128">
        <v>21.351128965523767</v>
      </c>
    </row>
    <row r="5" spans="1:16">
      <c r="A5" s="533"/>
      <c r="B5" s="126">
        <v>2</v>
      </c>
      <c r="C5" s="128">
        <v>8.8329642231007277</v>
      </c>
      <c r="D5" s="128">
        <v>10.482316077290477</v>
      </c>
      <c r="E5" s="128">
        <v>-1.0943228774547322</v>
      </c>
      <c r="F5" s="128">
        <v>-0.64266989712110112</v>
      </c>
      <c r="G5" s="128">
        <v>1.9016964405366568</v>
      </c>
      <c r="H5" s="128">
        <v>1.8795346777463466</v>
      </c>
      <c r="I5" s="56">
        <f t="shared" si="0"/>
        <v>3.7812311182830034</v>
      </c>
      <c r="J5" s="128">
        <v>21.359518644098372</v>
      </c>
    </row>
    <row r="6" spans="1:16">
      <c r="A6" s="533"/>
      <c r="B6" s="126">
        <v>3</v>
      </c>
      <c r="C6" s="128">
        <v>10.799307873845382</v>
      </c>
      <c r="D6" s="128">
        <v>8.6684284962809155</v>
      </c>
      <c r="E6" s="128">
        <v>-1.1341323090806199</v>
      </c>
      <c r="F6" s="128">
        <v>-0.75316883154290559</v>
      </c>
      <c r="G6" s="128">
        <v>-1.0911733741934615</v>
      </c>
      <c r="H6" s="128">
        <v>-1.18984331335431</v>
      </c>
      <c r="I6" s="56">
        <f t="shared" si="0"/>
        <v>-2.2810166875477718</v>
      </c>
      <c r="J6" s="128">
        <v>15.299418541954999</v>
      </c>
    </row>
    <row r="7" spans="1:16">
      <c r="A7" s="533"/>
      <c r="B7" s="126">
        <v>4</v>
      </c>
      <c r="C7" s="128">
        <v>10.579221635862577</v>
      </c>
      <c r="D7" s="128">
        <v>9.6525317596925824</v>
      </c>
      <c r="E7" s="128">
        <v>-0.6635423030040164</v>
      </c>
      <c r="F7" s="128">
        <v>1.9756139123323233</v>
      </c>
      <c r="G7" s="128">
        <v>0.20629852772555204</v>
      </c>
      <c r="H7" s="128">
        <v>0.23392490370033447</v>
      </c>
      <c r="I7" s="56">
        <f t="shared" si="0"/>
        <v>0.44022343142588649</v>
      </c>
      <c r="J7" s="128">
        <v>21.984048436309351</v>
      </c>
    </row>
    <row r="8" spans="1:16">
      <c r="A8" s="533"/>
      <c r="B8" s="126">
        <v>5</v>
      </c>
      <c r="C8" s="128">
        <v>10.828710226190731</v>
      </c>
      <c r="D8" s="128">
        <v>8.8916396931665815</v>
      </c>
      <c r="E8" s="128">
        <v>-0.69432867260284858</v>
      </c>
      <c r="F8" s="128">
        <v>3.5912572447780851</v>
      </c>
      <c r="G8" s="128">
        <v>0.83610206842239831</v>
      </c>
      <c r="H8" s="128">
        <v>0.99928097488933221</v>
      </c>
      <c r="I8" s="56">
        <f t="shared" si="0"/>
        <v>1.8353830433117304</v>
      </c>
      <c r="J8" s="128">
        <v>24.452661534844275</v>
      </c>
      <c r="K8" s="14"/>
      <c r="L8" s="13"/>
    </row>
    <row r="9" spans="1:16">
      <c r="A9" s="533"/>
      <c r="B9" s="126">
        <v>6</v>
      </c>
      <c r="C9" s="128">
        <v>11.341043273154478</v>
      </c>
      <c r="D9" s="128">
        <v>8.3835172270675056</v>
      </c>
      <c r="E9" s="128">
        <v>5.9506281399312459E-2</v>
      </c>
      <c r="F9" s="128">
        <v>4.1088715904791524</v>
      </c>
      <c r="G9" s="128">
        <v>1.1920548217839846</v>
      </c>
      <c r="H9" s="128">
        <v>1.4266760592335561</v>
      </c>
      <c r="I9" s="56">
        <f t="shared" si="0"/>
        <v>2.6187308810175409</v>
      </c>
      <c r="J9" s="128">
        <v>26.51166925311799</v>
      </c>
      <c r="K9" s="14"/>
      <c r="L9" s="13"/>
    </row>
    <row r="10" spans="1:16">
      <c r="A10" s="533"/>
      <c r="B10" s="126">
        <v>7</v>
      </c>
      <c r="C10" s="128">
        <v>10.284944926405817</v>
      </c>
      <c r="D10" s="128">
        <v>7.2778835211184809</v>
      </c>
      <c r="E10" s="128">
        <v>0.35634605123965513</v>
      </c>
      <c r="F10" s="128">
        <v>3.2653618816836825</v>
      </c>
      <c r="G10" s="128">
        <v>0.30995760854648197</v>
      </c>
      <c r="H10" s="128">
        <v>0.35514078618129891</v>
      </c>
      <c r="I10" s="56">
        <f t="shared" si="0"/>
        <v>0.66509839472778087</v>
      </c>
      <c r="J10" s="128">
        <v>21.849634775175414</v>
      </c>
      <c r="K10" s="14"/>
      <c r="L10" s="13"/>
    </row>
    <row r="11" spans="1:16">
      <c r="A11" s="533"/>
      <c r="B11" s="126">
        <v>8</v>
      </c>
      <c r="C11" s="129">
        <v>10.053639847051677</v>
      </c>
      <c r="D11" s="129">
        <v>7.4118693871876014</v>
      </c>
      <c r="E11" s="129">
        <v>0.6343288890019062</v>
      </c>
      <c r="F11" s="129">
        <v>2.4387494145707667</v>
      </c>
      <c r="G11" s="127">
        <v>0.25566442939658179</v>
      </c>
      <c r="H11" s="127">
        <v>0.29056012748752524</v>
      </c>
      <c r="I11" s="56">
        <f t="shared" si="0"/>
        <v>0.54622455688410709</v>
      </c>
      <c r="J11" s="127">
        <v>21.084812094696058</v>
      </c>
      <c r="K11" s="14"/>
      <c r="L11" s="13"/>
    </row>
    <row r="12" spans="1:16">
      <c r="A12" s="533"/>
      <c r="B12" s="126">
        <v>9</v>
      </c>
      <c r="C12" s="129">
        <v>9.9513362247691024</v>
      </c>
      <c r="D12" s="129">
        <v>8.1347001393753207</v>
      </c>
      <c r="E12" s="129">
        <v>0.35786874842410893</v>
      </c>
      <c r="F12" s="129">
        <v>3.2185850060707915</v>
      </c>
      <c r="G12" s="127">
        <v>-0.28521409607881659</v>
      </c>
      <c r="H12" s="127">
        <v>-0.34524771433607176</v>
      </c>
      <c r="I12" s="56">
        <f t="shared" si="0"/>
        <v>-0.63046181041488836</v>
      </c>
      <c r="J12" s="127">
        <v>21.032028308224415</v>
      </c>
      <c r="K12" s="14"/>
      <c r="L12" s="13"/>
    </row>
    <row r="13" spans="1:16">
      <c r="A13" s="533"/>
      <c r="B13" s="126">
        <v>10</v>
      </c>
      <c r="C13" s="129">
        <v>9.7304764077971058</v>
      </c>
      <c r="D13" s="129">
        <v>7.4748674448154206</v>
      </c>
      <c r="E13" s="129">
        <v>0.19969565120859248</v>
      </c>
      <c r="F13" s="129">
        <v>1.7108602224518112</v>
      </c>
      <c r="G13" s="127">
        <v>-0.24907026394976614</v>
      </c>
      <c r="H13" s="127">
        <v>-0.29692014891802937</v>
      </c>
      <c r="I13" s="56">
        <f t="shared" si="0"/>
        <v>-0.54599041286779548</v>
      </c>
      <c r="J13" s="127">
        <v>18.56990931340512</v>
      </c>
      <c r="K13" s="17"/>
      <c r="L13" s="17"/>
      <c r="M13" s="17"/>
      <c r="N13" s="17"/>
      <c r="P13" s="18"/>
    </row>
    <row r="14" spans="1:16">
      <c r="A14" s="533"/>
      <c r="B14" s="126">
        <v>11</v>
      </c>
      <c r="C14" s="129">
        <v>8.840113956701634</v>
      </c>
      <c r="D14" s="129">
        <v>4.2296780171694497</v>
      </c>
      <c r="E14" s="129">
        <v>1.2390386154345308</v>
      </c>
      <c r="F14" s="129">
        <v>2.3208961199991061</v>
      </c>
      <c r="G14" s="127">
        <v>0.43746095683597436</v>
      </c>
      <c r="H14" s="127">
        <v>0.48066352714073296</v>
      </c>
      <c r="I14" s="56">
        <f t="shared" si="0"/>
        <v>0.91812448397670732</v>
      </c>
      <c r="J14" s="127">
        <v>17.547851193281428</v>
      </c>
    </row>
    <row r="15" spans="1:16">
      <c r="A15" s="533"/>
      <c r="B15" s="126">
        <v>12</v>
      </c>
      <c r="C15" s="129">
        <v>9.3143161553092639</v>
      </c>
      <c r="D15" s="129">
        <v>6.4478367660636113</v>
      </c>
      <c r="E15" s="129">
        <v>1.3600088549754914</v>
      </c>
      <c r="F15" s="129">
        <v>4.4513423819544577</v>
      </c>
      <c r="G15" s="127">
        <v>0.52034663394081171</v>
      </c>
      <c r="H15" s="127">
        <v>0.59464270373390149</v>
      </c>
      <c r="I15" s="56">
        <f t="shared" si="0"/>
        <v>1.1149893376747131</v>
      </c>
      <c r="J15" s="127">
        <v>22.688493495977536</v>
      </c>
    </row>
    <row r="16" spans="1:16">
      <c r="A16" s="526">
        <v>2022</v>
      </c>
      <c r="B16" s="126">
        <v>1</v>
      </c>
      <c r="C16" s="129">
        <v>7.8308580586425727</v>
      </c>
      <c r="D16" s="129">
        <v>5.387940870881649</v>
      </c>
      <c r="E16" s="129">
        <v>1.403284493761547</v>
      </c>
      <c r="F16" s="129">
        <v>2.7059658211193325</v>
      </c>
      <c r="G16" s="127">
        <v>0.4341076863154501</v>
      </c>
      <c r="H16" s="127">
        <v>0.46660532473685667</v>
      </c>
      <c r="I16" s="56">
        <f t="shared" si="0"/>
        <v>0.90071301105230672</v>
      </c>
      <c r="J16" s="127">
        <v>18.228762255457408</v>
      </c>
    </row>
    <row r="17" spans="1:21">
      <c r="A17" s="527"/>
      <c r="B17" s="126">
        <v>2</v>
      </c>
      <c r="C17" s="129">
        <v>5.777762695279054</v>
      </c>
      <c r="D17" s="129">
        <v>6.1707392883042456</v>
      </c>
      <c r="E17" s="129">
        <v>1.2638558399162729</v>
      </c>
      <c r="F17" s="129">
        <v>2.2964365299998706</v>
      </c>
      <c r="G17" s="127">
        <v>3.6384273380430812</v>
      </c>
      <c r="H17" s="127">
        <v>3.7918662189765091</v>
      </c>
      <c r="I17" s="56">
        <f t="shared" si="0"/>
        <v>7.4302935570195903</v>
      </c>
      <c r="J17" s="127">
        <v>22.939087910519035</v>
      </c>
      <c r="R17" s="462" t="s">
        <v>105</v>
      </c>
      <c r="S17" s="462"/>
      <c r="T17" s="462"/>
      <c r="U17" s="462"/>
    </row>
    <row r="18" spans="1:21">
      <c r="A18" s="527"/>
      <c r="B18" s="126">
        <v>3</v>
      </c>
      <c r="C18" s="129">
        <v>4.2644047386509527</v>
      </c>
      <c r="D18" s="129">
        <v>4.0739477617138409</v>
      </c>
      <c r="E18" s="129">
        <v>0.21416725524525904</v>
      </c>
      <c r="F18" s="129">
        <v>0.91488835487819831</v>
      </c>
      <c r="G18" s="127">
        <v>1.7416544112298709</v>
      </c>
      <c r="H18" s="127">
        <v>1.9655656873270342</v>
      </c>
      <c r="I18" s="56">
        <f t="shared" si="0"/>
        <v>3.7072200985569053</v>
      </c>
      <c r="J18" s="127">
        <v>13.174628209045155</v>
      </c>
    </row>
    <row r="19" spans="1:21">
      <c r="A19" s="527"/>
      <c r="B19" s="126">
        <v>4</v>
      </c>
      <c r="C19" s="129">
        <v>3.2429739944218805</v>
      </c>
      <c r="D19" s="129">
        <v>3.7498106078501259</v>
      </c>
      <c r="E19" s="129">
        <v>-1.1653486649464922E-2</v>
      </c>
      <c r="F19" s="129">
        <v>-0.52056346180001523</v>
      </c>
      <c r="G19" s="127">
        <v>0.71278856756353026</v>
      </c>
      <c r="H19" s="127">
        <v>0.78738015647234016</v>
      </c>
      <c r="I19" s="56">
        <f t="shared" si="0"/>
        <v>1.5001687240358703</v>
      </c>
      <c r="J19" s="127">
        <v>7.9607363778583977</v>
      </c>
    </row>
    <row r="20" spans="1:21">
      <c r="A20" s="527"/>
      <c r="B20" s="126">
        <v>5</v>
      </c>
      <c r="C20" s="129">
        <v>2.8093532992410344</v>
      </c>
      <c r="D20" s="129">
        <v>2.7720826661635956</v>
      </c>
      <c r="E20" s="129">
        <v>0.55493071501159408</v>
      </c>
      <c r="F20" s="129">
        <v>-1.8675496474892022</v>
      </c>
      <c r="G20" s="129">
        <v>-0.56744329679779659</v>
      </c>
      <c r="H20" s="129">
        <v>-0.59536448947037068</v>
      </c>
      <c r="I20" s="56">
        <f t="shared" si="0"/>
        <v>-1.1628077862681674</v>
      </c>
      <c r="J20" s="129">
        <v>3.1060092466588545</v>
      </c>
      <c r="K20" s="14"/>
      <c r="L20" s="13"/>
    </row>
    <row r="21" spans="1:21">
      <c r="A21" s="527"/>
      <c r="B21" s="126">
        <v>6</v>
      </c>
      <c r="C21" s="129">
        <v>3.5698049352798913</v>
      </c>
      <c r="D21" s="129">
        <v>3.3447877473556744</v>
      </c>
      <c r="E21" s="129">
        <v>-0.55346069292403466</v>
      </c>
      <c r="F21" s="129">
        <v>-1.7316811273671036</v>
      </c>
      <c r="G21" s="129">
        <v>1.6144774794273522</v>
      </c>
      <c r="H21" s="129">
        <v>1.826158671688995</v>
      </c>
      <c r="I21" s="56">
        <f t="shared" si="0"/>
        <v>3.4406361511163475</v>
      </c>
      <c r="J21" s="129">
        <v>8.0700870134607747</v>
      </c>
      <c r="K21" s="14"/>
      <c r="L21" s="13"/>
    </row>
    <row r="22" spans="1:21">
      <c r="A22" s="527"/>
      <c r="B22" s="126">
        <v>7</v>
      </c>
      <c r="C22" s="129">
        <v>4.1990518773626624</v>
      </c>
      <c r="D22" s="129">
        <v>3.7146891540002724</v>
      </c>
      <c r="E22" s="129">
        <v>-0.84578037082979518</v>
      </c>
      <c r="F22" s="129">
        <v>-0.11723932710633755</v>
      </c>
      <c r="G22" s="129">
        <v>1.9747360638646845</v>
      </c>
      <c r="H22" s="129">
        <v>2.3682637389989778</v>
      </c>
      <c r="I22" s="56">
        <f t="shared" si="0"/>
        <v>4.3429998028636625</v>
      </c>
      <c r="J22" s="129">
        <v>11.293721136290467</v>
      </c>
    </row>
    <row r="23" spans="1:21">
      <c r="A23" s="527"/>
      <c r="B23" s="126">
        <v>8</v>
      </c>
      <c r="C23" s="129">
        <v>4.4829672956911386</v>
      </c>
      <c r="D23" s="129">
        <v>3.4053244840979109</v>
      </c>
      <c r="E23" s="129">
        <v>-0.83703933230850092</v>
      </c>
      <c r="F23" s="129">
        <v>1.7614486055880296</v>
      </c>
      <c r="G23" s="129">
        <v>1.7723655127415496</v>
      </c>
      <c r="H23" s="129">
        <v>2.3127082641241201</v>
      </c>
      <c r="I23" s="56">
        <f t="shared" si="0"/>
        <v>4.08507377686567</v>
      </c>
      <c r="J23" s="129">
        <v>12.897774829934249</v>
      </c>
    </row>
    <row r="24" spans="1:21">
      <c r="A24" s="527"/>
      <c r="B24" s="126">
        <v>9</v>
      </c>
      <c r="C24" s="129">
        <v>5.336494076697468</v>
      </c>
      <c r="D24" s="129">
        <v>3.4599128389950788</v>
      </c>
      <c r="E24" s="129">
        <v>-1.176828133068424</v>
      </c>
      <c r="F24" s="129">
        <v>0.82730825112303941</v>
      </c>
      <c r="G24" s="129">
        <v>1.8226228094033934</v>
      </c>
      <c r="H24" s="129">
        <v>2.4760893241288549</v>
      </c>
      <c r="I24" s="56">
        <f t="shared" si="0"/>
        <v>4.2987121335322485</v>
      </c>
      <c r="J24" s="129">
        <v>12.74559916727941</v>
      </c>
    </row>
    <row r="25" spans="1:21">
      <c r="A25" s="527"/>
      <c r="B25" s="126">
        <v>10</v>
      </c>
      <c r="C25" s="129">
        <v>5.8660060564375582</v>
      </c>
      <c r="D25" s="129">
        <v>4.3199430484816084</v>
      </c>
      <c r="E25" s="129">
        <v>-0.91839414136870701</v>
      </c>
      <c r="F25" s="129">
        <v>2.4869607070568724</v>
      </c>
      <c r="G25" s="129">
        <v>1.478739262195605</v>
      </c>
      <c r="H25" s="129">
        <v>2.1086689335772233</v>
      </c>
      <c r="I25" s="56">
        <f t="shared" si="0"/>
        <v>3.5874081957728281</v>
      </c>
      <c r="J25" s="129">
        <v>15.34192386638016</v>
      </c>
    </row>
    <row r="26" spans="1:21">
      <c r="A26" s="527"/>
      <c r="B26" s="126">
        <v>11</v>
      </c>
      <c r="C26" s="129">
        <v>7.3995773012880388</v>
      </c>
      <c r="D26" s="129">
        <v>5.141788174998613</v>
      </c>
      <c r="E26" s="129">
        <v>-1.5098825996099554</v>
      </c>
      <c r="F26" s="129">
        <v>0.51917350718493271</v>
      </c>
      <c r="G26" s="129">
        <v>1.2983596435969387</v>
      </c>
      <c r="H26" s="129">
        <v>1.6008720497324946</v>
      </c>
      <c r="I26" s="56">
        <f t="shared" si="0"/>
        <v>2.8992316933294333</v>
      </c>
      <c r="J26" s="129">
        <v>14.449888077191062</v>
      </c>
    </row>
    <row r="27" spans="1:21">
      <c r="A27" s="527"/>
      <c r="B27" s="185">
        <v>12</v>
      </c>
      <c r="C27" s="129">
        <v>8.450172273535113</v>
      </c>
      <c r="D27" s="129">
        <v>5.6171692743498953</v>
      </c>
      <c r="E27" s="129">
        <v>-0.80368379626727249</v>
      </c>
      <c r="F27" s="129">
        <v>-1.5255942444642638</v>
      </c>
      <c r="G27" s="129">
        <v>1.1438228786978406</v>
      </c>
      <c r="H27" s="129">
        <v>1.2637615165944684</v>
      </c>
      <c r="I27" s="56">
        <f t="shared" si="0"/>
        <v>2.4075843952923091</v>
      </c>
      <c r="J27" s="129">
        <v>14.145647902445781</v>
      </c>
    </row>
    <row r="28" spans="1:21">
      <c r="A28" s="526">
        <v>2023</v>
      </c>
      <c r="B28" s="126">
        <v>1</v>
      </c>
      <c r="C28" s="129">
        <v>9.5353765129644383</v>
      </c>
      <c r="D28" s="129">
        <v>4.643959799088778</v>
      </c>
      <c r="E28" s="129">
        <v>-1.0610239339971193</v>
      </c>
      <c r="F28" s="129">
        <v>-1.1223652196860012</v>
      </c>
      <c r="G28" s="129">
        <v>1.0025790075125771</v>
      </c>
      <c r="H28" s="129">
        <v>1.0787598427671676</v>
      </c>
      <c r="I28" s="56">
        <f t="shared" si="0"/>
        <v>2.081338850279745</v>
      </c>
      <c r="J28" s="129">
        <v>14.077286008649843</v>
      </c>
    </row>
    <row r="29" spans="1:21">
      <c r="A29" s="527"/>
      <c r="B29" s="126">
        <v>2</v>
      </c>
      <c r="C29" s="129">
        <v>9.6384477774846804</v>
      </c>
      <c r="D29" s="129">
        <v>3.6823108377936009</v>
      </c>
      <c r="E29" s="129">
        <v>-1.2163519361227033</v>
      </c>
      <c r="F29" s="129">
        <v>-1.0597421421294433</v>
      </c>
      <c r="G29" s="129">
        <v>-1.7456555131261271</v>
      </c>
      <c r="H29" s="129">
        <v>-1.8399290226892893</v>
      </c>
      <c r="I29" s="56">
        <f t="shared" si="0"/>
        <v>-3.5855845358154164</v>
      </c>
      <c r="J29" s="129">
        <v>7.4590800012107161</v>
      </c>
    </row>
    <row r="30" spans="1:21">
      <c r="A30" s="527"/>
      <c r="B30" s="126">
        <v>3</v>
      </c>
      <c r="C30" s="129">
        <v>11.45550428161466</v>
      </c>
      <c r="D30" s="129">
        <v>6.8823171331344453</v>
      </c>
      <c r="E30" s="129">
        <v>-0.3605472883056372</v>
      </c>
      <c r="F30" s="129">
        <v>-0.89520191580768527</v>
      </c>
      <c r="G30" s="129">
        <v>-0.53115634089418284</v>
      </c>
      <c r="H30" s="129">
        <v>-0.5841545209056096</v>
      </c>
      <c r="I30" s="56">
        <f t="shared" si="0"/>
        <v>-1.1153108617997924</v>
      </c>
      <c r="J30" s="129">
        <v>15.966761348835991</v>
      </c>
    </row>
    <row r="31" spans="1:21">
      <c r="A31" s="527"/>
      <c r="B31" s="126">
        <v>4</v>
      </c>
      <c r="C31" s="129">
        <v>12.333168690881015</v>
      </c>
      <c r="D31" s="129">
        <v>5.5928536739542105</v>
      </c>
      <c r="E31" s="129">
        <v>-0.51821806474147747</v>
      </c>
      <c r="F31" s="129">
        <v>-0.92198847003094198</v>
      </c>
      <c r="G31" s="129">
        <v>0.25441510353446289</v>
      </c>
      <c r="H31" s="129">
        <v>0.27554927461434481</v>
      </c>
      <c r="I31" s="56">
        <f t="shared" ref="I31:I37" si="1">SUM(G31:H31)</f>
        <v>0.5299643781488077</v>
      </c>
      <c r="J31" s="129">
        <v>17.015780208211613</v>
      </c>
    </row>
    <row r="32" spans="1:21">
      <c r="A32" s="527"/>
      <c r="B32" s="126">
        <v>5</v>
      </c>
      <c r="C32" s="129">
        <v>13.24</v>
      </c>
      <c r="D32" s="129">
        <v>7.01</v>
      </c>
      <c r="E32" s="129">
        <v>-0.89</v>
      </c>
      <c r="F32" s="129">
        <v>-0.59</v>
      </c>
      <c r="G32" s="129">
        <v>1.24</v>
      </c>
      <c r="H32" s="129">
        <v>1.33</v>
      </c>
      <c r="I32" s="56">
        <f t="shared" si="1"/>
        <v>2.5700000000000003</v>
      </c>
      <c r="J32" s="129">
        <v>21.34</v>
      </c>
    </row>
    <row r="33" spans="1:10">
      <c r="A33" s="527"/>
      <c r="B33" s="126">
        <v>6</v>
      </c>
      <c r="C33" s="129">
        <v>12.66</v>
      </c>
      <c r="D33" s="129">
        <v>7.14</v>
      </c>
      <c r="E33" s="129">
        <v>-0.72</v>
      </c>
      <c r="F33" s="129">
        <v>-2.96</v>
      </c>
      <c r="G33" s="129">
        <v>-0.6</v>
      </c>
      <c r="H33" s="129">
        <v>-0.6</v>
      </c>
      <c r="I33" s="56">
        <f t="shared" si="1"/>
        <v>-1.2</v>
      </c>
      <c r="J33" s="129">
        <v>14.93</v>
      </c>
    </row>
    <row r="34" spans="1:10">
      <c r="A34" s="527"/>
      <c r="B34" s="126">
        <v>7</v>
      </c>
      <c r="C34" s="129">
        <v>12.29</v>
      </c>
      <c r="D34" s="129">
        <v>4.5</v>
      </c>
      <c r="E34" s="129">
        <v>-0.69</v>
      </c>
      <c r="F34" s="129">
        <v>-4.67</v>
      </c>
      <c r="G34" s="129">
        <v>-1</v>
      </c>
      <c r="H34" s="129">
        <v>-0.95</v>
      </c>
      <c r="I34" s="56">
        <f t="shared" si="1"/>
        <v>-1.95</v>
      </c>
      <c r="J34" s="129">
        <v>9.4700000000000006</v>
      </c>
    </row>
    <row r="35" spans="1:10">
      <c r="A35" s="527"/>
      <c r="B35" s="126">
        <v>8</v>
      </c>
      <c r="C35" s="129">
        <v>12.310454586426523</v>
      </c>
      <c r="D35" s="129">
        <v>6.2837519951790615</v>
      </c>
      <c r="E35" s="129">
        <v>-1.5111304875857423</v>
      </c>
      <c r="F35" s="129">
        <v>-6.7820217068047404</v>
      </c>
      <c r="G35" s="129">
        <v>-0.37991229776528801</v>
      </c>
      <c r="H35" s="129">
        <v>-0.36820089602102263</v>
      </c>
      <c r="I35" s="56">
        <f t="shared" si="1"/>
        <v>-0.74811319378631058</v>
      </c>
      <c r="J35" s="129">
        <v>9.55294119342879</v>
      </c>
    </row>
    <row r="36" spans="1:10">
      <c r="A36" s="527"/>
      <c r="B36" s="126">
        <v>9</v>
      </c>
      <c r="C36" s="129">
        <v>11.994823713025211</v>
      </c>
      <c r="D36" s="129">
        <v>4.464399957263911</v>
      </c>
      <c r="E36" s="129">
        <v>-1.3987579623315067</v>
      </c>
      <c r="F36" s="129">
        <v>-7.1867899399383939</v>
      </c>
      <c r="G36" s="129">
        <v>-6.4416223367487951E-2</v>
      </c>
      <c r="H36" s="129">
        <v>-6.2670671934961619E-2</v>
      </c>
      <c r="I36" s="56">
        <f t="shared" si="1"/>
        <v>-0.12708689530244957</v>
      </c>
      <c r="J36" s="129">
        <v>7.74658887271677</v>
      </c>
    </row>
    <row r="37" spans="1:10">
      <c r="A37" s="531"/>
      <c r="B37" s="126">
        <v>10</v>
      </c>
      <c r="C37" s="129">
        <v>11.655018887365157</v>
      </c>
      <c r="D37" s="129">
        <v>4.2991103946482649</v>
      </c>
      <c r="E37" s="129">
        <v>-1.5543352833332893</v>
      </c>
      <c r="F37" s="129">
        <v>-7.6966964081460736</v>
      </c>
      <c r="G37" s="129">
        <v>3.665474964788959E-2</v>
      </c>
      <c r="H37" s="129">
        <v>3.6823841605224478E-2</v>
      </c>
      <c r="I37" s="56">
        <f t="shared" si="1"/>
        <v>7.3478591253114067E-2</v>
      </c>
      <c r="J37" s="129">
        <v>6.7765761817871741</v>
      </c>
    </row>
  </sheetData>
  <mergeCells count="17"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A16:A27"/>
    <mergeCell ref="I2:I3"/>
    <mergeCell ref="A2:A3"/>
    <mergeCell ref="R17:U17"/>
    <mergeCell ref="A28:A37"/>
    <mergeCell ref="A4:A15"/>
  </mergeCells>
  <hyperlinks>
    <hyperlink ref="R17:U17" location="Мазмұны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72"/>
  <sheetViews>
    <sheetView showGridLines="0" view="pageBreakPreview" zoomScaleNormal="100" zoomScaleSheetLayoutView="100" workbookViewId="0">
      <selection activeCell="O24" sqref="O24"/>
    </sheetView>
  </sheetViews>
  <sheetFormatPr defaultRowHeight="15"/>
  <cols>
    <col min="1" max="1" width="12.5703125" customWidth="1"/>
    <col min="4" max="4" width="12" customWidth="1"/>
    <col min="6" max="9" width="7.85546875" customWidth="1"/>
    <col min="10" max="10" width="1.5703125" style="174" customWidth="1"/>
    <col min="11" max="12" width="5.85546875" customWidth="1"/>
    <col min="13" max="14" width="8.85546875" customWidth="1"/>
    <col min="15" max="19" width="5.85546875" customWidth="1"/>
  </cols>
  <sheetData>
    <row r="1" spans="1:19" ht="15.75">
      <c r="A1" s="95" t="s">
        <v>21</v>
      </c>
      <c r="B1" s="478" t="str">
        <f>INDEX(Мазмұны!$B$3:$G$64,MATCH(A1,Мазмұны!$A$3:$A$64,0),1)</f>
        <v>Депозиттерді долларландыру, %</v>
      </c>
      <c r="C1" s="479"/>
      <c r="D1" s="479"/>
      <c r="E1" s="479"/>
      <c r="F1" s="479"/>
      <c r="G1" s="479"/>
      <c r="H1" s="479"/>
      <c r="I1" s="479"/>
      <c r="O1" s="25"/>
      <c r="P1" s="25"/>
    </row>
    <row r="2" spans="1:19" ht="76.5">
      <c r="A2" s="429" t="s">
        <v>158</v>
      </c>
      <c r="B2" s="430" t="s">
        <v>159</v>
      </c>
      <c r="C2" s="431" t="s">
        <v>369</v>
      </c>
      <c r="D2" s="431" t="s">
        <v>370</v>
      </c>
      <c r="E2" s="431" t="s">
        <v>371</v>
      </c>
      <c r="F2" s="492" t="s">
        <v>157</v>
      </c>
      <c r="G2" s="493"/>
      <c r="H2" s="493"/>
      <c r="I2" s="494"/>
      <c r="O2" s="5"/>
      <c r="P2" s="5"/>
    </row>
    <row r="3" spans="1:19">
      <c r="A3" s="539">
        <v>2018</v>
      </c>
      <c r="B3" s="94">
        <v>1</v>
      </c>
      <c r="C3" s="96">
        <v>46.399677749011701</v>
      </c>
      <c r="D3" s="96">
        <v>42.333983539138011</v>
      </c>
      <c r="E3" s="96">
        <v>51.13669466790207</v>
      </c>
      <c r="F3" s="508" t="s">
        <v>138</v>
      </c>
      <c r="G3" s="509"/>
      <c r="H3" s="509"/>
      <c r="I3" s="510"/>
    </row>
    <row r="4" spans="1:19">
      <c r="A4" s="539"/>
      <c r="B4" s="94">
        <v>2</v>
      </c>
      <c r="C4" s="96">
        <v>46.199611987339253</v>
      </c>
      <c r="D4" s="96">
        <v>42.879879994744478</v>
      </c>
      <c r="E4" s="96">
        <v>49.99795441316865</v>
      </c>
    </row>
    <row r="5" spans="1:19">
      <c r="A5" s="539"/>
      <c r="B5" s="94">
        <v>3</v>
      </c>
      <c r="C5" s="96">
        <v>45.004332460247063</v>
      </c>
      <c r="D5" s="96">
        <v>41.366860909683723</v>
      </c>
      <c r="E5" s="96">
        <v>49.163505145360112</v>
      </c>
    </row>
    <row r="6" spans="1:19">
      <c r="A6" s="539"/>
      <c r="B6" s="94">
        <v>4</v>
      </c>
      <c r="C6" s="96">
        <v>46.058978634685182</v>
      </c>
      <c r="D6" s="96">
        <v>43.3904115811144</v>
      </c>
      <c r="E6" s="96">
        <v>49.08259424842641</v>
      </c>
    </row>
    <row r="7" spans="1:19">
      <c r="A7" s="539"/>
      <c r="B7" s="94">
        <v>5</v>
      </c>
      <c r="C7" s="96">
        <v>45.449559059474097</v>
      </c>
      <c r="D7" s="96">
        <v>43.487666140116119</v>
      </c>
      <c r="E7" s="96">
        <v>47.639274660378518</v>
      </c>
    </row>
    <row r="8" spans="1:19">
      <c r="A8" s="539"/>
      <c r="B8" s="94">
        <v>6</v>
      </c>
      <c r="C8" s="96">
        <v>44.46749116346605</v>
      </c>
      <c r="D8" s="96">
        <v>42.385652293179987</v>
      </c>
      <c r="E8" s="96">
        <v>46.817396712583637</v>
      </c>
    </row>
    <row r="9" spans="1:19">
      <c r="A9" s="539"/>
      <c r="B9" s="94">
        <v>7</v>
      </c>
      <c r="C9" s="96">
        <v>45.299956842956597</v>
      </c>
      <c r="D9" s="96">
        <v>44.130350474927631</v>
      </c>
      <c r="E9" s="96">
        <v>46.655013173907918</v>
      </c>
    </row>
    <row r="10" spans="1:19">
      <c r="A10" s="539"/>
      <c r="B10" s="94">
        <v>8</v>
      </c>
      <c r="C10" s="96">
        <v>46.037103078620589</v>
      </c>
      <c r="D10" s="96">
        <v>43.099889926120113</v>
      </c>
      <c r="E10" s="96">
        <v>49.195520548998914</v>
      </c>
    </row>
    <row r="11" spans="1:19">
      <c r="A11" s="539"/>
      <c r="B11" s="94">
        <v>9</v>
      </c>
      <c r="C11" s="96">
        <v>47.539811327690373</v>
      </c>
      <c r="D11" s="96">
        <v>45.592165330759236</v>
      </c>
      <c r="E11" s="96">
        <v>49.701907855324464</v>
      </c>
    </row>
    <row r="12" spans="1:19">
      <c r="A12" s="539"/>
      <c r="B12" s="94">
        <v>10</v>
      </c>
      <c r="C12" s="96">
        <v>46.865163616914202</v>
      </c>
      <c r="D12" s="96">
        <v>44.946932403884446</v>
      </c>
      <c r="E12" s="96">
        <v>49.012578204219523</v>
      </c>
    </row>
    <row r="13" spans="1:19">
      <c r="A13" s="539"/>
      <c r="B13" s="94">
        <v>11</v>
      </c>
      <c r="C13" s="96">
        <v>49.381490016352899</v>
      </c>
      <c r="D13" s="96">
        <v>50.173032868922903</v>
      </c>
      <c r="E13" s="96">
        <v>48.484849318562311</v>
      </c>
    </row>
    <row r="14" spans="1:19">
      <c r="A14" s="539"/>
      <c r="B14" s="94">
        <v>12</v>
      </c>
      <c r="C14" s="96">
        <v>48.424107046353789</v>
      </c>
      <c r="D14" s="96">
        <v>49.302050312610774</v>
      </c>
      <c r="E14" s="96">
        <v>47.420437300072706</v>
      </c>
    </row>
    <row r="15" spans="1:19">
      <c r="A15" s="532">
        <v>2019</v>
      </c>
      <c r="B15" s="94">
        <v>1</v>
      </c>
      <c r="C15" s="96">
        <v>44.360346298198422</v>
      </c>
      <c r="D15" s="96">
        <v>43.124589669156308</v>
      </c>
      <c r="E15" s="96">
        <v>45.913962193668731</v>
      </c>
    </row>
    <row r="16" spans="1:19">
      <c r="A16" s="533"/>
      <c r="B16" s="94">
        <v>2</v>
      </c>
      <c r="C16" s="96">
        <v>43.605378692920276</v>
      </c>
      <c r="D16" s="96">
        <v>42.479018417547316</v>
      </c>
      <c r="E16" s="96">
        <v>44.826615328064577</v>
      </c>
      <c r="P16" s="462" t="s">
        <v>105</v>
      </c>
      <c r="Q16" s="462"/>
      <c r="R16" s="462"/>
      <c r="S16" s="462"/>
    </row>
    <row r="17" spans="1:11">
      <c r="A17" s="533"/>
      <c r="B17" s="94">
        <v>3</v>
      </c>
      <c r="C17" s="96">
        <v>41.535899693586707</v>
      </c>
      <c r="D17" s="96">
        <v>39.013532907881213</v>
      </c>
      <c r="E17" s="96">
        <v>44.15018120271786</v>
      </c>
    </row>
    <row r="18" spans="1:11">
      <c r="A18" s="533"/>
      <c r="B18" s="94">
        <v>4</v>
      </c>
      <c r="C18" s="96">
        <v>40.983803429300956</v>
      </c>
      <c r="D18" s="96">
        <v>39.539212508558258</v>
      </c>
      <c r="E18" s="96">
        <v>42.463582457397884</v>
      </c>
    </row>
    <row r="19" spans="1:11">
      <c r="A19" s="533"/>
      <c r="B19" s="94">
        <v>5</v>
      </c>
      <c r="C19" s="96">
        <v>39.132812799714728</v>
      </c>
      <c r="D19" s="96">
        <v>35.916499896355106</v>
      </c>
      <c r="E19" s="96">
        <v>42.529402263704931</v>
      </c>
    </row>
    <row r="20" spans="1:11">
      <c r="A20" s="533"/>
      <c r="B20" s="94">
        <v>6</v>
      </c>
      <c r="C20" s="96">
        <v>41.642704504667698</v>
      </c>
      <c r="D20" s="96">
        <v>37.988549966945854</v>
      </c>
      <c r="E20" s="96">
        <v>45.370102040788559</v>
      </c>
      <c r="I20" s="10"/>
    </row>
    <row r="21" spans="1:11">
      <c r="A21" s="533"/>
      <c r="B21" s="94">
        <v>7</v>
      </c>
      <c r="C21" s="96">
        <v>44.710363827214017</v>
      </c>
      <c r="D21" s="96">
        <v>44.739475710541612</v>
      </c>
      <c r="E21" s="96">
        <v>44.679765803359629</v>
      </c>
      <c r="F21" s="12"/>
      <c r="I21" s="11"/>
    </row>
    <row r="22" spans="1:11">
      <c r="A22" s="533"/>
      <c r="B22" s="94">
        <v>8</v>
      </c>
      <c r="C22" s="96">
        <v>43.800192301940889</v>
      </c>
      <c r="D22" s="96">
        <v>42.621985478847741</v>
      </c>
      <c r="E22" s="96">
        <v>45.01292574587216</v>
      </c>
    </row>
    <row r="23" spans="1:11">
      <c r="A23" s="533"/>
      <c r="B23" s="94">
        <v>9</v>
      </c>
      <c r="C23" s="96">
        <v>43.597963078259916</v>
      </c>
      <c r="D23" s="96">
        <v>43.230163478424814</v>
      </c>
      <c r="E23" s="96">
        <v>43.994794961847447</v>
      </c>
    </row>
    <row r="24" spans="1:11">
      <c r="A24" s="533"/>
      <c r="B24" s="94">
        <v>10</v>
      </c>
      <c r="C24" s="96">
        <v>44.714540773660218</v>
      </c>
      <c r="D24" s="96">
        <v>45.962238261164742</v>
      </c>
      <c r="E24" s="96">
        <v>43.301108421183201</v>
      </c>
      <c r="G24" s="19"/>
      <c r="H24" s="6"/>
      <c r="I24" s="20"/>
      <c r="K24" s="11"/>
    </row>
    <row r="25" spans="1:11">
      <c r="A25" s="533"/>
      <c r="B25" s="94">
        <v>11</v>
      </c>
      <c r="C25" s="96">
        <v>43.167952994094335</v>
      </c>
      <c r="D25" s="96">
        <v>43.578601083887122</v>
      </c>
      <c r="E25" s="96">
        <v>42.733375090867824</v>
      </c>
      <c r="H25" s="6"/>
      <c r="I25" s="20"/>
      <c r="K25" s="11"/>
    </row>
    <row r="26" spans="1:11">
      <c r="A26" s="533"/>
      <c r="B26" s="94">
        <v>12</v>
      </c>
      <c r="C26" s="96">
        <v>43.111947250228354</v>
      </c>
      <c r="D26" s="96">
        <v>44.782716549764572</v>
      </c>
      <c r="E26" s="96">
        <v>41.317252658479916</v>
      </c>
      <c r="K26" s="11"/>
    </row>
    <row r="27" spans="1:11">
      <c r="A27" s="532">
        <v>2020</v>
      </c>
      <c r="B27" s="94">
        <v>1</v>
      </c>
      <c r="C27" s="96">
        <v>42.257657533326324</v>
      </c>
      <c r="D27" s="96">
        <v>42.959786694465016</v>
      </c>
      <c r="E27" s="96">
        <v>41.517306299922176</v>
      </c>
      <c r="G27" s="19"/>
      <c r="K27" s="11"/>
    </row>
    <row r="28" spans="1:11">
      <c r="A28" s="533"/>
      <c r="B28" s="94">
        <v>2</v>
      </c>
      <c r="C28" s="96">
        <v>41.857924229749059</v>
      </c>
      <c r="D28" s="96">
        <v>41.655640211262899</v>
      </c>
      <c r="E28" s="96">
        <v>42.055556622285842</v>
      </c>
      <c r="G28" s="19"/>
      <c r="K28" s="11"/>
    </row>
    <row r="29" spans="1:11">
      <c r="A29" s="533"/>
      <c r="B29" s="94">
        <v>3</v>
      </c>
      <c r="C29" s="96">
        <v>46.713727117545929</v>
      </c>
      <c r="D29" s="96">
        <v>46.463320202625873</v>
      </c>
      <c r="E29" s="96">
        <v>46.984416767595505</v>
      </c>
      <c r="G29" s="19"/>
      <c r="K29" s="11"/>
    </row>
    <row r="30" spans="1:11">
      <c r="A30" s="533"/>
      <c r="B30" s="94">
        <v>4</v>
      </c>
      <c r="C30" s="96">
        <v>43.402201663515385</v>
      </c>
      <c r="D30" s="96">
        <v>43.085818967960101</v>
      </c>
      <c r="E30" s="96">
        <v>43.725762498182789</v>
      </c>
      <c r="G30" s="19"/>
      <c r="K30" s="11"/>
    </row>
    <row r="31" spans="1:11">
      <c r="A31" s="533"/>
      <c r="B31" s="94">
        <v>5</v>
      </c>
      <c r="C31" s="96">
        <v>41.120177351164536</v>
      </c>
      <c r="D31" s="96">
        <v>39.97003779433291</v>
      </c>
      <c r="E31" s="96">
        <v>42.315979359400544</v>
      </c>
      <c r="G31" s="19"/>
    </row>
    <row r="32" spans="1:11">
      <c r="A32" s="533"/>
      <c r="B32" s="94">
        <v>6</v>
      </c>
      <c r="C32" s="96">
        <v>39.979533846377571</v>
      </c>
      <c r="D32" s="96">
        <v>38.953220216520762</v>
      </c>
      <c r="E32" s="96">
        <v>41.056180118517432</v>
      </c>
      <c r="G32" s="6"/>
      <c r="H32" s="6"/>
      <c r="I32" s="20"/>
    </row>
    <row r="33" spans="1:5">
      <c r="A33" s="533"/>
      <c r="B33" s="94">
        <v>7</v>
      </c>
      <c r="C33" s="96">
        <v>39.547671654009761</v>
      </c>
      <c r="D33" s="96">
        <v>38.239783005404099</v>
      </c>
      <c r="E33" s="96">
        <v>40.949931975938682</v>
      </c>
    </row>
    <row r="34" spans="1:5">
      <c r="A34" s="533"/>
      <c r="B34" s="94">
        <v>8</v>
      </c>
      <c r="C34" s="96">
        <v>40.223978034650258</v>
      </c>
      <c r="D34" s="96">
        <v>39.947237033933995</v>
      </c>
      <c r="E34" s="96">
        <v>40.518425887670269</v>
      </c>
    </row>
    <row r="35" spans="1:5">
      <c r="A35" s="533"/>
      <c r="B35" s="94">
        <v>9</v>
      </c>
      <c r="C35" s="96">
        <v>40.8967573418022</v>
      </c>
      <c r="D35" s="96">
        <v>40.543076827386464</v>
      </c>
      <c r="E35" s="96">
        <v>41.281924465939703</v>
      </c>
    </row>
    <row r="36" spans="1:5">
      <c r="A36" s="533"/>
      <c r="B36" s="94">
        <v>10</v>
      </c>
      <c r="C36" s="96">
        <v>40.828675617298714</v>
      </c>
      <c r="D36" s="96">
        <v>40.721207696850442</v>
      </c>
      <c r="E36" s="96">
        <v>40.949258973829359</v>
      </c>
    </row>
    <row r="37" spans="1:5">
      <c r="A37" s="533"/>
      <c r="B37" s="94">
        <v>11</v>
      </c>
      <c r="C37" s="96">
        <v>39.277476012568258</v>
      </c>
      <c r="D37" s="96">
        <v>38.281221783981337</v>
      </c>
      <c r="E37" s="96">
        <v>40.379525755892161</v>
      </c>
    </row>
    <row r="38" spans="1:5">
      <c r="A38" s="533"/>
      <c r="B38" s="94">
        <v>12</v>
      </c>
      <c r="C38" s="96">
        <v>37.275447091647401</v>
      </c>
      <c r="D38" s="96">
        <v>36.225937486735802</v>
      </c>
      <c r="E38" s="96">
        <v>38.374129103638104</v>
      </c>
    </row>
    <row r="39" spans="1:5">
      <c r="A39" s="532">
        <v>2021</v>
      </c>
      <c r="B39" s="94">
        <v>1</v>
      </c>
      <c r="C39" s="96">
        <v>37.065369679581586</v>
      </c>
      <c r="D39" s="96">
        <v>35.35803198392459</v>
      </c>
      <c r="E39" s="96">
        <v>38.965565320784208</v>
      </c>
    </row>
    <row r="40" spans="1:5">
      <c r="A40" s="533"/>
      <c r="B40" s="94">
        <v>2</v>
      </c>
      <c r="C40" s="96">
        <v>36.175293923342501</v>
      </c>
      <c r="D40" s="96">
        <v>35.693949417518247</v>
      </c>
      <c r="E40" s="96">
        <v>36.663957426940812</v>
      </c>
    </row>
    <row r="41" spans="1:5">
      <c r="A41" s="533"/>
      <c r="B41" s="94">
        <v>3</v>
      </c>
      <c r="C41" s="96">
        <v>36.899933952306327</v>
      </c>
      <c r="D41" s="96">
        <v>37.825638580724572</v>
      </c>
      <c r="E41" s="96">
        <v>35.940820100336957</v>
      </c>
    </row>
    <row r="42" spans="1:5">
      <c r="A42" s="533"/>
      <c r="B42" s="94">
        <v>4</v>
      </c>
      <c r="C42" s="96">
        <v>37.016722500274916</v>
      </c>
      <c r="D42" s="96">
        <v>38.437955968956913</v>
      </c>
      <c r="E42" s="96">
        <v>35.527202024731523</v>
      </c>
    </row>
    <row r="43" spans="1:5">
      <c r="A43" s="533"/>
      <c r="B43" s="94">
        <v>5</v>
      </c>
      <c r="C43" s="96">
        <v>36.843317291220572</v>
      </c>
      <c r="D43" s="96">
        <v>38.731517227625361</v>
      </c>
      <c r="E43" s="96">
        <v>34.814813326619074</v>
      </c>
    </row>
    <row r="44" spans="1:5">
      <c r="A44" s="533"/>
      <c r="B44" s="94">
        <v>6</v>
      </c>
      <c r="C44" s="96">
        <v>36.966267914547316</v>
      </c>
      <c r="D44" s="96">
        <v>39.127715040931463</v>
      </c>
      <c r="E44" s="96">
        <v>34.67386214804457</v>
      </c>
    </row>
    <row r="45" spans="1:5">
      <c r="A45" s="533"/>
      <c r="B45" s="94">
        <v>7</v>
      </c>
      <c r="C45" s="96">
        <v>35.974279647175521</v>
      </c>
      <c r="D45" s="96">
        <v>37.366582090990796</v>
      </c>
      <c r="E45" s="96">
        <v>34.501341718814636</v>
      </c>
    </row>
    <row r="46" spans="1:5">
      <c r="A46" s="533"/>
      <c r="B46" s="94">
        <v>8</v>
      </c>
      <c r="C46" s="130">
        <v>36.208736782627035</v>
      </c>
      <c r="D46" s="130">
        <v>37.804611021851954</v>
      </c>
      <c r="E46" s="130">
        <v>34.551128763420877</v>
      </c>
    </row>
    <row r="47" spans="1:5">
      <c r="A47" s="533"/>
      <c r="B47" s="94">
        <v>9</v>
      </c>
      <c r="C47" s="130">
        <v>36.224088696779276</v>
      </c>
      <c r="D47" s="130">
        <v>38.025355481221858</v>
      </c>
      <c r="E47" s="130">
        <v>34.259611388610566</v>
      </c>
    </row>
    <row r="48" spans="1:5">
      <c r="A48" s="533"/>
      <c r="B48" s="94">
        <v>10</v>
      </c>
      <c r="C48" s="130">
        <v>35.585117102995952</v>
      </c>
      <c r="D48" s="130">
        <v>37.150070636396372</v>
      </c>
      <c r="E48" s="130">
        <v>33.883552176536064</v>
      </c>
    </row>
    <row r="49" spans="1:5">
      <c r="A49" s="533"/>
      <c r="B49" s="94">
        <v>11</v>
      </c>
      <c r="C49" s="130">
        <v>37.22359429610696</v>
      </c>
      <c r="D49" s="130">
        <v>38.46579252346389</v>
      </c>
      <c r="E49" s="130">
        <v>35.94805600494864</v>
      </c>
    </row>
    <row r="50" spans="1:5">
      <c r="A50" s="533"/>
      <c r="B50" s="94">
        <v>12</v>
      </c>
      <c r="C50" s="130">
        <v>36.027655411467961</v>
      </c>
      <c r="D50" s="130">
        <v>37.634404766971464</v>
      </c>
      <c r="E50" s="130">
        <v>34.351655101967374</v>
      </c>
    </row>
    <row r="51" spans="1:5">
      <c r="A51" s="537">
        <v>2022</v>
      </c>
      <c r="B51" s="94">
        <v>1</v>
      </c>
      <c r="C51" s="130">
        <v>35.588068590790463</v>
      </c>
      <c r="D51" s="130">
        <v>35.596043148301895</v>
      </c>
      <c r="E51" s="130">
        <v>35.579501035058996</v>
      </c>
    </row>
    <row r="52" spans="1:5">
      <c r="A52" s="538"/>
      <c r="B52" s="94">
        <v>2</v>
      </c>
      <c r="C52" s="130">
        <v>38.365243025560616</v>
      </c>
      <c r="D52" s="130">
        <v>38.428092874052538</v>
      </c>
      <c r="E52" s="130">
        <v>38.299961087875317</v>
      </c>
    </row>
    <row r="53" spans="1:5">
      <c r="A53" s="538"/>
      <c r="B53" s="94">
        <v>3</v>
      </c>
      <c r="C53" s="130">
        <v>36.87770865382975</v>
      </c>
      <c r="D53" s="130">
        <v>38.257699854386203</v>
      </c>
      <c r="E53" s="130">
        <v>35.435201593862537</v>
      </c>
    </row>
    <row r="54" spans="1:5">
      <c r="A54" s="538"/>
      <c r="B54" s="94">
        <v>4</v>
      </c>
      <c r="C54" s="130">
        <v>35.183785837581198</v>
      </c>
      <c r="D54" s="130">
        <v>36.123947855839141</v>
      </c>
      <c r="E54" s="130">
        <v>34.200535417658088</v>
      </c>
    </row>
    <row r="55" spans="1:5">
      <c r="A55" s="538"/>
      <c r="B55" s="94">
        <v>5</v>
      </c>
      <c r="C55" s="130">
        <v>33.332577629163247</v>
      </c>
      <c r="D55" s="130">
        <v>33.774422072560142</v>
      </c>
      <c r="E55" s="130">
        <v>32.881251714843657</v>
      </c>
    </row>
    <row r="56" spans="1:5">
      <c r="A56" s="538"/>
      <c r="B56" s="94">
        <v>6</v>
      </c>
      <c r="C56" s="130">
        <v>35.275036135229747</v>
      </c>
      <c r="D56" s="130">
        <v>36.849002256728788</v>
      </c>
      <c r="E56" s="130">
        <v>33.64929235531347</v>
      </c>
    </row>
    <row r="57" spans="1:5">
      <c r="A57" s="538"/>
      <c r="B57" s="94">
        <v>7</v>
      </c>
      <c r="C57" s="130">
        <v>35.360718781169844</v>
      </c>
      <c r="D57" s="130">
        <v>37.404650892338999</v>
      </c>
      <c r="E57" s="130">
        <v>33.185935744711998</v>
      </c>
    </row>
    <row r="58" spans="1:5">
      <c r="A58" s="538"/>
      <c r="B58" s="94">
        <v>8</v>
      </c>
      <c r="C58" s="130">
        <v>36.509328810830944</v>
      </c>
      <c r="D58" s="130">
        <v>39.93811455514296</v>
      </c>
      <c r="E58" s="130">
        <v>32.831350995738198</v>
      </c>
    </row>
    <row r="59" spans="1:5">
      <c r="A59" s="538"/>
      <c r="B59" s="94">
        <v>9</v>
      </c>
      <c r="C59" s="130">
        <v>35.631795161034603</v>
      </c>
      <c r="D59" s="130">
        <v>39.26686298298069</v>
      </c>
      <c r="E59" s="130">
        <v>31.651216386664988</v>
      </c>
    </row>
    <row r="60" spans="1:5">
      <c r="A60" s="538"/>
      <c r="B60" s="94">
        <v>10</v>
      </c>
      <c r="C60" s="130">
        <v>35.322015186476484</v>
      </c>
      <c r="D60" s="130">
        <v>39.253919831505421</v>
      </c>
      <c r="E60" s="130">
        <v>30.907343418492022</v>
      </c>
    </row>
    <row r="61" spans="1:5">
      <c r="A61" s="538"/>
      <c r="B61" s="94">
        <v>11</v>
      </c>
      <c r="C61" s="130">
        <v>34.1914855090278</v>
      </c>
      <c r="D61" s="130">
        <v>37.303446924694001</v>
      </c>
      <c r="E61" s="130">
        <v>31.002559757420801</v>
      </c>
    </row>
    <row r="62" spans="1:5">
      <c r="A62" s="538"/>
      <c r="B62" s="186">
        <v>12</v>
      </c>
      <c r="C62" s="130">
        <v>31.631483485806299</v>
      </c>
      <c r="D62" s="130">
        <v>33.597394597606701</v>
      </c>
      <c r="E62" s="130">
        <v>29.710703757297999</v>
      </c>
    </row>
    <row r="63" spans="1:5">
      <c r="A63" s="537">
        <v>2023</v>
      </c>
      <c r="B63" s="94">
        <v>1</v>
      </c>
      <c r="C63" s="130">
        <v>31.106997307681727</v>
      </c>
      <c r="D63" s="130">
        <v>32.614898051557105</v>
      </c>
      <c r="E63" s="130">
        <v>29.632864765425509</v>
      </c>
    </row>
    <row r="64" spans="1:5">
      <c r="A64" s="538"/>
      <c r="B64" s="233">
        <v>2</v>
      </c>
      <c r="C64" s="130">
        <v>30.247387574067115</v>
      </c>
      <c r="D64" s="130">
        <v>32.241509353553184</v>
      </c>
      <c r="E64" s="130">
        <v>28.396245467664667</v>
      </c>
    </row>
    <row r="65" spans="1:5">
      <c r="A65" s="538"/>
      <c r="B65" s="94">
        <v>3</v>
      </c>
      <c r="C65" s="130">
        <v>29.755637034751935</v>
      </c>
      <c r="D65" s="130">
        <v>31.982034016067107</v>
      </c>
      <c r="E65" s="130">
        <v>27.639553000328515</v>
      </c>
    </row>
    <row r="66" spans="1:5">
      <c r="A66" s="538"/>
      <c r="B66" s="233">
        <v>4</v>
      </c>
      <c r="C66" s="130">
        <v>29.289676674353732</v>
      </c>
      <c r="D66" s="130">
        <v>31.783961191992532</v>
      </c>
      <c r="E66" s="130">
        <v>26.99521337252499</v>
      </c>
    </row>
    <row r="67" spans="1:5">
      <c r="A67" s="538"/>
      <c r="B67" s="94">
        <v>5</v>
      </c>
      <c r="C67" s="130">
        <v>28.4</v>
      </c>
      <c r="D67" s="130">
        <v>30.5</v>
      </c>
      <c r="E67" s="130">
        <v>26.4</v>
      </c>
    </row>
    <row r="68" spans="1:5">
      <c r="A68" s="538"/>
      <c r="B68" s="233">
        <v>6</v>
      </c>
      <c r="C68" s="130">
        <v>26.5</v>
      </c>
      <c r="D68" s="130">
        <v>27.9</v>
      </c>
      <c r="E68" s="130">
        <v>25.2</v>
      </c>
    </row>
    <row r="69" spans="1:5">
      <c r="A69" s="538"/>
      <c r="B69" s="94">
        <v>7</v>
      </c>
      <c r="C69" s="130">
        <v>25.6</v>
      </c>
      <c r="D69" s="130">
        <v>27.1</v>
      </c>
      <c r="E69" s="130">
        <v>24.4</v>
      </c>
    </row>
    <row r="70" spans="1:5">
      <c r="A70" s="538"/>
      <c r="B70" s="233">
        <v>8</v>
      </c>
      <c r="C70" s="130">
        <v>25.072867166711671</v>
      </c>
      <c r="D70" s="130">
        <v>26.56690721426212</v>
      </c>
      <c r="E70" s="130">
        <v>23.776945385789187</v>
      </c>
    </row>
    <row r="71" spans="1:5">
      <c r="A71" s="538"/>
      <c r="B71" s="94">
        <v>9</v>
      </c>
      <c r="C71" s="130">
        <v>24.983770386700968</v>
      </c>
      <c r="D71" s="130">
        <v>26.826612927213983</v>
      </c>
      <c r="E71" s="130">
        <v>23.418631131831074</v>
      </c>
    </row>
    <row r="72" spans="1:5">
      <c r="A72" s="538"/>
      <c r="B72" s="233">
        <v>10</v>
      </c>
      <c r="C72" s="130">
        <v>24.485203610330487</v>
      </c>
      <c r="D72" s="130">
        <v>26.452622954635302</v>
      </c>
      <c r="E72" s="130">
        <v>22.782903591064244</v>
      </c>
    </row>
  </sheetData>
  <mergeCells count="10">
    <mergeCell ref="P16:S16"/>
    <mergeCell ref="A15:A26"/>
    <mergeCell ref="F2:I2"/>
    <mergeCell ref="F3:I3"/>
    <mergeCell ref="A39:A50"/>
    <mergeCell ref="A51:A62"/>
    <mergeCell ref="B1:I1"/>
    <mergeCell ref="A27:A38"/>
    <mergeCell ref="A3:A14"/>
    <mergeCell ref="A63:A72"/>
  </mergeCells>
  <hyperlinks>
    <hyperlink ref="P16:S16" location="Мазмұны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7"/>
  <sheetViews>
    <sheetView view="pageBreakPreview" zoomScale="115" zoomScaleNormal="100" zoomScaleSheetLayoutView="115" workbookViewId="0">
      <selection activeCell="A2" sqref="A2:J3"/>
    </sheetView>
  </sheetViews>
  <sheetFormatPr defaultColWidth="9.140625" defaultRowHeight="1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74" customWidth="1"/>
    <col min="12" max="12" width="19.28515625" customWidth="1"/>
    <col min="13" max="13" width="16.42578125" customWidth="1"/>
  </cols>
  <sheetData>
    <row r="1" spans="1:16" ht="18" customHeight="1">
      <c r="A1" s="95" t="s">
        <v>22</v>
      </c>
      <c r="B1" s="540" t="str">
        <f>INDEX(Мазмұны!$B$3:$G$64,MATCH(A1,Мазмұны!$A$3:$A$64,0),1)</f>
        <v>Банк жүйесіндегі долларландырудың өзгеруіне әсер ететін факторлар, %</v>
      </c>
      <c r="C1" s="541"/>
      <c r="D1" s="541"/>
      <c r="E1" s="541"/>
      <c r="F1" s="541"/>
      <c r="G1" s="541"/>
      <c r="H1" s="541"/>
      <c r="I1" s="541"/>
      <c r="J1" s="542"/>
      <c r="L1" s="179"/>
      <c r="M1" s="179"/>
      <c r="N1" s="179"/>
      <c r="O1" s="179"/>
      <c r="P1" s="179"/>
    </row>
    <row r="2" spans="1:16" ht="15" customHeight="1">
      <c r="A2" s="530" t="s">
        <v>158</v>
      </c>
      <c r="B2" s="536" t="s">
        <v>159</v>
      </c>
      <c r="C2" s="528" t="s">
        <v>372</v>
      </c>
      <c r="D2" s="528" t="s">
        <v>373</v>
      </c>
      <c r="E2" s="528" t="s">
        <v>374</v>
      </c>
      <c r="F2" s="543" t="s">
        <v>375</v>
      </c>
      <c r="G2" s="492" t="s">
        <v>157</v>
      </c>
      <c r="H2" s="493"/>
      <c r="I2" s="493"/>
      <c r="J2" s="494"/>
      <c r="L2" s="179"/>
      <c r="M2" s="179"/>
      <c r="N2" s="179"/>
      <c r="O2" s="179"/>
      <c r="P2" s="179"/>
    </row>
    <row r="3" spans="1:16" ht="20.25" customHeight="1">
      <c r="A3" s="530"/>
      <c r="B3" s="530"/>
      <c r="C3" s="529"/>
      <c r="D3" s="529"/>
      <c r="E3" s="529"/>
      <c r="F3" s="544"/>
      <c r="G3" s="508" t="s">
        <v>138</v>
      </c>
      <c r="H3" s="509"/>
      <c r="I3" s="509"/>
      <c r="J3" s="510"/>
      <c r="L3" s="179"/>
      <c r="M3" s="179"/>
      <c r="N3" s="179"/>
      <c r="O3" s="179"/>
      <c r="P3" s="179"/>
    </row>
    <row r="4" spans="1:16">
      <c r="A4" s="532">
        <v>2021</v>
      </c>
      <c r="B4" s="126">
        <v>1</v>
      </c>
      <c r="C4" s="105">
        <v>9.0397588959144154E-2</v>
      </c>
      <c r="D4" s="105">
        <v>5.6406509940712522E-2</v>
      </c>
      <c r="E4" s="105">
        <v>-0.3568815109656745</v>
      </c>
      <c r="F4" s="105">
        <v>-0.21007741206581781</v>
      </c>
      <c r="G4" s="179"/>
      <c r="H4" s="179"/>
      <c r="I4" s="179"/>
      <c r="J4" s="179"/>
      <c r="L4" s="179"/>
      <c r="M4" s="179"/>
      <c r="N4" s="179"/>
      <c r="O4" s="179"/>
      <c r="P4" s="179"/>
    </row>
    <row r="5" spans="1:16">
      <c r="A5" s="533"/>
      <c r="B5" s="126">
        <v>2</v>
      </c>
      <c r="C5" s="105">
        <v>-0.25994127014288909</v>
      </c>
      <c r="D5" s="105">
        <v>-0.34049982453805067</v>
      </c>
      <c r="E5" s="105">
        <v>-0.28963466155814399</v>
      </c>
      <c r="F5" s="105">
        <v>-0.89007575623908375</v>
      </c>
      <c r="G5" s="179"/>
      <c r="H5" s="179"/>
      <c r="I5" s="179"/>
      <c r="J5" s="179"/>
      <c r="L5" s="179"/>
      <c r="M5" s="179"/>
      <c r="N5" s="179"/>
      <c r="O5" s="179"/>
      <c r="P5" s="179"/>
    </row>
    <row r="6" spans="1:16">
      <c r="A6" s="533"/>
      <c r="B6" s="126">
        <v>3</v>
      </c>
      <c r="C6" s="105">
        <v>2.0629496189544354</v>
      </c>
      <c r="D6" s="105">
        <v>1.062268835203674</v>
      </c>
      <c r="E6" s="105">
        <v>-2.4005784251942797</v>
      </c>
      <c r="F6" s="105">
        <v>0.72464002896382995</v>
      </c>
      <c r="G6" s="179"/>
      <c r="H6" s="179"/>
      <c r="I6" s="179"/>
      <c r="J6" s="179"/>
      <c r="L6" s="179"/>
      <c r="M6" s="179"/>
      <c r="N6" s="179"/>
      <c r="O6" s="179"/>
      <c r="P6" s="179"/>
    </row>
    <row r="7" spans="1:16">
      <c r="A7" s="533"/>
      <c r="B7" s="126">
        <v>4</v>
      </c>
      <c r="C7" s="105">
        <v>-0.19632916167479164</v>
      </c>
      <c r="D7" s="105">
        <v>-9.4338672502082138E-2</v>
      </c>
      <c r="E7" s="105">
        <v>0.40745638214546187</v>
      </c>
      <c r="F7" s="105">
        <v>0.11678854796858806</v>
      </c>
      <c r="G7" s="179"/>
      <c r="H7" s="179"/>
      <c r="I7" s="179"/>
      <c r="J7" s="179"/>
      <c r="L7" s="179"/>
      <c r="M7" s="179"/>
      <c r="N7" s="179"/>
      <c r="O7" s="179"/>
      <c r="P7" s="179"/>
    </row>
    <row r="8" spans="1:16">
      <c r="A8" s="533"/>
      <c r="B8" s="126">
        <v>5</v>
      </c>
      <c r="C8" s="105">
        <v>0.11798370263852638</v>
      </c>
      <c r="D8" s="105">
        <v>-8.3684138717376175E-4</v>
      </c>
      <c r="E8" s="105">
        <v>-0.29055207030569735</v>
      </c>
      <c r="F8" s="105">
        <v>-0.17340520905434473</v>
      </c>
      <c r="G8" s="179"/>
      <c r="H8" s="179"/>
      <c r="I8" s="179"/>
      <c r="J8" s="179"/>
      <c r="L8" s="179"/>
      <c r="M8" s="179"/>
      <c r="N8" s="179"/>
      <c r="O8" s="179"/>
      <c r="P8" s="179"/>
    </row>
    <row r="9" spans="1:16">
      <c r="A9" s="533"/>
      <c r="B9" s="126">
        <v>6</v>
      </c>
      <c r="C9" s="105">
        <v>-0.32321719861010695</v>
      </c>
      <c r="D9" s="105">
        <v>1.9677012774292145E-2</v>
      </c>
      <c r="E9" s="105">
        <v>0.42649080916255444</v>
      </c>
      <c r="F9" s="105">
        <v>0.12295062332673962</v>
      </c>
      <c r="G9" s="179"/>
      <c r="H9" s="179"/>
      <c r="I9" s="179"/>
      <c r="J9" s="179"/>
      <c r="L9" s="179"/>
      <c r="M9" s="179"/>
      <c r="N9" s="179"/>
      <c r="O9" s="179"/>
      <c r="P9" s="179"/>
    </row>
    <row r="10" spans="1:16">
      <c r="A10" s="533"/>
      <c r="B10" s="126">
        <v>7</v>
      </c>
      <c r="C10" s="105">
        <v>-0.28749520246595978</v>
      </c>
      <c r="D10" s="105">
        <v>-0.14102089031604492</v>
      </c>
      <c r="E10" s="105">
        <v>-0.56347217458978571</v>
      </c>
      <c r="F10" s="105">
        <v>-0.99198826737179036</v>
      </c>
      <c r="G10" s="179"/>
      <c r="H10" s="179"/>
      <c r="I10" s="179"/>
      <c r="J10" s="179"/>
      <c r="L10" s="179"/>
      <c r="M10" s="179"/>
      <c r="N10" s="179"/>
      <c r="O10" s="179"/>
      <c r="P10" s="179"/>
    </row>
    <row r="11" spans="1:16">
      <c r="A11" s="533"/>
      <c r="B11" s="126">
        <v>8</v>
      </c>
      <c r="C11" s="105">
        <v>-2.9762466537155675E-2</v>
      </c>
      <c r="D11" s="105">
        <v>2.9694145071201817E-2</v>
      </c>
      <c r="E11" s="105">
        <v>0.23452545691746954</v>
      </c>
      <c r="F11" s="105">
        <v>0.23445713545151567</v>
      </c>
      <c r="G11" s="179"/>
      <c r="H11" s="179"/>
      <c r="I11" s="179"/>
      <c r="J11" s="179"/>
      <c r="L11" s="179"/>
      <c r="M11" s="179"/>
      <c r="N11" s="179"/>
      <c r="O11" s="179"/>
      <c r="P11" s="179"/>
    </row>
    <row r="12" spans="1:16">
      <c r="A12" s="533"/>
      <c r="B12" s="126">
        <v>9</v>
      </c>
      <c r="C12" s="105">
        <v>-2.0713824130591436E-2</v>
      </c>
      <c r="D12" s="105">
        <v>-4.4662542926883177E-4</v>
      </c>
      <c r="E12" s="105">
        <v>3.6512363712099843E-2</v>
      </c>
      <c r="F12" s="105">
        <v>1.5351914152239576E-2</v>
      </c>
      <c r="G12" s="179"/>
      <c r="H12" s="179"/>
      <c r="I12" s="179"/>
      <c r="J12" s="179"/>
      <c r="L12" s="179"/>
      <c r="M12" s="179"/>
      <c r="N12" s="179"/>
      <c r="O12" s="179"/>
      <c r="P12" s="179"/>
    </row>
    <row r="13" spans="1:16">
      <c r="A13" s="533"/>
      <c r="B13" s="126">
        <v>10</v>
      </c>
      <c r="C13" s="105">
        <v>-0.2472962320384724</v>
      </c>
      <c r="D13" s="105">
        <v>5.2425520241904507E-2</v>
      </c>
      <c r="E13" s="105">
        <v>-0.44410088198675945</v>
      </c>
      <c r="F13" s="105">
        <v>-0.63897159378332735</v>
      </c>
      <c r="G13" s="179"/>
      <c r="H13" s="179"/>
      <c r="I13" s="179"/>
      <c r="J13" s="179"/>
      <c r="L13" s="179"/>
      <c r="M13" s="179"/>
      <c r="N13" s="179"/>
      <c r="O13" s="179"/>
      <c r="P13" s="179"/>
    </row>
    <row r="14" spans="1:16">
      <c r="A14" s="533"/>
      <c r="B14" s="126">
        <v>11</v>
      </c>
      <c r="C14" s="105">
        <v>0.3391927932570446</v>
      </c>
      <c r="D14" s="105">
        <v>0.28105990913552203</v>
      </c>
      <c r="E14" s="105">
        <v>1.0182244907184432</v>
      </c>
      <c r="F14" s="105">
        <v>1.6384771931110098</v>
      </c>
      <c r="G14" s="179"/>
      <c r="H14" s="179"/>
      <c r="I14" s="179"/>
      <c r="J14" s="179"/>
      <c r="L14" s="179"/>
      <c r="M14" s="179"/>
      <c r="N14" s="179"/>
      <c r="O14" s="179"/>
      <c r="P14" s="179"/>
    </row>
    <row r="15" spans="1:16">
      <c r="A15" s="533"/>
      <c r="B15" s="126">
        <v>12</v>
      </c>
      <c r="C15" s="105">
        <v>0.26426564324945256</v>
      </c>
      <c r="D15" s="105">
        <v>-6.4909199758325917E-2</v>
      </c>
      <c r="E15" s="105">
        <v>-1.3952929565572747</v>
      </c>
      <c r="F15" s="105">
        <v>-1.1959365130661481</v>
      </c>
      <c r="G15" s="179"/>
      <c r="H15" s="179"/>
      <c r="I15" s="179"/>
      <c r="J15" s="179"/>
      <c r="L15" s="179"/>
      <c r="M15" s="179"/>
      <c r="N15" s="179"/>
      <c r="O15" s="179"/>
      <c r="P15" s="179"/>
    </row>
    <row r="16" spans="1:16">
      <c r="A16" s="526">
        <v>2022</v>
      </c>
      <c r="B16" s="126">
        <v>1</v>
      </c>
      <c r="C16" s="105">
        <v>-0.74383702815009578</v>
      </c>
      <c r="D16" s="105">
        <v>0.10679801717421634</v>
      </c>
      <c r="E16" s="105">
        <v>0.19744981872552925</v>
      </c>
      <c r="F16" s="105">
        <v>-0.4395891922503502</v>
      </c>
      <c r="G16" s="179"/>
      <c r="H16" s="179"/>
      <c r="I16" s="179"/>
      <c r="J16" s="179"/>
      <c r="L16" s="179"/>
      <c r="M16" s="179"/>
      <c r="N16" s="179"/>
      <c r="O16" s="179"/>
      <c r="P16" s="179"/>
    </row>
    <row r="17" spans="1:16">
      <c r="A17" s="527"/>
      <c r="B17" s="126">
        <v>2</v>
      </c>
      <c r="C17" s="105">
        <v>-0.49480476624180847</v>
      </c>
      <c r="D17" s="105">
        <v>2.8727454421818872</v>
      </c>
      <c r="E17" s="105">
        <v>0.39923375883007317</v>
      </c>
      <c r="F17" s="105">
        <v>2.7771744347701519</v>
      </c>
      <c r="G17" s="179"/>
      <c r="H17" s="179"/>
      <c r="I17" s="179"/>
      <c r="J17" s="179"/>
      <c r="L17" s="179"/>
      <c r="M17" s="179"/>
      <c r="N17" s="179"/>
      <c r="O17" s="179"/>
      <c r="P17" s="179"/>
    </row>
    <row r="18" spans="1:16">
      <c r="A18" s="527"/>
      <c r="B18" s="126">
        <v>3</v>
      </c>
      <c r="C18" s="105">
        <v>-0.83456811682501597</v>
      </c>
      <c r="D18" s="105">
        <v>-1.8086181701638442</v>
      </c>
      <c r="E18" s="105">
        <v>1.1556519152579958</v>
      </c>
      <c r="F18" s="105">
        <v>-1.4875343717308644</v>
      </c>
      <c r="G18" s="179"/>
      <c r="H18" s="179"/>
      <c r="I18" s="179"/>
      <c r="J18" s="179"/>
      <c r="L18" s="179"/>
      <c r="M18" s="179"/>
      <c r="N18" s="179"/>
      <c r="O18" s="179"/>
      <c r="P18" s="179"/>
    </row>
    <row r="19" spans="1:16">
      <c r="A19" s="527"/>
      <c r="B19" s="126">
        <v>4</v>
      </c>
      <c r="C19" s="105">
        <v>-0.57530116245333995</v>
      </c>
      <c r="D19" s="105">
        <v>-0.95075868099482241</v>
      </c>
      <c r="E19" s="105">
        <v>-0.16786297280039308</v>
      </c>
      <c r="F19" s="105">
        <v>-1.6939228162485556</v>
      </c>
      <c r="G19" s="179"/>
      <c r="H19" s="179"/>
      <c r="I19" s="179"/>
      <c r="J19" s="179"/>
      <c r="L19" s="179"/>
      <c r="M19" s="462" t="s">
        <v>105</v>
      </c>
      <c r="N19" s="462"/>
      <c r="O19" s="462"/>
      <c r="P19" s="462"/>
    </row>
    <row r="20" spans="1:16">
      <c r="A20" s="527"/>
      <c r="B20" s="126">
        <v>5</v>
      </c>
      <c r="C20" s="105">
        <v>-0.11750309553360036</v>
      </c>
      <c r="D20" s="105">
        <v>-1.5958617538056297</v>
      </c>
      <c r="E20" s="105">
        <v>-0.13784335907871806</v>
      </c>
      <c r="F20" s="105">
        <v>-1.851208208417948</v>
      </c>
      <c r="G20" s="179"/>
      <c r="H20" s="179"/>
      <c r="I20" s="179"/>
      <c r="J20" s="179"/>
      <c r="L20" s="179"/>
      <c r="M20" s="179"/>
      <c r="N20" s="179"/>
      <c r="O20" s="179"/>
      <c r="P20" s="179"/>
    </row>
    <row r="21" spans="1:16">
      <c r="A21" s="527"/>
      <c r="B21" s="126">
        <v>6</v>
      </c>
      <c r="C21" s="105">
        <v>0.1576218817896903</v>
      </c>
      <c r="D21" s="105">
        <v>5.30758989150661</v>
      </c>
      <c r="E21" s="105">
        <v>-3.5227532672297985</v>
      </c>
      <c r="F21" s="105">
        <v>1.9424585060665014</v>
      </c>
      <c r="G21" s="179"/>
      <c r="H21" s="179"/>
      <c r="I21" s="179"/>
      <c r="J21" s="179"/>
      <c r="L21" s="179"/>
      <c r="M21" s="179"/>
      <c r="N21" s="179"/>
      <c r="O21" s="179"/>
      <c r="P21" s="179"/>
    </row>
    <row r="22" spans="1:16">
      <c r="A22" s="527"/>
      <c r="B22" s="126">
        <v>7</v>
      </c>
      <c r="C22" s="105">
        <v>-7.9080311718065677E-2</v>
      </c>
      <c r="D22" s="105">
        <v>-5.6278848021794455E-2</v>
      </c>
      <c r="E22" s="105">
        <v>0.22104180567995402</v>
      </c>
      <c r="F22" s="105">
        <v>8.5682645940093893E-2</v>
      </c>
      <c r="G22" s="179"/>
      <c r="H22" s="179"/>
      <c r="I22" s="179"/>
      <c r="J22" s="179"/>
      <c r="L22" s="179"/>
      <c r="M22" s="179"/>
      <c r="N22" s="179"/>
      <c r="O22" s="179"/>
      <c r="P22" s="179"/>
    </row>
    <row r="23" spans="1:16">
      <c r="A23" s="527"/>
      <c r="B23" s="126">
        <v>8</v>
      </c>
      <c r="C23" s="105">
        <v>0.99956442718412752</v>
      </c>
      <c r="D23" s="105">
        <v>-0.20941019523972745</v>
      </c>
      <c r="E23" s="105">
        <v>0.35845579771670122</v>
      </c>
      <c r="F23" s="105">
        <v>1.1486100296611013</v>
      </c>
      <c r="G23" s="179"/>
      <c r="H23" s="179"/>
      <c r="I23" s="179"/>
      <c r="J23" s="179"/>
      <c r="L23" s="179"/>
      <c r="M23" s="179"/>
      <c r="N23" s="179"/>
      <c r="O23" s="179"/>
      <c r="P23" s="179"/>
    </row>
    <row r="24" spans="1:16">
      <c r="A24" s="527"/>
      <c r="B24" s="126">
        <v>9</v>
      </c>
      <c r="C24" s="105">
        <v>-3.3409437417406151E-2</v>
      </c>
      <c r="D24" s="105">
        <v>0.11442223279284582</v>
      </c>
      <c r="E24" s="105">
        <v>-0.95854644517178111</v>
      </c>
      <c r="F24" s="105">
        <v>-0.87753364979634141</v>
      </c>
      <c r="G24" s="179"/>
      <c r="H24" s="179"/>
      <c r="I24" s="179"/>
      <c r="J24" s="179"/>
      <c r="L24" s="179"/>
      <c r="M24" s="179"/>
      <c r="N24" s="179"/>
      <c r="O24" s="179"/>
      <c r="P24" s="179"/>
    </row>
    <row r="25" spans="1:16">
      <c r="A25" s="527"/>
      <c r="B25" s="126">
        <v>10</v>
      </c>
      <c r="C25" s="105">
        <v>0.28671123475529631</v>
      </c>
      <c r="D25" s="105">
        <v>-0.1372279970962143</v>
      </c>
      <c r="E25" s="105">
        <v>-0.45926321221719851</v>
      </c>
      <c r="F25" s="105">
        <v>-0.30977997455811651</v>
      </c>
      <c r="G25" s="179"/>
      <c r="H25" s="179"/>
      <c r="I25" s="179"/>
      <c r="J25" s="179"/>
      <c r="L25" s="179"/>
      <c r="M25" s="179"/>
      <c r="N25" s="179"/>
      <c r="O25" s="179"/>
      <c r="P25" s="179"/>
    </row>
    <row r="26" spans="1:16">
      <c r="A26" s="527"/>
      <c r="B26" s="126">
        <v>11</v>
      </c>
      <c r="C26" s="105">
        <v>-1.112457780188534</v>
      </c>
      <c r="D26" s="105">
        <v>2.5485614523755678E-2</v>
      </c>
      <c r="E26" s="105">
        <v>-4.355751178386013E-2</v>
      </c>
      <c r="F26" s="105">
        <v>-1.1305296774486384</v>
      </c>
      <c r="G26" s="179"/>
      <c r="H26" s="179"/>
      <c r="I26" s="179"/>
      <c r="J26" s="179"/>
      <c r="L26" s="179"/>
      <c r="M26" s="179"/>
      <c r="N26" s="179"/>
      <c r="O26" s="179"/>
      <c r="P26" s="179"/>
    </row>
    <row r="27" spans="1:16">
      <c r="A27" s="527"/>
      <c r="B27" s="185">
        <v>12</v>
      </c>
      <c r="C27" s="105">
        <v>-0.22032569944006392</v>
      </c>
      <c r="D27" s="105">
        <v>-0.16652076680340039</v>
      </c>
      <c r="E27" s="105">
        <v>-2.1731555569780938</v>
      </c>
      <c r="F27" s="105">
        <v>-2.5600020232215579</v>
      </c>
      <c r="G27" s="179"/>
      <c r="H27" s="179"/>
      <c r="I27" s="179"/>
      <c r="J27" s="179"/>
      <c r="L27" s="179"/>
      <c r="M27" s="179"/>
      <c r="N27" s="179"/>
      <c r="O27" s="179"/>
      <c r="P27" s="179"/>
    </row>
    <row r="28" spans="1:16">
      <c r="A28" s="526">
        <v>2023</v>
      </c>
      <c r="B28" s="126">
        <v>1</v>
      </c>
      <c r="C28" s="105">
        <v>-0.62327835537390763</v>
      </c>
      <c r="D28" s="105">
        <v>-0.12109390188944408</v>
      </c>
      <c r="E28" s="105">
        <v>0.21988607913879049</v>
      </c>
      <c r="F28" s="105">
        <v>-0.52448617812456133</v>
      </c>
      <c r="G28" s="179"/>
      <c r="H28" s="179"/>
      <c r="I28" s="179"/>
      <c r="J28" s="179"/>
      <c r="L28" s="179"/>
      <c r="M28" s="179"/>
      <c r="N28" s="179"/>
      <c r="O28" s="179"/>
      <c r="P28" s="179"/>
    </row>
    <row r="29" spans="1:16">
      <c r="A29" s="527"/>
      <c r="B29" s="126">
        <v>2</v>
      </c>
      <c r="C29" s="105">
        <v>-0.84208270104960281</v>
      </c>
      <c r="D29" s="105">
        <v>-1.208334456618317</v>
      </c>
      <c r="E29" s="105">
        <v>1.1908074240533062</v>
      </c>
      <c r="F29" s="105">
        <v>-0.85960973361461379</v>
      </c>
      <c r="G29" s="179"/>
      <c r="H29" s="179"/>
      <c r="I29" s="179"/>
      <c r="J29" s="179"/>
      <c r="L29" s="179"/>
      <c r="M29" s="179"/>
      <c r="N29" s="179"/>
      <c r="O29" s="179"/>
      <c r="P29" s="179"/>
    </row>
    <row r="30" spans="1:16">
      <c r="A30" s="527"/>
      <c r="B30" s="126">
        <v>3</v>
      </c>
      <c r="C30" s="105">
        <v>8.1920868946822685E-4</v>
      </c>
      <c r="D30" s="105">
        <v>8.9275598778232504E-2</v>
      </c>
      <c r="E30" s="105">
        <v>-0.58184534678287847</v>
      </c>
      <c r="F30" s="105">
        <v>-0.49175053931517776</v>
      </c>
      <c r="G30" s="179"/>
      <c r="H30" s="179"/>
      <c r="I30" s="179"/>
      <c r="J30" s="179"/>
      <c r="L30" s="179"/>
      <c r="M30" s="179"/>
      <c r="N30" s="179"/>
      <c r="O30" s="179"/>
      <c r="P30" s="179"/>
    </row>
    <row r="31" spans="1:16">
      <c r="A31" s="527"/>
      <c r="B31" s="126">
        <v>4</v>
      </c>
      <c r="C31" s="105">
        <v>-1.1454000872431807</v>
      </c>
      <c r="D31" s="105">
        <v>0.12821966710677354</v>
      </c>
      <c r="E31" s="105">
        <v>0.55122005973820276</v>
      </c>
      <c r="F31" s="105">
        <v>-0.46596036039820443</v>
      </c>
      <c r="G31" s="179"/>
      <c r="H31" s="179"/>
      <c r="I31" s="179"/>
      <c r="J31" s="179"/>
      <c r="L31" s="179"/>
      <c r="M31" s="179"/>
      <c r="N31" s="179"/>
      <c r="O31" s="179"/>
      <c r="P31" s="179"/>
    </row>
    <row r="32" spans="1:16">
      <c r="A32" s="527"/>
      <c r="B32" s="126">
        <v>5</v>
      </c>
      <c r="C32" s="105">
        <v>-0.1</v>
      </c>
      <c r="D32" s="105">
        <v>-0.13</v>
      </c>
      <c r="E32" s="105">
        <v>-0.69</v>
      </c>
      <c r="F32" s="105">
        <v>-0.92</v>
      </c>
      <c r="G32" s="179"/>
      <c r="H32" s="179"/>
      <c r="I32" s="179"/>
      <c r="J32" s="179"/>
      <c r="L32" s="179"/>
      <c r="M32" s="179"/>
      <c r="N32" s="179"/>
      <c r="O32" s="179"/>
      <c r="P32" s="179"/>
    </row>
    <row r="33" spans="1:16">
      <c r="A33" s="527"/>
      <c r="B33" s="126">
        <v>6</v>
      </c>
      <c r="C33" s="105">
        <v>-0.67</v>
      </c>
      <c r="D33" s="105">
        <v>0.11</v>
      </c>
      <c r="E33" s="105">
        <v>-1.35</v>
      </c>
      <c r="F33" s="105">
        <v>-1.92</v>
      </c>
      <c r="G33" s="179"/>
      <c r="H33" s="179"/>
      <c r="I33" s="179"/>
      <c r="J33" s="179"/>
      <c r="L33" s="179"/>
      <c r="M33" s="179"/>
      <c r="N33" s="179"/>
      <c r="O33" s="179"/>
      <c r="P33" s="179"/>
    </row>
    <row r="34" spans="1:16">
      <c r="A34" s="527"/>
      <c r="B34" s="126">
        <v>7</v>
      </c>
      <c r="C34" s="105">
        <v>-0.85</v>
      </c>
      <c r="D34" s="105">
        <v>-0.35</v>
      </c>
      <c r="E34" s="105">
        <v>0.37</v>
      </c>
      <c r="F34" s="105">
        <v>-0.83</v>
      </c>
      <c r="G34" s="179"/>
      <c r="H34" s="179"/>
      <c r="I34" s="179"/>
      <c r="J34" s="179"/>
      <c r="L34" s="179"/>
      <c r="M34" s="179"/>
      <c r="N34" s="179"/>
      <c r="O34" s="179"/>
      <c r="P34" s="179"/>
    </row>
    <row r="35" spans="1:16">
      <c r="A35" s="527"/>
      <c r="B35" s="126">
        <v>8</v>
      </c>
      <c r="C35" s="105">
        <v>-0.38912043162204674</v>
      </c>
      <c r="D35" s="105">
        <v>0.26945425300293346</v>
      </c>
      <c r="E35" s="105">
        <v>-0.42814135873271658</v>
      </c>
      <c r="F35" s="105">
        <v>-0.54780753735182985</v>
      </c>
    </row>
    <row r="36" spans="1:16">
      <c r="A36" s="527"/>
      <c r="B36" s="126">
        <v>9</v>
      </c>
      <c r="C36" s="105">
        <v>-5.0840108881764601E-2</v>
      </c>
      <c r="D36" s="105">
        <v>7.7786523359238288E-2</v>
      </c>
      <c r="E36" s="105">
        <v>-0.11604319448817656</v>
      </c>
      <c r="F36" s="105">
        <v>-8.909678001070287E-2</v>
      </c>
    </row>
    <row r="37" spans="1:16">
      <c r="A37" s="527"/>
      <c r="B37" s="126">
        <v>10</v>
      </c>
      <c r="C37" s="105">
        <v>5.8618981369430959E-2</v>
      </c>
      <c r="D37" s="105">
        <v>-6.382641411155579E-2</v>
      </c>
      <c r="E37" s="105">
        <v>-0.49335934362835721</v>
      </c>
      <c r="F37" s="105">
        <v>-0.49856677637048202</v>
      </c>
    </row>
  </sheetData>
  <mergeCells count="13">
    <mergeCell ref="A28:A37"/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Мазмұны!A1" display="Содержание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G3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>
      <selection activeCell="A2" sqref="A2:I2"/>
    </sheetView>
  </sheetViews>
  <sheetFormatPr defaultRowHeight="1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74" customWidth="1"/>
    <col min="11" max="19" width="7" customWidth="1"/>
  </cols>
  <sheetData>
    <row r="1" spans="1:19">
      <c r="A1" s="112" t="s">
        <v>92</v>
      </c>
      <c r="B1" s="478" t="str">
        <f>INDEX(Мазмұны!$B$3:$G$64,MATCH(A1,Мазмұны!$A$3:$A$64,0),1)</f>
        <v>Заңды тұлғалардың депозиттері бойынша мөлшерлемелер, %</v>
      </c>
      <c r="C1" s="479"/>
      <c r="D1" s="479"/>
      <c r="E1" s="479"/>
      <c r="F1" s="479"/>
      <c r="G1" s="479"/>
      <c r="H1" s="479"/>
      <c r="I1" s="480"/>
    </row>
    <row r="2" spans="1:19" ht="54.75" customHeight="1">
      <c r="A2" s="88" t="s">
        <v>158</v>
      </c>
      <c r="B2" s="88" t="s">
        <v>159</v>
      </c>
      <c r="C2" s="88" t="s">
        <v>376</v>
      </c>
      <c r="D2" s="88" t="s">
        <v>377</v>
      </c>
      <c r="E2" s="88" t="s">
        <v>378</v>
      </c>
      <c r="F2" s="492" t="s">
        <v>157</v>
      </c>
      <c r="G2" s="493"/>
      <c r="H2" s="493"/>
      <c r="I2" s="494"/>
    </row>
    <row r="3" spans="1:19">
      <c r="A3" s="97">
        <v>2018</v>
      </c>
      <c r="B3" s="49">
        <v>1</v>
      </c>
      <c r="C3" s="98">
        <v>7.5</v>
      </c>
      <c r="D3" s="98"/>
      <c r="E3" s="98">
        <v>8.8000000000000007</v>
      </c>
      <c r="F3" s="508" t="s">
        <v>138</v>
      </c>
      <c r="G3" s="509"/>
      <c r="H3" s="509"/>
      <c r="I3" s="510"/>
    </row>
    <row r="4" spans="1:19">
      <c r="A4" s="97"/>
      <c r="B4" s="49">
        <v>2</v>
      </c>
      <c r="C4" s="98">
        <v>7.3</v>
      </c>
      <c r="D4" s="98"/>
      <c r="E4" s="98">
        <v>8.6</v>
      </c>
    </row>
    <row r="5" spans="1:19">
      <c r="A5" s="97"/>
      <c r="B5" s="49">
        <v>3</v>
      </c>
      <c r="C5" s="98">
        <v>7.3</v>
      </c>
      <c r="D5" s="98"/>
      <c r="E5" s="98">
        <v>8.4</v>
      </c>
    </row>
    <row r="6" spans="1:19">
      <c r="A6" s="97"/>
      <c r="B6" s="49">
        <v>4</v>
      </c>
      <c r="C6" s="98">
        <v>7.3</v>
      </c>
      <c r="D6" s="98"/>
      <c r="E6" s="98">
        <v>8.5</v>
      </c>
    </row>
    <row r="7" spans="1:19">
      <c r="A7" s="97"/>
      <c r="B7" s="49">
        <v>5</v>
      </c>
      <c r="C7" s="98">
        <v>7.2</v>
      </c>
      <c r="D7" s="98"/>
      <c r="E7" s="98">
        <v>8.8000000000000007</v>
      </c>
    </row>
    <row r="8" spans="1:19">
      <c r="A8" s="97"/>
      <c r="B8" s="49">
        <v>6</v>
      </c>
      <c r="C8" s="98">
        <v>7</v>
      </c>
      <c r="D8" s="98"/>
      <c r="E8" s="98">
        <v>8.4</v>
      </c>
    </row>
    <row r="9" spans="1:19">
      <c r="A9" s="97"/>
      <c r="B9" s="49">
        <v>7</v>
      </c>
      <c r="C9" s="98">
        <v>6.9</v>
      </c>
      <c r="D9" s="98"/>
      <c r="E9" s="98">
        <v>8.6</v>
      </c>
    </row>
    <row r="10" spans="1:19">
      <c r="A10" s="97"/>
      <c r="B10" s="49">
        <v>8</v>
      </c>
      <c r="C10" s="98">
        <v>7</v>
      </c>
      <c r="D10" s="98"/>
      <c r="E10" s="98">
        <v>8.4</v>
      </c>
    </row>
    <row r="11" spans="1:19">
      <c r="A11" s="97"/>
      <c r="B11" s="49">
        <v>9</v>
      </c>
      <c r="C11" s="98">
        <v>6.8</v>
      </c>
      <c r="D11" s="98"/>
      <c r="E11" s="98">
        <v>8.4</v>
      </c>
    </row>
    <row r="12" spans="1:19">
      <c r="A12" s="97"/>
      <c r="B12" s="49">
        <v>10</v>
      </c>
      <c r="C12" s="98">
        <v>7</v>
      </c>
      <c r="D12" s="98"/>
      <c r="E12" s="98">
        <v>8.5</v>
      </c>
    </row>
    <row r="13" spans="1:19">
      <c r="A13" s="97"/>
      <c r="B13" s="49">
        <v>11</v>
      </c>
      <c r="C13" s="98">
        <v>7.2</v>
      </c>
      <c r="D13" s="98"/>
      <c r="E13" s="98">
        <v>8.6</v>
      </c>
    </row>
    <row r="14" spans="1:19">
      <c r="A14" s="97"/>
      <c r="B14" s="49">
        <v>12</v>
      </c>
      <c r="C14" s="98">
        <v>7.1</v>
      </c>
      <c r="D14" s="98"/>
      <c r="E14" s="98">
        <v>8.6</v>
      </c>
    </row>
    <row r="15" spans="1:19">
      <c r="A15" s="97">
        <v>2019</v>
      </c>
      <c r="B15" s="49">
        <v>1</v>
      </c>
      <c r="C15" s="98">
        <v>7.1</v>
      </c>
      <c r="D15" s="99">
        <v>7.5</v>
      </c>
      <c r="E15" s="98">
        <v>8.5</v>
      </c>
      <c r="P15" s="462" t="s">
        <v>105</v>
      </c>
      <c r="Q15" s="462"/>
      <c r="R15" s="462"/>
      <c r="S15" s="462"/>
    </row>
    <row r="16" spans="1:19">
      <c r="A16" s="97"/>
      <c r="B16" s="49">
        <v>2</v>
      </c>
      <c r="C16" s="98">
        <v>7.1</v>
      </c>
      <c r="D16" s="99">
        <v>7.7</v>
      </c>
      <c r="E16" s="98">
        <v>8.4</v>
      </c>
    </row>
    <row r="17" spans="1:5">
      <c r="A17" s="97"/>
      <c r="B17" s="49">
        <v>3</v>
      </c>
      <c r="C17" s="98">
        <v>7.1</v>
      </c>
      <c r="D17" s="99">
        <v>7.6</v>
      </c>
      <c r="E17" s="98">
        <v>8.6</v>
      </c>
    </row>
    <row r="18" spans="1:5">
      <c r="A18" s="97"/>
      <c r="B18" s="49">
        <v>4</v>
      </c>
      <c r="C18" s="98">
        <v>7.1</v>
      </c>
      <c r="D18" s="99">
        <v>7.9</v>
      </c>
      <c r="E18" s="98">
        <v>8.4</v>
      </c>
    </row>
    <row r="19" spans="1:5">
      <c r="A19" s="97"/>
      <c r="B19" s="49">
        <v>5</v>
      </c>
      <c r="C19" s="98">
        <v>7.1</v>
      </c>
      <c r="D19" s="99">
        <v>7.8</v>
      </c>
      <c r="E19" s="98">
        <v>8.3000000000000007</v>
      </c>
    </row>
    <row r="20" spans="1:5">
      <c r="A20" s="97"/>
      <c r="B20" s="49">
        <v>6</v>
      </c>
      <c r="C20" s="98">
        <v>7.1</v>
      </c>
      <c r="D20" s="99">
        <v>8</v>
      </c>
      <c r="E20" s="98">
        <v>8.1999999999999993</v>
      </c>
    </row>
    <row r="21" spans="1:5">
      <c r="A21" s="97"/>
      <c r="B21" s="49">
        <v>7</v>
      </c>
      <c r="C21" s="98">
        <v>7.2</v>
      </c>
      <c r="D21" s="99">
        <v>7.8</v>
      </c>
      <c r="E21" s="98">
        <v>8.1999999999999993</v>
      </c>
    </row>
    <row r="22" spans="1:5">
      <c r="A22" s="97"/>
      <c r="B22" s="49">
        <v>8</v>
      </c>
      <c r="C22" s="98">
        <v>7.1</v>
      </c>
      <c r="D22" s="99">
        <v>8.1</v>
      </c>
      <c r="E22" s="98">
        <v>8</v>
      </c>
    </row>
    <row r="23" spans="1:5">
      <c r="A23" s="97"/>
      <c r="B23" s="49">
        <v>9</v>
      </c>
      <c r="C23" s="98">
        <v>7.1</v>
      </c>
      <c r="D23" s="99">
        <v>8.1999999999999993</v>
      </c>
      <c r="E23" s="98">
        <v>8</v>
      </c>
    </row>
    <row r="24" spans="1:5">
      <c r="A24" s="97"/>
      <c r="B24" s="49">
        <v>10</v>
      </c>
      <c r="C24" s="98">
        <v>7.1</v>
      </c>
      <c r="D24" s="99">
        <v>8.1999999999999993</v>
      </c>
      <c r="E24" s="98">
        <v>8.3000000000000007</v>
      </c>
    </row>
    <row r="25" spans="1:5">
      <c r="A25" s="97"/>
      <c r="B25" s="49">
        <v>11</v>
      </c>
      <c r="C25" s="98">
        <v>7.1</v>
      </c>
      <c r="D25" s="99">
        <v>7.9</v>
      </c>
      <c r="E25" s="98">
        <v>8</v>
      </c>
    </row>
    <row r="26" spans="1:5">
      <c r="A26" s="97"/>
      <c r="B26" s="49">
        <v>12</v>
      </c>
      <c r="C26" s="98">
        <v>7.3</v>
      </c>
      <c r="D26" s="99">
        <v>8.1</v>
      </c>
      <c r="E26" s="98">
        <v>8.3000000000000007</v>
      </c>
    </row>
    <row r="27" spans="1:5">
      <c r="A27" s="97">
        <v>2020</v>
      </c>
      <c r="B27" s="49">
        <v>1</v>
      </c>
      <c r="C27" s="98">
        <v>7.2</v>
      </c>
      <c r="D27" s="99">
        <v>7.8</v>
      </c>
      <c r="E27" s="98">
        <v>8</v>
      </c>
    </row>
    <row r="28" spans="1:5">
      <c r="A28" s="97"/>
      <c r="B28" s="49">
        <v>2</v>
      </c>
      <c r="C28" s="98">
        <v>7.1</v>
      </c>
      <c r="D28" s="99">
        <v>7.7</v>
      </c>
      <c r="E28" s="98">
        <v>7.8</v>
      </c>
    </row>
    <row r="29" spans="1:5">
      <c r="A29" s="97"/>
      <c r="B29" s="49">
        <v>3</v>
      </c>
      <c r="C29" s="98">
        <v>7.6</v>
      </c>
      <c r="D29" s="99">
        <v>8.4</v>
      </c>
      <c r="E29" s="98">
        <v>7.5</v>
      </c>
    </row>
    <row r="30" spans="1:5">
      <c r="A30" s="97"/>
      <c r="B30" s="49">
        <v>4</v>
      </c>
      <c r="C30" s="98">
        <v>7.5</v>
      </c>
      <c r="D30" s="99">
        <v>8.1</v>
      </c>
      <c r="E30" s="98">
        <v>7.2</v>
      </c>
    </row>
    <row r="31" spans="1:5">
      <c r="A31" s="97"/>
      <c r="B31" s="49">
        <v>5</v>
      </c>
      <c r="C31" s="98">
        <v>7.5</v>
      </c>
      <c r="D31" s="99">
        <v>8.1</v>
      </c>
      <c r="E31" s="98">
        <v>7.6</v>
      </c>
    </row>
    <row r="32" spans="1:5">
      <c r="A32" s="97"/>
      <c r="B32" s="49">
        <v>6</v>
      </c>
      <c r="C32" s="98">
        <v>7.6</v>
      </c>
      <c r="D32" s="99">
        <v>8.1</v>
      </c>
      <c r="E32" s="98">
        <v>7.3</v>
      </c>
    </row>
    <row r="33" spans="1:5">
      <c r="A33" s="100"/>
      <c r="B33" s="101">
        <v>7</v>
      </c>
      <c r="C33" s="98">
        <v>7.5</v>
      </c>
      <c r="D33" s="98">
        <v>7.8</v>
      </c>
      <c r="E33" s="98">
        <v>7.5</v>
      </c>
    </row>
    <row r="34" spans="1:5">
      <c r="A34" s="97"/>
      <c r="B34" s="49">
        <v>8</v>
      </c>
      <c r="C34" s="98">
        <v>7.2</v>
      </c>
      <c r="D34" s="98">
        <v>7.9</v>
      </c>
      <c r="E34" s="98">
        <v>7.4</v>
      </c>
    </row>
    <row r="35" spans="1:5">
      <c r="A35" s="97"/>
      <c r="B35" s="49">
        <v>9</v>
      </c>
      <c r="C35" s="98">
        <v>7.2</v>
      </c>
      <c r="D35" s="98">
        <v>7.7</v>
      </c>
      <c r="E35" s="98">
        <v>7.4</v>
      </c>
    </row>
    <row r="36" spans="1:5">
      <c r="A36" s="97"/>
      <c r="B36" s="101">
        <v>10</v>
      </c>
      <c r="C36" s="98">
        <v>7</v>
      </c>
      <c r="D36" s="98">
        <v>7.5</v>
      </c>
      <c r="E36" s="98">
        <v>7.6</v>
      </c>
    </row>
    <row r="37" spans="1:5">
      <c r="A37" s="97"/>
      <c r="B37" s="49">
        <v>11</v>
      </c>
      <c r="C37" s="98">
        <v>7.3</v>
      </c>
      <c r="D37" s="99">
        <v>7.4</v>
      </c>
      <c r="E37" s="98">
        <v>7.5</v>
      </c>
    </row>
    <row r="38" spans="1:5">
      <c r="A38" s="97"/>
      <c r="B38" s="101">
        <v>12</v>
      </c>
      <c r="C38" s="98">
        <v>7.2</v>
      </c>
      <c r="D38" s="99">
        <v>7.5</v>
      </c>
      <c r="E38" s="98">
        <v>8.6</v>
      </c>
    </row>
    <row r="39" spans="1:5">
      <c r="A39" s="100">
        <v>2021</v>
      </c>
      <c r="B39" s="101">
        <v>1</v>
      </c>
      <c r="C39" s="132">
        <v>7.2</v>
      </c>
      <c r="D39" s="132">
        <v>7.5</v>
      </c>
      <c r="E39" s="132">
        <v>8.1</v>
      </c>
    </row>
    <row r="40" spans="1:5">
      <c r="A40" s="100"/>
      <c r="B40" s="101">
        <v>2</v>
      </c>
      <c r="C40" s="132">
        <v>7.2</v>
      </c>
      <c r="D40" s="132">
        <v>7.1</v>
      </c>
      <c r="E40" s="132">
        <v>8.1999999999999993</v>
      </c>
    </row>
    <row r="41" spans="1:5">
      <c r="A41" s="100"/>
      <c r="B41" s="101">
        <v>3</v>
      </c>
      <c r="C41" s="132">
        <v>7.2</v>
      </c>
      <c r="D41" s="132">
        <v>7.1</v>
      </c>
      <c r="E41" s="132">
        <v>8.1</v>
      </c>
    </row>
    <row r="42" spans="1:5">
      <c r="A42" s="100"/>
      <c r="B42" s="101">
        <v>4</v>
      </c>
      <c r="C42" s="132">
        <v>7.2</v>
      </c>
      <c r="D42" s="132">
        <v>7</v>
      </c>
      <c r="E42" s="132">
        <v>8</v>
      </c>
    </row>
    <row r="43" spans="1:5">
      <c r="A43" s="97"/>
      <c r="B43" s="101">
        <v>5</v>
      </c>
      <c r="C43" s="132">
        <v>7.3</v>
      </c>
      <c r="D43" s="132">
        <v>7</v>
      </c>
      <c r="E43" s="132">
        <v>7.8</v>
      </c>
    </row>
    <row r="44" spans="1:5">
      <c r="A44" s="97"/>
      <c r="B44" s="101">
        <v>6</v>
      </c>
      <c r="C44" s="132">
        <v>7.3</v>
      </c>
      <c r="D44" s="132">
        <v>7.2</v>
      </c>
      <c r="E44" s="132">
        <v>7.9</v>
      </c>
    </row>
    <row r="45" spans="1:5">
      <c r="A45" s="97"/>
      <c r="B45" s="101">
        <v>7</v>
      </c>
      <c r="C45" s="132">
        <v>7.2</v>
      </c>
      <c r="D45" s="132">
        <v>7.4</v>
      </c>
      <c r="E45" s="132">
        <v>7.9</v>
      </c>
    </row>
    <row r="46" spans="1:5">
      <c r="A46" s="131"/>
      <c r="B46" s="101">
        <v>8</v>
      </c>
      <c r="C46" s="133">
        <v>7.3</v>
      </c>
      <c r="D46" s="133">
        <v>7.3</v>
      </c>
      <c r="E46" s="133">
        <v>7.7</v>
      </c>
    </row>
    <row r="47" spans="1:5">
      <c r="A47" s="131"/>
      <c r="B47" s="101">
        <v>9</v>
      </c>
      <c r="C47" s="133">
        <v>7.4</v>
      </c>
      <c r="D47" s="133">
        <v>7.4</v>
      </c>
      <c r="E47" s="133">
        <v>7.8</v>
      </c>
    </row>
    <row r="48" spans="1:5">
      <c r="A48" s="131"/>
      <c r="B48" s="101">
        <v>10</v>
      </c>
      <c r="C48" s="133">
        <v>7.5</v>
      </c>
      <c r="D48" s="133">
        <v>7.5</v>
      </c>
      <c r="E48" s="133">
        <v>7.9</v>
      </c>
    </row>
    <row r="49" spans="1:5">
      <c r="A49" s="131"/>
      <c r="B49" s="101">
        <v>11</v>
      </c>
      <c r="C49" s="133">
        <v>7.5</v>
      </c>
      <c r="D49" s="133">
        <v>7.5</v>
      </c>
      <c r="E49" s="133">
        <v>7.9</v>
      </c>
    </row>
    <row r="50" spans="1:5">
      <c r="A50" s="131"/>
      <c r="B50" s="101">
        <v>12</v>
      </c>
      <c r="C50" s="133">
        <v>7.4</v>
      </c>
      <c r="D50" s="133">
        <v>7.5</v>
      </c>
      <c r="E50" s="133">
        <v>8.1</v>
      </c>
    </row>
    <row r="51" spans="1:5">
      <c r="A51" s="143">
        <v>2022</v>
      </c>
      <c r="B51" s="144">
        <v>1</v>
      </c>
      <c r="C51" s="133">
        <v>7.9</v>
      </c>
      <c r="D51" s="133">
        <v>7.7</v>
      </c>
      <c r="E51" s="133">
        <v>7.9</v>
      </c>
    </row>
    <row r="52" spans="1:5">
      <c r="A52" s="143"/>
      <c r="B52" s="144">
        <v>2</v>
      </c>
      <c r="C52" s="133">
        <v>10.4</v>
      </c>
      <c r="D52" s="133">
        <v>9.6999999999999993</v>
      </c>
      <c r="E52" s="133">
        <v>8.5</v>
      </c>
    </row>
    <row r="53" spans="1:5">
      <c r="A53" s="143"/>
      <c r="B53" s="144">
        <v>3</v>
      </c>
      <c r="C53" s="133">
        <v>11.1</v>
      </c>
      <c r="D53" s="133">
        <v>10.3</v>
      </c>
      <c r="E53" s="133">
        <v>9.4</v>
      </c>
    </row>
    <row r="54" spans="1:5">
      <c r="A54" s="143"/>
      <c r="B54" s="144">
        <v>4</v>
      </c>
      <c r="C54" s="133">
        <v>11.7</v>
      </c>
      <c r="D54" s="133">
        <v>11</v>
      </c>
      <c r="E54" s="133">
        <v>9.6</v>
      </c>
    </row>
    <row r="55" spans="1:5">
      <c r="A55" s="152"/>
      <c r="B55" s="144">
        <v>5</v>
      </c>
      <c r="C55" s="153">
        <v>11.6</v>
      </c>
      <c r="D55" s="153">
        <v>10.9</v>
      </c>
      <c r="E55" s="153">
        <v>9.6999999999999993</v>
      </c>
    </row>
    <row r="56" spans="1:5">
      <c r="A56" s="152"/>
      <c r="B56" s="144">
        <v>6</v>
      </c>
      <c r="C56" s="153">
        <v>11.7</v>
      </c>
      <c r="D56" s="153">
        <v>11</v>
      </c>
      <c r="E56" s="153">
        <v>9.4</v>
      </c>
    </row>
    <row r="57" spans="1:5">
      <c r="A57" s="152"/>
      <c r="B57" s="144">
        <v>7</v>
      </c>
      <c r="C57" s="153">
        <v>12.4</v>
      </c>
      <c r="D57" s="153">
        <v>11.4</v>
      </c>
      <c r="E57" s="153">
        <v>9.1999999999999993</v>
      </c>
    </row>
    <row r="58" spans="1:5">
      <c r="A58" s="166"/>
      <c r="B58" s="144">
        <v>8</v>
      </c>
      <c r="C58" s="153">
        <v>12.5</v>
      </c>
      <c r="D58" s="153">
        <v>11.6</v>
      </c>
      <c r="E58" s="153">
        <v>9.8000000000000007</v>
      </c>
    </row>
    <row r="59" spans="1:5">
      <c r="A59" s="166"/>
      <c r="B59" s="144">
        <v>9</v>
      </c>
      <c r="C59" s="153">
        <v>12.5</v>
      </c>
      <c r="D59" s="153">
        <v>11.5</v>
      </c>
      <c r="E59" s="153">
        <v>10.199999999999999</v>
      </c>
    </row>
    <row r="60" spans="1:5">
      <c r="A60" s="166"/>
      <c r="B60" s="144">
        <v>10</v>
      </c>
      <c r="C60" s="153">
        <v>13.7</v>
      </c>
      <c r="D60" s="153">
        <v>12.8</v>
      </c>
      <c r="E60" s="153">
        <v>11.5</v>
      </c>
    </row>
    <row r="61" spans="1:5">
      <c r="A61" s="131"/>
      <c r="B61" s="144">
        <v>11</v>
      </c>
      <c r="C61" s="153">
        <v>13.9</v>
      </c>
      <c r="D61" s="153">
        <v>13</v>
      </c>
      <c r="E61" s="153">
        <v>12</v>
      </c>
    </row>
    <row r="62" spans="1:5">
      <c r="A62" s="131"/>
      <c r="B62" s="144">
        <v>12</v>
      </c>
      <c r="C62" s="153">
        <v>14.6</v>
      </c>
      <c r="D62" s="153">
        <v>13.2</v>
      </c>
      <c r="E62" s="153">
        <v>12.5</v>
      </c>
    </row>
    <row r="63" spans="1:5">
      <c r="A63" s="143">
        <v>2023</v>
      </c>
      <c r="B63" s="144">
        <v>1</v>
      </c>
      <c r="C63" s="153">
        <v>14.59</v>
      </c>
      <c r="D63" s="153">
        <v>13.2</v>
      </c>
      <c r="E63" s="153">
        <v>12.6</v>
      </c>
    </row>
    <row r="64" spans="1:5">
      <c r="A64" s="143"/>
      <c r="B64" s="144">
        <v>2</v>
      </c>
      <c r="C64" s="234">
        <v>14.64</v>
      </c>
      <c r="D64" s="234">
        <v>13.14</v>
      </c>
      <c r="E64" s="234">
        <v>13.06</v>
      </c>
    </row>
    <row r="65" spans="1:5">
      <c r="A65" s="143"/>
      <c r="B65" s="144">
        <v>3</v>
      </c>
      <c r="C65" s="234">
        <v>14.63</v>
      </c>
      <c r="D65" s="234">
        <v>13.62</v>
      </c>
      <c r="E65" s="234">
        <v>12.67</v>
      </c>
    </row>
    <row r="66" spans="1:5">
      <c r="A66" s="143"/>
      <c r="B66" s="144">
        <v>4</v>
      </c>
      <c r="C66" s="234">
        <v>14.64</v>
      </c>
      <c r="D66" s="234">
        <v>13.83</v>
      </c>
      <c r="E66" s="234">
        <v>11.76</v>
      </c>
    </row>
    <row r="67" spans="1:5">
      <c r="A67" s="131"/>
      <c r="B67" s="144">
        <v>5</v>
      </c>
      <c r="C67" s="234">
        <v>14.61</v>
      </c>
      <c r="D67" s="234">
        <v>13.97</v>
      </c>
      <c r="E67" s="234">
        <v>11.59</v>
      </c>
    </row>
    <row r="68" spans="1:5">
      <c r="A68" s="131"/>
      <c r="B68" s="144">
        <v>6</v>
      </c>
      <c r="C68" s="234">
        <v>14.67</v>
      </c>
      <c r="D68" s="234">
        <v>14.02</v>
      </c>
      <c r="E68" s="234">
        <v>10.56</v>
      </c>
    </row>
    <row r="69" spans="1:5">
      <c r="A69" s="131"/>
      <c r="B69" s="144">
        <v>7</v>
      </c>
      <c r="C69" s="234">
        <v>14.73</v>
      </c>
      <c r="D69" s="234">
        <v>13.95</v>
      </c>
      <c r="E69" s="234">
        <v>11.75</v>
      </c>
    </row>
    <row r="70" spans="1:5">
      <c r="A70" s="350"/>
      <c r="B70" s="144">
        <v>8</v>
      </c>
      <c r="C70" s="234">
        <v>14.75</v>
      </c>
      <c r="D70" s="234">
        <v>14</v>
      </c>
      <c r="E70" s="234">
        <v>13.18</v>
      </c>
    </row>
    <row r="71" spans="1:5">
      <c r="A71" s="350"/>
      <c r="B71" s="144">
        <v>9</v>
      </c>
      <c r="C71" s="234">
        <v>14.67</v>
      </c>
      <c r="D71" s="234">
        <v>14.18</v>
      </c>
      <c r="E71" s="234">
        <v>11.84</v>
      </c>
    </row>
    <row r="72" spans="1:5">
      <c r="A72" s="350"/>
      <c r="B72" s="144">
        <v>10</v>
      </c>
      <c r="C72" s="234">
        <v>14.29</v>
      </c>
      <c r="D72" s="234">
        <v>13.85</v>
      </c>
      <c r="E72" s="234">
        <v>14.27</v>
      </c>
    </row>
    <row r="215" spans="12:12">
      <c r="L215">
        <v>100</v>
      </c>
    </row>
  </sheetData>
  <mergeCells count="4">
    <mergeCell ref="F2:I2"/>
    <mergeCell ref="F3:I3"/>
    <mergeCell ref="P15:S15"/>
    <mergeCell ref="B1:I1"/>
  </mergeCells>
  <hyperlinks>
    <hyperlink ref="P15:S15" location="Мазмұны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36"/>
  <sheetViews>
    <sheetView showGridLines="0" view="pageBreakPreview" zoomScaleNormal="100" zoomScaleSheetLayoutView="100" workbookViewId="0">
      <selection activeCell="P17" sqref="P17:S17"/>
    </sheetView>
  </sheetViews>
  <sheetFormatPr defaultRowHeight="15"/>
  <cols>
    <col min="1" max="1" width="13.5703125" customWidth="1"/>
    <col min="2" max="4" width="10.42578125" customWidth="1"/>
    <col min="5" max="5" width="9.28515625" style="24" bestFit="1" customWidth="1"/>
    <col min="6" max="9" width="6.85546875" customWidth="1"/>
    <col min="10" max="10" width="1.5703125" style="174" customWidth="1"/>
    <col min="11" max="19" width="6.7109375" customWidth="1"/>
  </cols>
  <sheetData>
    <row r="1" spans="1:9">
      <c r="A1" s="112" t="s">
        <v>93</v>
      </c>
      <c r="B1" s="478" t="str">
        <f>INDEX(Мазмұны!$B$3:$G$64,MATCH(A1,Мазмұны!$A$3:$A$64,0),1)</f>
        <v>Жеке тұлғалардың салымдары бойынша мөлшерлемелер, %</v>
      </c>
      <c r="C1" s="479"/>
      <c r="D1" s="479"/>
      <c r="E1" s="479"/>
      <c r="F1" s="479"/>
      <c r="G1" s="479"/>
      <c r="H1" s="479"/>
      <c r="I1" s="480"/>
    </row>
    <row r="2" spans="1:9" ht="25.5">
      <c r="A2" s="88" t="s">
        <v>158</v>
      </c>
      <c r="B2" s="88" t="s">
        <v>159</v>
      </c>
      <c r="C2" s="88" t="s">
        <v>376</v>
      </c>
      <c r="D2" s="88" t="s">
        <v>377</v>
      </c>
      <c r="E2" s="88" t="s">
        <v>378</v>
      </c>
      <c r="F2" s="492" t="s">
        <v>157</v>
      </c>
      <c r="G2" s="493"/>
      <c r="H2" s="493"/>
      <c r="I2" s="494"/>
    </row>
    <row r="3" spans="1:9">
      <c r="A3" s="490">
        <v>2021</v>
      </c>
      <c r="B3" s="49">
        <v>1</v>
      </c>
      <c r="C3" s="49">
        <v>7.7</v>
      </c>
      <c r="D3" s="49">
        <v>9.5</v>
      </c>
      <c r="E3" s="49">
        <v>9.8000000000000007</v>
      </c>
      <c r="F3" s="508" t="s">
        <v>138</v>
      </c>
      <c r="G3" s="509"/>
      <c r="H3" s="509"/>
      <c r="I3" s="510"/>
    </row>
    <row r="4" spans="1:9">
      <c r="A4" s="491"/>
      <c r="B4" s="49">
        <v>2</v>
      </c>
      <c r="C4" s="49">
        <v>7.7</v>
      </c>
      <c r="D4" s="49">
        <v>9.3000000000000007</v>
      </c>
      <c r="E4" s="49">
        <v>9.6999999999999993</v>
      </c>
    </row>
    <row r="5" spans="1:9">
      <c r="A5" s="491"/>
      <c r="B5" s="49">
        <v>3</v>
      </c>
      <c r="C5" s="49">
        <v>7.6</v>
      </c>
      <c r="D5" s="49">
        <v>9.3000000000000007</v>
      </c>
      <c r="E5" s="49">
        <v>9.6999999999999993</v>
      </c>
    </row>
    <row r="6" spans="1:9">
      <c r="A6" s="491"/>
      <c r="B6" s="49">
        <v>4</v>
      </c>
      <c r="C6" s="49">
        <v>7.7</v>
      </c>
      <c r="D6" s="49">
        <v>8.9</v>
      </c>
      <c r="E6" s="49">
        <v>9.5</v>
      </c>
    </row>
    <row r="7" spans="1:9">
      <c r="A7" s="491"/>
      <c r="B7" s="49">
        <v>5</v>
      </c>
      <c r="C7" s="49">
        <v>7.7</v>
      </c>
      <c r="D7" s="49">
        <v>8.6</v>
      </c>
      <c r="E7" s="49">
        <v>9.1</v>
      </c>
    </row>
    <row r="8" spans="1:9">
      <c r="A8" s="491"/>
      <c r="B8" s="49">
        <v>6</v>
      </c>
      <c r="C8" s="49">
        <v>7.5</v>
      </c>
      <c r="D8" s="49">
        <v>8.6999999999999993</v>
      </c>
      <c r="E8" s="49">
        <v>8.9</v>
      </c>
    </row>
    <row r="9" spans="1:9">
      <c r="A9" s="491"/>
      <c r="B9" s="49">
        <v>7</v>
      </c>
      <c r="C9" s="49">
        <v>7.4</v>
      </c>
      <c r="D9" s="49">
        <v>8.6</v>
      </c>
      <c r="E9" s="49">
        <v>8.8000000000000007</v>
      </c>
    </row>
    <row r="10" spans="1:9">
      <c r="A10" s="491"/>
      <c r="B10" s="49">
        <v>8</v>
      </c>
      <c r="C10" s="162">
        <v>7.4</v>
      </c>
      <c r="D10" s="162">
        <v>8.3000000000000007</v>
      </c>
      <c r="E10" s="297">
        <v>8.8000000000000007</v>
      </c>
    </row>
    <row r="11" spans="1:9">
      <c r="A11" s="491"/>
      <c r="B11" s="49">
        <v>9</v>
      </c>
      <c r="C11" s="162">
        <v>7.2</v>
      </c>
      <c r="D11" s="162">
        <v>8.3000000000000007</v>
      </c>
      <c r="E11" s="297">
        <v>8.6999999999999993</v>
      </c>
    </row>
    <row r="12" spans="1:9">
      <c r="A12" s="491"/>
      <c r="B12" s="49">
        <v>10</v>
      </c>
      <c r="C12" s="162">
        <v>7.4</v>
      </c>
      <c r="D12" s="162">
        <v>8.6</v>
      </c>
      <c r="E12" s="297">
        <v>8.8000000000000007</v>
      </c>
    </row>
    <row r="13" spans="1:9">
      <c r="A13" s="491"/>
      <c r="B13" s="49">
        <v>11</v>
      </c>
      <c r="C13" s="162">
        <v>7.6</v>
      </c>
      <c r="D13" s="162">
        <v>8.8000000000000007</v>
      </c>
      <c r="E13" s="297">
        <v>8.6999999999999993</v>
      </c>
    </row>
    <row r="14" spans="1:9">
      <c r="A14" s="491"/>
      <c r="B14" s="49">
        <v>12</v>
      </c>
      <c r="C14" s="162">
        <v>7.8</v>
      </c>
      <c r="D14" s="162">
        <v>8.4</v>
      </c>
      <c r="E14" s="297">
        <v>8.6</v>
      </c>
    </row>
    <row r="15" spans="1:9">
      <c r="A15" s="490">
        <v>2022</v>
      </c>
      <c r="B15" s="49">
        <v>1</v>
      </c>
      <c r="C15" s="162">
        <v>8</v>
      </c>
      <c r="D15" s="162">
        <v>8.6</v>
      </c>
      <c r="E15" s="297">
        <v>8.9</v>
      </c>
    </row>
    <row r="16" spans="1:9">
      <c r="A16" s="491"/>
      <c r="B16" s="49">
        <v>2</v>
      </c>
      <c r="C16" s="162">
        <v>10.6</v>
      </c>
      <c r="D16" s="162">
        <v>8.6999999999999993</v>
      </c>
      <c r="E16" s="297">
        <v>8.8000000000000007</v>
      </c>
    </row>
    <row r="17" spans="1:19">
      <c r="A17" s="491"/>
      <c r="B17" s="49">
        <v>3</v>
      </c>
      <c r="C17" s="162">
        <v>11.1</v>
      </c>
      <c r="D17" s="162">
        <v>10</v>
      </c>
      <c r="E17" s="297">
        <v>10.7</v>
      </c>
      <c r="P17" s="462" t="s">
        <v>105</v>
      </c>
      <c r="Q17" s="462"/>
      <c r="R17" s="462"/>
      <c r="S17" s="462"/>
    </row>
    <row r="18" spans="1:19">
      <c r="A18" s="491"/>
      <c r="B18" s="49">
        <v>4</v>
      </c>
      <c r="C18" s="162">
        <v>11.8</v>
      </c>
      <c r="D18" s="162">
        <v>10.3</v>
      </c>
      <c r="E18" s="297">
        <v>11.4</v>
      </c>
    </row>
    <row r="19" spans="1:19">
      <c r="A19" s="491"/>
      <c r="B19" s="49">
        <v>5</v>
      </c>
      <c r="C19" s="162">
        <v>11.8</v>
      </c>
      <c r="D19" s="162">
        <v>10.4</v>
      </c>
      <c r="E19" s="297">
        <v>11.8</v>
      </c>
    </row>
    <row r="20" spans="1:19">
      <c r="A20" s="491"/>
      <c r="B20" s="49">
        <v>6</v>
      </c>
      <c r="C20" s="162">
        <v>12</v>
      </c>
      <c r="D20" s="162">
        <v>10.8</v>
      </c>
      <c r="E20" s="297">
        <v>12.1</v>
      </c>
    </row>
    <row r="21" spans="1:19">
      <c r="A21" s="491"/>
      <c r="B21" s="49">
        <v>7</v>
      </c>
      <c r="C21" s="162">
        <v>12.2</v>
      </c>
      <c r="D21" s="162">
        <v>11.6</v>
      </c>
      <c r="E21" s="297">
        <v>12.3</v>
      </c>
    </row>
    <row r="22" spans="1:19">
      <c r="A22" s="491"/>
      <c r="B22" s="49">
        <v>8</v>
      </c>
      <c r="C22" s="162">
        <v>12.3</v>
      </c>
      <c r="D22" s="162">
        <v>11.9</v>
      </c>
      <c r="E22" s="162">
        <v>12.6</v>
      </c>
    </row>
    <row r="23" spans="1:19">
      <c r="A23" s="491"/>
      <c r="B23" s="49">
        <v>9</v>
      </c>
      <c r="C23" s="162">
        <v>12.5</v>
      </c>
      <c r="D23" s="162">
        <v>12.2</v>
      </c>
      <c r="E23" s="162">
        <v>12.7</v>
      </c>
    </row>
    <row r="24" spans="1:19">
      <c r="A24" s="491"/>
      <c r="B24" s="49">
        <v>10</v>
      </c>
      <c r="C24" s="162">
        <v>13.5</v>
      </c>
      <c r="D24" s="162">
        <v>12.5</v>
      </c>
      <c r="E24" s="162">
        <v>12.9</v>
      </c>
    </row>
    <row r="25" spans="1:19">
      <c r="A25" s="491"/>
      <c r="B25" s="49">
        <v>11</v>
      </c>
      <c r="C25" s="162">
        <v>13.9</v>
      </c>
      <c r="D25" s="162">
        <v>12.8</v>
      </c>
      <c r="E25" s="162">
        <v>13.4</v>
      </c>
    </row>
    <row r="26" spans="1:19">
      <c r="A26" s="496"/>
      <c r="B26" s="101">
        <v>12</v>
      </c>
      <c r="C26" s="162">
        <v>14.6</v>
      </c>
      <c r="D26" s="162">
        <v>13.2</v>
      </c>
      <c r="E26" s="162">
        <v>13.7</v>
      </c>
    </row>
    <row r="27" spans="1:19">
      <c r="A27" s="490">
        <v>2023</v>
      </c>
      <c r="B27" s="49">
        <v>1</v>
      </c>
      <c r="C27" s="298">
        <v>14.61</v>
      </c>
      <c r="D27" s="298">
        <v>13.55</v>
      </c>
      <c r="E27" s="298">
        <v>13.87</v>
      </c>
    </row>
    <row r="28" spans="1:19">
      <c r="A28" s="491"/>
      <c r="B28" s="49">
        <v>2</v>
      </c>
      <c r="C28" s="298">
        <v>14.7</v>
      </c>
      <c r="D28" s="298">
        <v>13.72</v>
      </c>
      <c r="E28" s="298">
        <v>13.86</v>
      </c>
    </row>
    <row r="29" spans="1:19">
      <c r="A29" s="491"/>
      <c r="B29" s="49">
        <v>3</v>
      </c>
      <c r="C29" s="298">
        <v>14.59</v>
      </c>
      <c r="D29" s="298">
        <v>13.9</v>
      </c>
      <c r="E29" s="298">
        <v>14</v>
      </c>
    </row>
    <row r="30" spans="1:19">
      <c r="A30" s="491"/>
      <c r="B30" s="49">
        <v>4</v>
      </c>
      <c r="C30" s="298">
        <v>14.69</v>
      </c>
      <c r="D30" s="298">
        <v>13.91</v>
      </c>
      <c r="E30" s="298">
        <v>13.98</v>
      </c>
    </row>
    <row r="31" spans="1:19">
      <c r="A31" s="491"/>
      <c r="B31" s="49">
        <v>5</v>
      </c>
      <c r="C31" s="298">
        <v>14.6</v>
      </c>
      <c r="D31" s="298">
        <v>14</v>
      </c>
      <c r="E31" s="298">
        <v>13.98</v>
      </c>
    </row>
    <row r="32" spans="1:19">
      <c r="A32" s="491"/>
      <c r="B32" s="49">
        <v>6</v>
      </c>
      <c r="C32" s="298">
        <v>14.7</v>
      </c>
      <c r="D32" s="298">
        <v>14.1</v>
      </c>
      <c r="E32" s="298">
        <v>14.02</v>
      </c>
    </row>
    <row r="33" spans="1:5">
      <c r="A33" s="491"/>
      <c r="B33" s="49">
        <v>7</v>
      </c>
      <c r="C33" s="298">
        <v>14.7</v>
      </c>
      <c r="D33" s="298">
        <v>14.1</v>
      </c>
      <c r="E33" s="298">
        <v>14.01</v>
      </c>
    </row>
    <row r="34" spans="1:5">
      <c r="A34" s="491"/>
      <c r="B34" s="49">
        <v>8</v>
      </c>
      <c r="C34" s="298">
        <v>14.65</v>
      </c>
      <c r="D34" s="298">
        <v>14.13</v>
      </c>
      <c r="E34" s="298">
        <v>14.04</v>
      </c>
    </row>
    <row r="35" spans="1:5">
      <c r="A35" s="491"/>
      <c r="B35" s="49">
        <v>9</v>
      </c>
      <c r="C35" s="298">
        <v>14.72</v>
      </c>
      <c r="D35" s="298">
        <v>14.23</v>
      </c>
      <c r="E35" s="298">
        <v>14.04</v>
      </c>
    </row>
    <row r="36" spans="1:5">
      <c r="A36" s="496"/>
      <c r="B36" s="49">
        <v>10</v>
      </c>
      <c r="C36" s="298">
        <v>14.22</v>
      </c>
      <c r="D36" s="298">
        <v>14.26</v>
      </c>
      <c r="E36" s="298">
        <v>14.05</v>
      </c>
    </row>
  </sheetData>
  <mergeCells count="7">
    <mergeCell ref="A27:A36"/>
    <mergeCell ref="A15:A26"/>
    <mergeCell ref="A3:A14"/>
    <mergeCell ref="P17:S17"/>
    <mergeCell ref="B1:I1"/>
    <mergeCell ref="F2:I2"/>
    <mergeCell ref="F3:I3"/>
  </mergeCells>
  <hyperlinks>
    <hyperlink ref="P17:S17" location="Мазмұны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59"/>
  <sheetViews>
    <sheetView showGridLines="0" view="pageBreakPreview" zoomScaleNormal="100" zoomScaleSheetLayoutView="100" workbookViewId="0">
      <selection activeCell="K11" sqref="K11"/>
    </sheetView>
  </sheetViews>
  <sheetFormatPr defaultColWidth="9.140625" defaultRowHeight="15"/>
  <cols>
    <col min="1" max="1" width="12.5703125" customWidth="1"/>
    <col min="2" max="2" width="7.7109375" customWidth="1"/>
    <col min="3" max="3" width="11.42578125" customWidth="1"/>
    <col min="4" max="4" width="10.85546875" customWidth="1"/>
    <col min="5" max="5" width="14.7109375" customWidth="1"/>
    <col min="6" max="6" width="14.28515625" customWidth="1"/>
    <col min="7" max="7" width="13.7109375" customWidth="1"/>
    <col min="8" max="8" width="11.140625" customWidth="1"/>
    <col min="9" max="9" width="9.5703125" bestFit="1" customWidth="1"/>
    <col min="10" max="12" width="7.7109375" customWidth="1"/>
    <col min="13" max="13" width="1.5703125" style="174" customWidth="1"/>
    <col min="14" max="18" width="13.140625" customWidth="1"/>
  </cols>
  <sheetData>
    <row r="1" spans="1:18">
      <c r="A1" s="102" t="s">
        <v>23</v>
      </c>
      <c r="B1" s="549" t="str">
        <f>INDEX(Мазмұны!$B$3:$G$64,MATCH(A1,Мазмұны!$A$3:$A$64,0),1)</f>
        <v>ЕДБ-ден экономикаға берілетін кредиттер, ж/ж, %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</row>
    <row r="2" spans="1:18" ht="72.75" customHeight="1">
      <c r="A2" s="103" t="s">
        <v>158</v>
      </c>
      <c r="B2" s="106" t="s">
        <v>159</v>
      </c>
      <c r="C2" s="106" t="s">
        <v>270</v>
      </c>
      <c r="D2" s="106" t="s">
        <v>271</v>
      </c>
      <c r="E2" s="106" t="s">
        <v>272</v>
      </c>
      <c r="F2" s="106" t="s">
        <v>273</v>
      </c>
      <c r="G2" s="106" t="s">
        <v>274</v>
      </c>
      <c r="H2" s="106" t="s">
        <v>275</v>
      </c>
      <c r="I2" s="554" t="s">
        <v>157</v>
      </c>
      <c r="J2" s="554"/>
      <c r="K2" s="554"/>
      <c r="L2" s="554"/>
    </row>
    <row r="3" spans="1:18">
      <c r="A3" s="551">
        <v>2019</v>
      </c>
      <c r="B3" s="104">
        <v>1</v>
      </c>
      <c r="C3" s="105">
        <v>-2.3691202981521817</v>
      </c>
      <c r="D3" s="105">
        <v>6.9960263751688414</v>
      </c>
      <c r="E3" s="105">
        <v>-7.3499304905277434</v>
      </c>
      <c r="F3" s="105">
        <v>-0.9513300340438372</v>
      </c>
      <c r="G3" s="105">
        <v>3.0818532130128924</v>
      </c>
      <c r="H3" s="105">
        <v>-0.59250123454203107</v>
      </c>
      <c r="I3" s="508" t="s">
        <v>138</v>
      </c>
      <c r="J3" s="509"/>
      <c r="K3" s="509"/>
      <c r="L3" s="510"/>
    </row>
    <row r="4" spans="1:18">
      <c r="A4" s="552"/>
      <c r="B4" s="104">
        <v>2</v>
      </c>
      <c r="C4" s="105">
        <v>-1.8609307843424763</v>
      </c>
      <c r="D4" s="105">
        <v>7.1645898620931776</v>
      </c>
      <c r="E4" s="105">
        <v>-7.6943062053908413</v>
      </c>
      <c r="F4" s="105">
        <v>-0.94446506542013253</v>
      </c>
      <c r="G4" s="105">
        <v>2.8788242357818161</v>
      </c>
      <c r="H4" s="105">
        <v>-0.45628795727846727</v>
      </c>
    </row>
    <row r="5" spans="1:18">
      <c r="A5" s="552"/>
      <c r="B5" s="104">
        <v>3</v>
      </c>
      <c r="C5" s="105">
        <v>-2.6676672259408227</v>
      </c>
      <c r="D5" s="105">
        <v>7.464989205917143</v>
      </c>
      <c r="E5" s="105">
        <v>-7.8144993911040812</v>
      </c>
      <c r="F5" s="105">
        <v>-0.90442786502731665</v>
      </c>
      <c r="G5" s="105">
        <v>3.1809447270698987</v>
      </c>
      <c r="H5" s="105">
        <v>-0.74066054908518142</v>
      </c>
    </row>
    <row r="6" spans="1:18">
      <c r="A6" s="552"/>
      <c r="B6" s="104">
        <v>4</v>
      </c>
      <c r="C6" s="105">
        <v>-2.6973256138274406</v>
      </c>
      <c r="D6" s="105">
        <v>7.5604215198245148</v>
      </c>
      <c r="E6" s="105">
        <v>-7.673655408563457</v>
      </c>
      <c r="F6" s="105">
        <v>-0.84550999478991695</v>
      </c>
      <c r="G6" s="105">
        <v>2.6008303739039689</v>
      </c>
      <c r="H6" s="105">
        <v>-1.0552391234523451</v>
      </c>
    </row>
    <row r="7" spans="1:18">
      <c r="A7" s="552"/>
      <c r="B7" s="104">
        <v>5</v>
      </c>
      <c r="C7" s="105">
        <v>-1.8470402743559311</v>
      </c>
      <c r="D7" s="105">
        <v>7.8090300143027802</v>
      </c>
      <c r="E7" s="105">
        <v>-7.4333807162295917</v>
      </c>
      <c r="F7" s="105">
        <v>-0.83560834091529879</v>
      </c>
      <c r="G7" s="105">
        <v>2.658180628219537</v>
      </c>
      <c r="H7" s="105">
        <v>0.35118131102147565</v>
      </c>
    </row>
    <row r="8" spans="1:18">
      <c r="A8" s="552"/>
      <c r="B8" s="104">
        <v>6</v>
      </c>
      <c r="C8" s="105">
        <v>-1.1801507666852931</v>
      </c>
      <c r="D8" s="105">
        <v>8.3505588197161487</v>
      </c>
      <c r="E8" s="105">
        <v>-7.6897540766389767</v>
      </c>
      <c r="F8" s="105">
        <v>-0.7600283614716522</v>
      </c>
      <c r="G8" s="105">
        <v>1.8693597412822165</v>
      </c>
      <c r="H8" s="105">
        <v>0.5899853562024493</v>
      </c>
    </row>
    <row r="9" spans="1:18">
      <c r="A9" s="552"/>
      <c r="B9" s="104">
        <v>7</v>
      </c>
      <c r="C9" s="105">
        <v>-1.9890918169178176</v>
      </c>
      <c r="D9" s="105">
        <v>8.8391546495012108</v>
      </c>
      <c r="E9" s="105">
        <v>-7.0846620094946298</v>
      </c>
      <c r="F9" s="105">
        <v>-0.74268398791888968</v>
      </c>
      <c r="G9" s="105">
        <v>1.7722189963739809</v>
      </c>
      <c r="H9" s="105">
        <v>0.79493583154386371</v>
      </c>
    </row>
    <row r="10" spans="1:18">
      <c r="A10" s="552"/>
      <c r="B10" s="104">
        <v>8</v>
      </c>
      <c r="C10" s="105">
        <v>-1.4637160484536595</v>
      </c>
      <c r="D10" s="105">
        <v>9.1940728443631361</v>
      </c>
      <c r="E10" s="105">
        <v>-6.5593564858150559</v>
      </c>
      <c r="F10" s="105">
        <v>-0.70100149104073917</v>
      </c>
      <c r="G10" s="105">
        <v>1.1090761497953718</v>
      </c>
      <c r="H10" s="105">
        <v>1.5790749688490369</v>
      </c>
    </row>
    <row r="11" spans="1:18">
      <c r="A11" s="552"/>
      <c r="B11" s="104">
        <v>9</v>
      </c>
      <c r="C11" s="105">
        <v>0.81252686962216947</v>
      </c>
      <c r="D11" s="105">
        <v>9.3971023739945458</v>
      </c>
      <c r="E11" s="105">
        <v>-5.0699123556896186</v>
      </c>
      <c r="F11" s="105">
        <v>-0.58778161379418503</v>
      </c>
      <c r="G11" s="105">
        <v>1.1904610360094834</v>
      </c>
      <c r="H11" s="105">
        <v>5.7423963101423947</v>
      </c>
    </row>
    <row r="12" spans="1:18">
      <c r="A12" s="552"/>
      <c r="B12" s="104">
        <v>10</v>
      </c>
      <c r="C12" s="105">
        <v>0.54871696983197582</v>
      </c>
      <c r="D12" s="105">
        <v>9.7469784672693063</v>
      </c>
      <c r="E12" s="105">
        <v>-5.0086540466350051</v>
      </c>
      <c r="F12" s="105">
        <v>-0.54037091222495537</v>
      </c>
      <c r="G12" s="105">
        <v>0.93126040339628091</v>
      </c>
      <c r="H12" s="105">
        <v>5.677930881637594</v>
      </c>
    </row>
    <row r="13" spans="1:18">
      <c r="A13" s="552"/>
      <c r="B13" s="104">
        <v>11</v>
      </c>
      <c r="C13" s="105">
        <v>8.2423566640408528E-3</v>
      </c>
      <c r="D13" s="105">
        <v>10.240388530145911</v>
      </c>
      <c r="E13" s="105">
        <v>-5.9645580522631825</v>
      </c>
      <c r="F13" s="105">
        <v>-0.45136850378066729</v>
      </c>
      <c r="G13" s="105">
        <v>0.63756308075324619</v>
      </c>
      <c r="H13" s="105">
        <v>4.4702674115193464</v>
      </c>
    </row>
    <row r="14" spans="1:18">
      <c r="A14" s="553"/>
      <c r="B14" s="104">
        <v>12</v>
      </c>
      <c r="C14" s="105">
        <v>0.43732736445666875</v>
      </c>
      <c r="D14" s="105">
        <v>10.76393430068217</v>
      </c>
      <c r="E14" s="105">
        <v>-4.6941818500221268</v>
      </c>
      <c r="F14" s="105">
        <v>-0.52757971588056984</v>
      </c>
      <c r="G14" s="105">
        <v>-7.4062858415798433E-2</v>
      </c>
      <c r="H14" s="105">
        <v>5.9054372408203548</v>
      </c>
    </row>
    <row r="15" spans="1:18">
      <c r="A15" s="551">
        <v>2020</v>
      </c>
      <c r="B15" s="104">
        <v>1</v>
      </c>
      <c r="C15" s="105">
        <v>1.2288928736033946</v>
      </c>
      <c r="D15" s="105">
        <v>11.487038678348489</v>
      </c>
      <c r="E15" s="105">
        <v>-2.5497960641999224</v>
      </c>
      <c r="F15" s="105">
        <v>-0.51105032549898011</v>
      </c>
      <c r="G15" s="105">
        <v>2.2885635513968964E-15</v>
      </c>
      <c r="H15" s="105">
        <v>9.6550851622529734</v>
      </c>
      <c r="J15" s="36"/>
      <c r="K15" s="36"/>
      <c r="L15" s="36"/>
      <c r="O15" s="462" t="s">
        <v>105</v>
      </c>
      <c r="P15" s="462"/>
      <c r="Q15" s="462"/>
      <c r="R15" s="462"/>
    </row>
    <row r="16" spans="1:18">
      <c r="A16" s="552"/>
      <c r="B16" s="104">
        <v>2</v>
      </c>
      <c r="C16" s="105">
        <v>1.2791098508894536</v>
      </c>
      <c r="D16" s="105">
        <v>11.722972934504948</v>
      </c>
      <c r="E16" s="105">
        <v>-2.2468553690621231</v>
      </c>
      <c r="F16" s="105">
        <v>-0.48361055684267684</v>
      </c>
      <c r="G16" s="105">
        <v>0.28015126109473881</v>
      </c>
      <c r="H16" s="105">
        <v>10.551768120584338</v>
      </c>
      <c r="J16" s="36"/>
      <c r="K16" s="36"/>
      <c r="L16" s="36"/>
    </row>
    <row r="17" spans="1:12">
      <c r="A17" s="552"/>
      <c r="B17" s="104">
        <v>3</v>
      </c>
      <c r="C17" s="105">
        <v>2.8416276569436758</v>
      </c>
      <c r="D17" s="105">
        <v>11.620075990860904</v>
      </c>
      <c r="E17" s="105">
        <v>-2.328573196064049</v>
      </c>
      <c r="F17" s="105">
        <v>-0.45850869299168218</v>
      </c>
      <c r="G17" s="105">
        <v>3.0150009089159129</v>
      </c>
      <c r="H17" s="105">
        <v>14.689622667664782</v>
      </c>
      <c r="J17" s="36"/>
      <c r="K17" s="36"/>
      <c r="L17" s="36"/>
    </row>
    <row r="18" spans="1:12">
      <c r="A18" s="552"/>
      <c r="B18" s="104">
        <v>4</v>
      </c>
      <c r="C18" s="105">
        <v>2.5910617637738684</v>
      </c>
      <c r="D18" s="105">
        <v>9.7234058947650475</v>
      </c>
      <c r="E18" s="105">
        <v>-2.0176368639143836</v>
      </c>
      <c r="F18" s="105">
        <v>-0.43087865061186159</v>
      </c>
      <c r="G18" s="105">
        <v>1.9581179219824392</v>
      </c>
      <c r="H18" s="105">
        <v>11.824070065995107</v>
      </c>
      <c r="J18" s="36"/>
      <c r="K18" s="36"/>
      <c r="L18" s="36"/>
    </row>
    <row r="19" spans="1:12">
      <c r="A19" s="552"/>
      <c r="B19" s="104">
        <v>5</v>
      </c>
      <c r="C19" s="105">
        <v>2.0907885399711246</v>
      </c>
      <c r="D19" s="105">
        <v>8.1957477239997196</v>
      </c>
      <c r="E19" s="105">
        <v>-1.6995959878429543</v>
      </c>
      <c r="F19" s="105">
        <v>-0.36877285360242429</v>
      </c>
      <c r="G19" s="105">
        <v>1.2859856224331006</v>
      </c>
      <c r="H19" s="105">
        <v>9.5041530449585743</v>
      </c>
      <c r="J19" s="36"/>
      <c r="K19" s="36"/>
      <c r="L19" s="36"/>
    </row>
    <row r="20" spans="1:12">
      <c r="A20" s="552"/>
      <c r="B20" s="104">
        <v>6</v>
      </c>
      <c r="C20" s="105">
        <v>1.3833911108555981</v>
      </c>
      <c r="D20" s="105">
        <v>7.5211900031059358</v>
      </c>
      <c r="E20" s="105">
        <v>-1.6000100174212624</v>
      </c>
      <c r="F20" s="105">
        <v>-0.38030897372541261</v>
      </c>
      <c r="G20" s="105">
        <v>0.98054211823909165</v>
      </c>
      <c r="H20" s="105">
        <v>7.9048042410539532</v>
      </c>
      <c r="J20" s="36"/>
      <c r="K20" s="36"/>
      <c r="L20" s="36"/>
    </row>
    <row r="21" spans="1:12">
      <c r="A21" s="552"/>
      <c r="B21" s="104">
        <v>7</v>
      </c>
      <c r="C21" s="105">
        <v>1.7247120053600951</v>
      </c>
      <c r="D21" s="105">
        <v>6.2107503937741706</v>
      </c>
      <c r="E21" s="105">
        <v>-2.2033353947129042</v>
      </c>
      <c r="F21" s="105">
        <v>-0.36216087134746378</v>
      </c>
      <c r="G21" s="105">
        <v>1.3590626453305306</v>
      </c>
      <c r="H21" s="105">
        <v>6.7290287784044223</v>
      </c>
      <c r="J21" s="36"/>
      <c r="K21" s="36"/>
      <c r="L21" s="36"/>
    </row>
    <row r="22" spans="1:12">
      <c r="A22" s="552"/>
      <c r="B22" s="104">
        <v>8</v>
      </c>
      <c r="C22" s="105">
        <v>2.4142441422294514</v>
      </c>
      <c r="D22" s="105">
        <v>5.8448066405351478</v>
      </c>
      <c r="E22" s="105">
        <v>-1.8968535145397065</v>
      </c>
      <c r="F22" s="105">
        <v>-0.33311726216839505</v>
      </c>
      <c r="G22" s="105">
        <v>1.2976044879645154</v>
      </c>
      <c r="H22" s="105">
        <v>7.3266844940210074</v>
      </c>
      <c r="L22" s="36"/>
    </row>
    <row r="23" spans="1:12">
      <c r="A23" s="552"/>
      <c r="B23" s="104">
        <v>9</v>
      </c>
      <c r="C23" s="105">
        <v>2.210651892591561</v>
      </c>
      <c r="D23" s="105">
        <v>6.083618478288483</v>
      </c>
      <c r="E23" s="105">
        <v>-2.5302535668182058</v>
      </c>
      <c r="F23" s="105">
        <v>-0.32535266476489688</v>
      </c>
      <c r="G23" s="105">
        <v>1.6575219165307014</v>
      </c>
      <c r="H23" s="105">
        <v>7.0961860558276246</v>
      </c>
      <c r="K23" s="42"/>
      <c r="L23" s="36"/>
    </row>
    <row r="24" spans="1:12">
      <c r="A24" s="552"/>
      <c r="B24" s="104">
        <v>10</v>
      </c>
      <c r="C24" s="105">
        <v>2.7012639585482221</v>
      </c>
      <c r="D24" s="105">
        <v>5.774306970978123</v>
      </c>
      <c r="E24" s="105">
        <v>-2.7880579255001625</v>
      </c>
      <c r="F24" s="105">
        <v>-0.33546761719927093</v>
      </c>
      <c r="G24" s="105">
        <v>1.6061155223844932</v>
      </c>
      <c r="H24" s="105">
        <v>6.9581609092114194</v>
      </c>
      <c r="K24" s="42"/>
      <c r="L24" s="36"/>
    </row>
    <row r="25" spans="1:12">
      <c r="A25" s="552"/>
      <c r="B25" s="104">
        <v>11</v>
      </c>
      <c r="C25" s="105">
        <v>3.4343298293239148</v>
      </c>
      <c r="D25" s="105">
        <v>6.1024138241896866</v>
      </c>
      <c r="E25" s="105">
        <v>-1.4512421304681535</v>
      </c>
      <c r="F25" s="105">
        <v>-0.49782440315452497</v>
      </c>
      <c r="G25" s="105">
        <v>1.4016489761152657</v>
      </c>
      <c r="H25" s="105">
        <v>8.9893260960061774</v>
      </c>
      <c r="K25" s="42"/>
      <c r="L25" s="36"/>
    </row>
    <row r="26" spans="1:12">
      <c r="A26" s="553"/>
      <c r="B26" s="104">
        <v>12</v>
      </c>
      <c r="C26" s="105">
        <v>2.3511610487358432</v>
      </c>
      <c r="D26" s="105">
        <v>6.057734520494849</v>
      </c>
      <c r="E26" s="105">
        <v>-3.7997603068856076</v>
      </c>
      <c r="F26" s="105">
        <v>-0.38606858906637764</v>
      </c>
      <c r="G26" s="105">
        <v>1.2452421988199991</v>
      </c>
      <c r="H26" s="105">
        <v>5.4683088720986817</v>
      </c>
      <c r="J26" s="36"/>
      <c r="K26" s="42"/>
      <c r="L26" s="36"/>
    </row>
    <row r="27" spans="1:12">
      <c r="A27" s="546">
        <v>2021</v>
      </c>
      <c r="B27" s="104">
        <v>1</v>
      </c>
      <c r="C27" s="105">
        <v>3.0944761865305916</v>
      </c>
      <c r="D27" s="105">
        <v>6.2314185494643519</v>
      </c>
      <c r="E27" s="105">
        <v>-3.6226935528179229</v>
      </c>
      <c r="F27" s="105">
        <v>-0.36735474406129653</v>
      </c>
      <c r="G27" s="105">
        <v>1.3962982859186159</v>
      </c>
      <c r="H27" s="105">
        <v>6.7321447250343391</v>
      </c>
      <c r="J27" s="36"/>
      <c r="K27" s="42"/>
      <c r="L27" s="36"/>
    </row>
    <row r="28" spans="1:12">
      <c r="A28" s="547"/>
      <c r="B28" s="104">
        <v>2</v>
      </c>
      <c r="C28" s="105">
        <v>2.9717027491644017</v>
      </c>
      <c r="D28" s="105">
        <v>5.1893689162532102</v>
      </c>
      <c r="E28" s="105">
        <v>-3.5410874526381995</v>
      </c>
      <c r="F28" s="105">
        <v>-0.33897944981456879</v>
      </c>
      <c r="G28" s="105">
        <v>1.1167906948147743</v>
      </c>
      <c r="H28" s="105">
        <v>5.3977954577796305</v>
      </c>
      <c r="J28" s="36"/>
      <c r="K28" s="42"/>
      <c r="L28" s="36"/>
    </row>
    <row r="29" spans="1:12">
      <c r="A29" s="547"/>
      <c r="B29" s="104">
        <v>3</v>
      </c>
      <c r="C29" s="105">
        <v>2.6292784057158731</v>
      </c>
      <c r="D29" s="105">
        <v>5.5290641624613421</v>
      </c>
      <c r="E29" s="105">
        <v>-3.6859761509835671</v>
      </c>
      <c r="F29" s="105">
        <v>-0.38863461179369646</v>
      </c>
      <c r="G29" s="105">
        <v>-0.6781383471654685</v>
      </c>
      <c r="H29" s="105">
        <v>3.4055934582344793</v>
      </c>
      <c r="J29" s="36"/>
      <c r="K29" s="42"/>
      <c r="L29" s="36"/>
    </row>
    <row r="30" spans="1:12" ht="15.75" customHeight="1">
      <c r="A30" s="547"/>
      <c r="B30" s="104">
        <v>4</v>
      </c>
      <c r="C30" s="105">
        <v>3.9606914163163567</v>
      </c>
      <c r="D30" s="105">
        <v>7.8787468466615858</v>
      </c>
      <c r="E30" s="105">
        <v>-4.1118794022142859</v>
      </c>
      <c r="F30" s="105">
        <v>-0.38341161778678906</v>
      </c>
      <c r="G30" s="105">
        <v>0.12404515618019371</v>
      </c>
      <c r="H30" s="105">
        <v>7.4681923991570587</v>
      </c>
      <c r="J30" s="36"/>
      <c r="K30" s="36"/>
      <c r="L30" s="36"/>
    </row>
    <row r="31" spans="1:12">
      <c r="A31" s="547"/>
      <c r="B31" s="104">
        <v>5</v>
      </c>
      <c r="C31" s="105">
        <v>4.2775726708383583</v>
      </c>
      <c r="D31" s="105">
        <v>9.9281103497265608</v>
      </c>
      <c r="E31" s="105">
        <v>-2.4626083134864563</v>
      </c>
      <c r="F31" s="105">
        <v>-0.38391654557942573</v>
      </c>
      <c r="G31" s="105">
        <v>0.57669190752855326</v>
      </c>
      <c r="H31" s="105">
        <v>11.935850069027598</v>
      </c>
      <c r="J31" s="36"/>
      <c r="K31" s="36"/>
      <c r="L31" s="36"/>
    </row>
    <row r="32" spans="1:12" ht="15.75" customHeight="1">
      <c r="A32" s="547"/>
      <c r="B32" s="104">
        <v>6</v>
      </c>
      <c r="C32" s="105">
        <v>3.295106314964221</v>
      </c>
      <c r="D32" s="105">
        <v>11.42637752564435</v>
      </c>
      <c r="E32" s="105">
        <v>-2.2533327422163367</v>
      </c>
      <c r="F32" s="105">
        <v>-0.35919669629053502</v>
      </c>
      <c r="G32" s="105">
        <v>0.7754893053951063</v>
      </c>
      <c r="H32" s="105">
        <v>12.884443707496796</v>
      </c>
      <c r="J32" s="36"/>
      <c r="K32" s="36"/>
      <c r="L32" s="36"/>
    </row>
    <row r="33" spans="1:12">
      <c r="A33" s="547"/>
      <c r="B33" s="104">
        <v>7</v>
      </c>
      <c r="C33" s="105">
        <v>3.641800006109952</v>
      </c>
      <c r="D33" s="105">
        <v>13.363112786262004</v>
      </c>
      <c r="E33" s="105">
        <v>-1.8838689155208348</v>
      </c>
      <c r="F33" s="105">
        <v>-0.36747939840847127</v>
      </c>
      <c r="G33" s="105">
        <v>0.20793386860845309</v>
      </c>
      <c r="H33" s="105">
        <v>14.961498347051094</v>
      </c>
      <c r="J33" s="36"/>
      <c r="K33" s="36"/>
      <c r="L33" s="36"/>
    </row>
    <row r="34" spans="1:12">
      <c r="A34" s="547"/>
      <c r="B34" s="104">
        <v>8</v>
      </c>
      <c r="C34" s="105">
        <v>3.3517849428575581</v>
      </c>
      <c r="D34" s="105">
        <v>14.785141313280315</v>
      </c>
      <c r="E34" s="105">
        <v>-1.9974688108428698</v>
      </c>
      <c r="F34" s="105">
        <v>-0.35849187591307036</v>
      </c>
      <c r="G34" s="105">
        <v>0.16641563180422664</v>
      </c>
      <c r="H34" s="105">
        <v>15.94738120118615</v>
      </c>
      <c r="J34" s="36"/>
      <c r="K34" s="36"/>
      <c r="L34" s="36"/>
    </row>
    <row r="35" spans="1:12">
      <c r="A35" s="547"/>
      <c r="B35" s="104">
        <v>9</v>
      </c>
      <c r="C35" s="105">
        <v>4.0022366973650954</v>
      </c>
      <c r="D35" s="105">
        <v>16.014172653517321</v>
      </c>
      <c r="E35" s="105">
        <v>-1.2180202852937629</v>
      </c>
      <c r="F35" s="105">
        <v>-0.3516897805782721</v>
      </c>
      <c r="G35" s="105">
        <v>-0.19385837571152559</v>
      </c>
      <c r="H35" s="105">
        <v>18.252840909298882</v>
      </c>
      <c r="J35" s="36"/>
      <c r="K35" s="36"/>
      <c r="L35" s="36"/>
    </row>
    <row r="36" spans="1:12">
      <c r="A36" s="547"/>
      <c r="B36" s="104">
        <v>10</v>
      </c>
      <c r="C36" s="105">
        <v>4.1905618279673122</v>
      </c>
      <c r="D36" s="105">
        <v>17.310560334599042</v>
      </c>
      <c r="E36" s="105">
        <v>-1.9020792913424542</v>
      </c>
      <c r="F36" s="105">
        <v>-0.32335154401525684</v>
      </c>
      <c r="G36" s="105">
        <v>-0.16058284520916899</v>
      </c>
      <c r="H36" s="105">
        <v>19.115108481999464</v>
      </c>
      <c r="J36" s="36"/>
      <c r="K36" s="36"/>
      <c r="L36" s="36"/>
    </row>
    <row r="37" spans="1:12">
      <c r="A37" s="547"/>
      <c r="B37" s="104">
        <v>11</v>
      </c>
      <c r="C37" s="105">
        <v>5.0668761539289706</v>
      </c>
      <c r="D37" s="105">
        <v>18.137338755330283</v>
      </c>
      <c r="E37" s="105">
        <v>-1.5045608181797634</v>
      </c>
      <c r="F37" s="105">
        <v>-0.1761994479256774</v>
      </c>
      <c r="G37" s="105">
        <v>0.2667116996832003</v>
      </c>
      <c r="H37" s="105">
        <v>21.790166342837036</v>
      </c>
      <c r="J37" s="36"/>
      <c r="K37" s="36"/>
      <c r="L37" s="36"/>
    </row>
    <row r="38" spans="1:12">
      <c r="A38" s="547"/>
      <c r="B38" s="104">
        <v>12</v>
      </c>
      <c r="C38" s="105">
        <v>6.361293314238309</v>
      </c>
      <c r="D38" s="105">
        <v>20.045675346865007</v>
      </c>
      <c r="E38" s="105">
        <v>-0.12186167016346007</v>
      </c>
      <c r="F38" s="105">
        <v>-0.11802069705812521</v>
      </c>
      <c r="G38" s="105">
        <v>0.32932585716621787</v>
      </c>
      <c r="H38" s="105">
        <v>26.496412151047966</v>
      </c>
      <c r="J38" s="36"/>
      <c r="K38" s="36"/>
      <c r="L38" s="36"/>
    </row>
    <row r="39" spans="1:12">
      <c r="A39" s="548">
        <v>2022</v>
      </c>
      <c r="B39" s="104">
        <v>1</v>
      </c>
      <c r="C39" s="105">
        <v>7.0516295312343811</v>
      </c>
      <c r="D39" s="105">
        <v>19.982904158421007</v>
      </c>
      <c r="E39" s="105">
        <v>-0.40872794838243065</v>
      </c>
      <c r="F39" s="105">
        <v>-0.11030673034207966</v>
      </c>
      <c r="G39" s="105">
        <v>0.26356306669780599</v>
      </c>
      <c r="H39" s="105">
        <v>26.77906207762868</v>
      </c>
      <c r="J39" s="36"/>
      <c r="K39" s="36"/>
      <c r="L39" s="36"/>
    </row>
    <row r="40" spans="1:12">
      <c r="A40" s="548"/>
      <c r="B40" s="104">
        <v>2</v>
      </c>
      <c r="C40" s="105">
        <v>7.6836096663736546</v>
      </c>
      <c r="D40" s="105">
        <v>21.960690577556445</v>
      </c>
      <c r="E40" s="105">
        <v>-0.44384072645585054</v>
      </c>
      <c r="F40" s="105">
        <v>-0.10935356629281209</v>
      </c>
      <c r="G40" s="105">
        <v>2.1968705131685273</v>
      </c>
      <c r="H40" s="105">
        <v>31.287976464349953</v>
      </c>
      <c r="J40" s="36"/>
      <c r="K40" s="36"/>
      <c r="L40" s="36"/>
    </row>
    <row r="41" spans="1:12">
      <c r="A41" s="548"/>
      <c r="B41" s="104">
        <v>3</v>
      </c>
      <c r="C41" s="105">
        <v>8.0381175597782466</v>
      </c>
      <c r="D41" s="105">
        <v>21.53611835073885</v>
      </c>
      <c r="E41" s="105">
        <v>-0.63327815663031173</v>
      </c>
      <c r="F41" s="105">
        <v>-9.58473615242664E-2</v>
      </c>
      <c r="G41" s="105">
        <v>1.1213457186644664</v>
      </c>
      <c r="H41" s="105">
        <v>29.966456111027018</v>
      </c>
      <c r="J41" s="36"/>
      <c r="K41" s="36"/>
      <c r="L41" s="36"/>
    </row>
    <row r="42" spans="1:12">
      <c r="A42" s="548"/>
      <c r="B42" s="104">
        <v>4</v>
      </c>
      <c r="C42" s="105">
        <v>7.4653600905662643</v>
      </c>
      <c r="D42" s="105">
        <v>21.257506225111296</v>
      </c>
      <c r="E42" s="105">
        <v>-0.62755090107976874</v>
      </c>
      <c r="F42" s="105">
        <v>-9.6399390817583044E-2</v>
      </c>
      <c r="G42" s="105">
        <v>0.45705989157389743</v>
      </c>
      <c r="H42" s="105">
        <v>28.455975915354117</v>
      </c>
      <c r="J42" s="36"/>
      <c r="K42" s="36"/>
      <c r="L42" s="36"/>
    </row>
    <row r="43" spans="1:12">
      <c r="A43" s="548"/>
      <c r="B43" s="104">
        <v>5</v>
      </c>
      <c r="C43" s="105">
        <v>6.8108246037581699</v>
      </c>
      <c r="D43" s="105">
        <v>20.550410730711821</v>
      </c>
      <c r="E43" s="105">
        <v>-2.1060664284063613</v>
      </c>
      <c r="F43" s="105">
        <v>-9.3735430328970581E-2</v>
      </c>
      <c r="G43" s="105">
        <v>-0.34923329437515066</v>
      </c>
      <c r="H43" s="105">
        <v>24.812200181359501</v>
      </c>
    </row>
    <row r="44" spans="1:12">
      <c r="A44" s="548"/>
      <c r="B44" s="104">
        <v>6</v>
      </c>
      <c r="C44" s="105">
        <v>7.7834993102391321</v>
      </c>
      <c r="D44" s="105">
        <v>20.541920086661062</v>
      </c>
      <c r="E44" s="105">
        <v>-1.7325474431386556</v>
      </c>
      <c r="F44" s="105">
        <v>-9.171169279434116E-2</v>
      </c>
      <c r="G44" s="105">
        <v>1.0361371250759019</v>
      </c>
      <c r="H44" s="105">
        <v>27.537297386043114</v>
      </c>
    </row>
    <row r="45" spans="1:12">
      <c r="A45" s="548"/>
      <c r="B45" s="104">
        <v>7</v>
      </c>
      <c r="C45" s="105">
        <v>7.4068712368629139</v>
      </c>
      <c r="D45" s="105">
        <v>20.796109008267223</v>
      </c>
      <c r="E45" s="105">
        <v>-2.1696602761257617</v>
      </c>
      <c r="F45" s="105">
        <v>-9.8156009629531957E-2</v>
      </c>
      <c r="G45" s="105">
        <v>1.1974047983412193</v>
      </c>
      <c r="H45" s="105">
        <v>27.132568757716079</v>
      </c>
    </row>
    <row r="46" spans="1:12">
      <c r="A46" s="548"/>
      <c r="B46" s="104">
        <v>8</v>
      </c>
      <c r="C46" s="105">
        <v>6.7472696933697156</v>
      </c>
      <c r="D46" s="105">
        <v>20.144961283893796</v>
      </c>
      <c r="E46" s="105">
        <v>-2.1497413517260653</v>
      </c>
      <c r="F46" s="105">
        <v>-9.036488837159147E-2</v>
      </c>
      <c r="G46" s="105">
        <v>1.0209317376412816</v>
      </c>
      <c r="H46" s="105">
        <v>25.673056474807133</v>
      </c>
    </row>
    <row r="47" spans="1:12">
      <c r="A47" s="548"/>
      <c r="B47" s="104">
        <v>9</v>
      </c>
      <c r="C47" s="105">
        <v>6.1136826473708705</v>
      </c>
      <c r="D47" s="105">
        <v>19.25016589553552</v>
      </c>
      <c r="E47" s="105">
        <v>-2.0166931261540397</v>
      </c>
      <c r="F47" s="105">
        <v>-7.452842953713458E-2</v>
      </c>
      <c r="G47" s="105">
        <v>1.1158138957059214</v>
      </c>
      <c r="H47" s="105">
        <v>24.388440882921113</v>
      </c>
    </row>
    <row r="48" spans="1:12">
      <c r="A48" s="548"/>
      <c r="B48" s="104">
        <v>10</v>
      </c>
      <c r="C48" s="105">
        <v>6.2767928297759772</v>
      </c>
      <c r="D48" s="105">
        <v>18.796200450922001</v>
      </c>
      <c r="E48" s="105">
        <v>-1.0233489370299091</v>
      </c>
      <c r="F48" s="105">
        <v>-7.2841787420540982E-2</v>
      </c>
      <c r="G48" s="105">
        <v>0.89952606513544475</v>
      </c>
      <c r="H48" s="105">
        <v>24.876328621383003</v>
      </c>
    </row>
    <row r="49" spans="1:9">
      <c r="A49" s="548"/>
      <c r="B49" s="104">
        <v>11</v>
      </c>
      <c r="C49" s="105">
        <v>6.1143215948168743</v>
      </c>
      <c r="D49" s="105">
        <v>18.751928749226003</v>
      </c>
      <c r="E49" s="105">
        <v>-1.0184979471769182</v>
      </c>
      <c r="F49" s="105">
        <v>-6.8368998229762584E-2</v>
      </c>
      <c r="G49" s="105">
        <v>0.74813799810907788</v>
      </c>
      <c r="H49" s="105">
        <v>24.527521396745232</v>
      </c>
      <c r="I49" s="40"/>
    </row>
    <row r="50" spans="1:9">
      <c r="A50" s="548"/>
      <c r="B50" s="104">
        <v>12</v>
      </c>
      <c r="C50" s="105">
        <v>6.6185422976776831</v>
      </c>
      <c r="D50" s="105">
        <v>17.020221968922641</v>
      </c>
      <c r="E50" s="105">
        <v>-0.91855606068209139</v>
      </c>
      <c r="F50" s="105">
        <v>-6.4387093895383732E-2</v>
      </c>
      <c r="G50" s="105">
        <v>0.66729539950648897</v>
      </c>
      <c r="H50" s="105">
        <v>23.323116511529342</v>
      </c>
      <c r="I50" s="41"/>
    </row>
    <row r="51" spans="1:9">
      <c r="A51" s="545">
        <v>2023</v>
      </c>
      <c r="B51" s="104">
        <v>1</v>
      </c>
      <c r="C51" s="105">
        <v>5.7232603054697044</v>
      </c>
      <c r="D51" s="105">
        <v>17.22375541930715</v>
      </c>
      <c r="E51" s="105">
        <v>-0.37495121487844296</v>
      </c>
      <c r="F51" s="105">
        <v>-6.4941627570701099E-2</v>
      </c>
      <c r="G51" s="105">
        <v>0.57767283518280987</v>
      </c>
      <c r="H51" s="105">
        <v>23.084795717510517</v>
      </c>
      <c r="I51" s="41"/>
    </row>
    <row r="52" spans="1:9">
      <c r="A52" s="545"/>
      <c r="B52" s="104">
        <v>2</v>
      </c>
      <c r="C52" s="105">
        <v>5.2794887431478195</v>
      </c>
      <c r="D52" s="105">
        <v>16.125167549636039</v>
      </c>
      <c r="E52" s="105">
        <v>-0.48422934804908313</v>
      </c>
      <c r="F52" s="105">
        <v>-6.897393073846847E-2</v>
      </c>
      <c r="G52" s="105">
        <v>-1.0003588289985994</v>
      </c>
      <c r="H52" s="105">
        <v>19.851094184997692</v>
      </c>
      <c r="I52" s="41"/>
    </row>
    <row r="53" spans="1:9">
      <c r="A53" s="545"/>
      <c r="B53" s="104">
        <v>3</v>
      </c>
      <c r="C53" s="105">
        <v>5.0794345505029295</v>
      </c>
      <c r="D53" s="105">
        <v>16.2920092291053</v>
      </c>
      <c r="E53" s="105">
        <v>-0.5796277627684463</v>
      </c>
      <c r="F53" s="105">
        <v>-6.3198580185873932E-2</v>
      </c>
      <c r="G53" s="105">
        <v>-0.2839975600307888</v>
      </c>
      <c r="H53" s="105">
        <v>20.444619876623122</v>
      </c>
    </row>
    <row r="54" spans="1:9">
      <c r="A54" s="299"/>
      <c r="B54" s="104">
        <v>4</v>
      </c>
      <c r="C54" s="105">
        <v>7.0938379438944485</v>
      </c>
      <c r="D54" s="105">
        <v>18.020140851856308</v>
      </c>
      <c r="E54" s="105">
        <v>-0.27388284104541666</v>
      </c>
      <c r="F54" s="105">
        <v>-5.4453644036584752E-2</v>
      </c>
      <c r="G54" s="105">
        <v>0.13925132061213794</v>
      </c>
      <c r="H54" s="105">
        <v>24.92489363128092</v>
      </c>
    </row>
    <row r="55" spans="1:9">
      <c r="A55" s="140"/>
      <c r="B55" s="104">
        <v>5</v>
      </c>
      <c r="C55" s="105">
        <v>7.30123966707598</v>
      </c>
      <c r="D55" s="105">
        <v>16.581740000902208</v>
      </c>
      <c r="E55" s="105">
        <v>-0.24375746032652551</v>
      </c>
      <c r="F55" s="105">
        <v>-4.4102335744714158E-2</v>
      </c>
      <c r="G55" s="105">
        <v>0.64792488844884155</v>
      </c>
      <c r="H55" s="105">
        <v>24.243044760355769</v>
      </c>
    </row>
    <row r="56" spans="1:9">
      <c r="A56" s="140"/>
      <c r="B56" s="104">
        <v>6</v>
      </c>
      <c r="C56" s="105">
        <v>6.4416549315610094</v>
      </c>
      <c r="D56" s="105">
        <v>15.822795816261245</v>
      </c>
      <c r="E56" s="105">
        <v>-0.19757078054612759</v>
      </c>
      <c r="F56" s="105">
        <v>-3.2727217608957505E-2</v>
      </c>
      <c r="G56" s="105">
        <v>-0.33250477319366251</v>
      </c>
      <c r="H56" s="105">
        <v>21.701647976473517</v>
      </c>
    </row>
    <row r="57" spans="1:9" ht="15" customHeight="1">
      <c r="B57" s="104">
        <v>7</v>
      </c>
      <c r="C57" s="105">
        <v>6.046732224694269</v>
      </c>
      <c r="D57" s="105">
        <v>16.446885842825072</v>
      </c>
      <c r="E57" s="105">
        <v>0.17021895286264335</v>
      </c>
      <c r="F57" s="105">
        <v>-1.6505219867720095E-2</v>
      </c>
      <c r="G57" s="105">
        <v>-0.56491077878380147</v>
      </c>
      <c r="H57" s="105">
        <v>22.082421021730454</v>
      </c>
    </row>
    <row r="58" spans="1:9">
      <c r="B58" s="104">
        <v>8</v>
      </c>
      <c r="C58" s="105">
        <v>6.1569838641262118</v>
      </c>
      <c r="D58" s="105">
        <v>16.492761423273468</v>
      </c>
      <c r="E58" s="105">
        <v>0.55848199541850496</v>
      </c>
      <c r="F58" s="105">
        <v>-1.6858311374911197E-2</v>
      </c>
      <c r="G58" s="105">
        <v>-0.23168706731718502</v>
      </c>
      <c r="H58" s="105">
        <v>22.9596819041261</v>
      </c>
    </row>
    <row r="59" spans="1:9">
      <c r="B59" s="104">
        <v>9</v>
      </c>
      <c r="C59" s="105">
        <v>6.5061280692745767</v>
      </c>
      <c r="D59" s="105">
        <v>16.225177970100436</v>
      </c>
      <c r="E59" s="105">
        <v>2.6059005707036936E-2</v>
      </c>
      <c r="F59" s="105">
        <v>-1.6115058872088809E-2</v>
      </c>
      <c r="G59" s="105">
        <v>-3.9438399254775665E-2</v>
      </c>
      <c r="H59" s="105">
        <v>22.701811586955216</v>
      </c>
    </row>
  </sheetData>
  <mergeCells count="9">
    <mergeCell ref="O15:R15"/>
    <mergeCell ref="I3:L3"/>
    <mergeCell ref="A51:A53"/>
    <mergeCell ref="A27:A38"/>
    <mergeCell ref="A39:A50"/>
    <mergeCell ref="B1:L1"/>
    <mergeCell ref="A15:A26"/>
    <mergeCell ref="A3:A14"/>
    <mergeCell ref="I2:L2"/>
  </mergeCells>
  <hyperlinks>
    <hyperlink ref="O15:R15" location="Мазмұны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I3:L3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T59"/>
  <sheetViews>
    <sheetView showGridLines="0" view="pageBreakPreview" zoomScaleNormal="100" zoomScaleSheetLayoutView="100" workbookViewId="0">
      <selection activeCell="H11" sqref="H11"/>
    </sheetView>
  </sheetViews>
  <sheetFormatPr defaultRowHeight="1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4" customWidth="1"/>
    <col min="12" max="19" width="8.5703125" customWidth="1"/>
  </cols>
  <sheetData>
    <row r="1" spans="1:20">
      <c r="A1" s="112" t="s">
        <v>24</v>
      </c>
      <c r="B1" s="478" t="str">
        <f>INDEX(Мазмұны!$B$3:$G$64,MATCH(A1,Мазмұны!$A$3:$A$64,0),1)</f>
        <v>ЕДБ-ден халыққа берілетін кредиттер, ж/ж, %</v>
      </c>
      <c r="C1" s="479"/>
      <c r="D1" s="479"/>
      <c r="E1" s="479"/>
      <c r="F1" s="479"/>
      <c r="G1" s="479"/>
      <c r="H1" s="479"/>
      <c r="I1" s="479"/>
      <c r="J1" s="480"/>
    </row>
    <row r="2" spans="1:20" ht="25.5">
      <c r="A2" s="103" t="s">
        <v>158</v>
      </c>
      <c r="B2" s="106" t="s">
        <v>159</v>
      </c>
      <c r="C2" s="51" t="s">
        <v>275</v>
      </c>
      <c r="D2" s="51" t="s">
        <v>276</v>
      </c>
      <c r="E2" s="51" t="s">
        <v>61</v>
      </c>
      <c r="F2" s="51" t="s">
        <v>277</v>
      </c>
      <c r="G2" s="513" t="s">
        <v>157</v>
      </c>
      <c r="H2" s="514"/>
      <c r="I2" s="514"/>
      <c r="J2" s="515"/>
    </row>
    <row r="3" spans="1:20">
      <c r="A3" s="532">
        <v>2019</v>
      </c>
      <c r="B3" s="94">
        <v>1</v>
      </c>
      <c r="C3" s="98">
        <v>18.418949877619806</v>
      </c>
      <c r="D3" s="98">
        <v>9.8466653581954269</v>
      </c>
      <c r="E3" s="98">
        <v>5.2911572881696198</v>
      </c>
      <c r="F3" s="98">
        <v>3.2811272312547546</v>
      </c>
      <c r="G3" s="508" t="s">
        <v>138</v>
      </c>
      <c r="H3" s="509"/>
      <c r="I3" s="509"/>
      <c r="J3" s="510"/>
    </row>
    <row r="4" spans="1:20">
      <c r="A4" s="533"/>
      <c r="B4" s="94">
        <v>2</v>
      </c>
      <c r="C4" s="98">
        <v>18.818146161245885</v>
      </c>
      <c r="D4" s="98">
        <v>9.4742955902539947</v>
      </c>
      <c r="E4" s="98">
        <v>5.8256913877502265</v>
      </c>
      <c r="F4" s="98">
        <v>3.5181591832416772</v>
      </c>
    </row>
    <row r="5" spans="1:20">
      <c r="A5" s="533"/>
      <c r="B5" s="94">
        <v>3</v>
      </c>
      <c r="C5" s="98">
        <v>19.739942654226404</v>
      </c>
      <c r="D5" s="98">
        <v>10.169287931790432</v>
      </c>
      <c r="E5" s="98">
        <v>6.035071111081777</v>
      </c>
      <c r="F5" s="98">
        <v>3.535583611354197</v>
      </c>
    </row>
    <row r="6" spans="1:20">
      <c r="A6" s="533"/>
      <c r="B6" s="94">
        <v>4</v>
      </c>
      <c r="C6" s="98">
        <v>19.959722837853434</v>
      </c>
      <c r="D6" s="98">
        <v>10.324431763076676</v>
      </c>
      <c r="E6" s="98">
        <v>6.3943241678371425</v>
      </c>
      <c r="F6" s="98">
        <v>3.240966906939617</v>
      </c>
    </row>
    <row r="7" spans="1:20">
      <c r="A7" s="533"/>
      <c r="B7" s="94">
        <v>5</v>
      </c>
      <c r="C7" s="98">
        <v>20.323722712789618</v>
      </c>
      <c r="D7" s="98">
        <v>10.452937581629996</v>
      </c>
      <c r="E7" s="98">
        <v>6.7668019449611494</v>
      </c>
      <c r="F7" s="98">
        <v>3.1039831861984584</v>
      </c>
    </row>
    <row r="8" spans="1:20">
      <c r="A8" s="533"/>
      <c r="B8" s="94">
        <v>6</v>
      </c>
      <c r="C8" s="98">
        <v>21.731465496683565</v>
      </c>
      <c r="D8" s="98">
        <v>10.859896523061757</v>
      </c>
      <c r="E8" s="98">
        <v>7.7189365932489107</v>
      </c>
      <c r="F8" s="98">
        <v>3.1526323803729115</v>
      </c>
      <c r="G8" s="10"/>
      <c r="H8" s="10"/>
      <c r="I8" s="10"/>
    </row>
    <row r="9" spans="1:20">
      <c r="A9" s="533"/>
      <c r="B9" s="94">
        <v>7</v>
      </c>
      <c r="C9" s="98">
        <v>22.850840238172676</v>
      </c>
      <c r="D9" s="98">
        <v>15.947516629324094</v>
      </c>
      <c r="E9" s="98">
        <v>7.6762389719948283</v>
      </c>
      <c r="F9" s="98">
        <v>-0.77291536314626152</v>
      </c>
      <c r="G9" s="11"/>
    </row>
    <row r="10" spans="1:20">
      <c r="A10" s="533"/>
      <c r="B10" s="94">
        <v>8</v>
      </c>
      <c r="C10" s="98">
        <v>23.55450604590008</v>
      </c>
      <c r="D10" s="98">
        <v>15.918357001515012</v>
      </c>
      <c r="E10" s="98">
        <v>8.4219395120972251</v>
      </c>
      <c r="F10" s="98">
        <v>-0.78579046771216077</v>
      </c>
    </row>
    <row r="11" spans="1:20">
      <c r="A11" s="533"/>
      <c r="B11" s="94">
        <v>9</v>
      </c>
      <c r="C11" s="98">
        <v>23.410274672443919</v>
      </c>
      <c r="D11" s="98">
        <v>15.130666501368983</v>
      </c>
      <c r="E11" s="98">
        <v>9.1293930380909067</v>
      </c>
      <c r="F11" s="98">
        <v>-0.84978486701596379</v>
      </c>
    </row>
    <row r="12" spans="1:20">
      <c r="A12" s="533"/>
      <c r="B12" s="94">
        <v>10</v>
      </c>
      <c r="C12" s="98">
        <v>24.209812698317656</v>
      </c>
      <c r="D12" s="98">
        <v>15.866201691008833</v>
      </c>
      <c r="E12" s="107">
        <v>8.8920797982684885</v>
      </c>
      <c r="F12" s="98">
        <v>-0.54846879095966616</v>
      </c>
      <c r="G12" s="20"/>
      <c r="I12" s="11"/>
    </row>
    <row r="13" spans="1:20">
      <c r="A13" s="533"/>
      <c r="B13" s="94">
        <v>11</v>
      </c>
      <c r="C13" s="98">
        <v>25.458730535821637</v>
      </c>
      <c r="D13" s="98">
        <v>17.295976200649342</v>
      </c>
      <c r="E13" s="98">
        <v>8.9802489923673452</v>
      </c>
      <c r="F13" s="98">
        <v>-0.81749465719505654</v>
      </c>
      <c r="G13" s="20"/>
      <c r="H13" s="21"/>
      <c r="I13" s="11"/>
    </row>
    <row r="14" spans="1:20">
      <c r="A14" s="533"/>
      <c r="B14" s="94">
        <v>12</v>
      </c>
      <c r="C14" s="98">
        <v>26.828331468565224</v>
      </c>
      <c r="D14" s="98">
        <v>17.870143923581708</v>
      </c>
      <c r="E14" s="98">
        <v>9.2898326004750658</v>
      </c>
      <c r="F14" s="98">
        <v>-0.33164505549156093</v>
      </c>
      <c r="I14" s="11"/>
    </row>
    <row r="15" spans="1:20">
      <c r="A15" s="539">
        <v>2020</v>
      </c>
      <c r="B15" s="94">
        <v>1</v>
      </c>
      <c r="C15" s="98">
        <v>27.298688375795876</v>
      </c>
      <c r="D15" s="98">
        <v>18.072793322956628</v>
      </c>
      <c r="E15" s="107">
        <v>9.4857299905673749</v>
      </c>
      <c r="F15" s="98">
        <v>-0.25983493772813776</v>
      </c>
      <c r="I15" s="11"/>
    </row>
    <row r="16" spans="1:20">
      <c r="A16" s="539"/>
      <c r="B16" s="94">
        <v>2</v>
      </c>
      <c r="C16" s="98">
        <v>27.810567342877878</v>
      </c>
      <c r="D16" s="98">
        <v>18.363010138600309</v>
      </c>
      <c r="E16" s="107">
        <v>9.5483624608777813</v>
      </c>
      <c r="F16" s="98">
        <v>-0.10080525660020891</v>
      </c>
      <c r="I16" s="11"/>
      <c r="Q16" s="462" t="s">
        <v>105</v>
      </c>
      <c r="R16" s="462"/>
      <c r="S16" s="462"/>
      <c r="T16" s="462"/>
    </row>
    <row r="17" spans="1:10">
      <c r="A17" s="539"/>
      <c r="B17" s="94">
        <v>3</v>
      </c>
      <c r="C17" s="98">
        <v>27.394612815470044</v>
      </c>
      <c r="D17" s="98">
        <v>17.623179061518339</v>
      </c>
      <c r="E17" s="107">
        <v>9.6372161043621389</v>
      </c>
      <c r="F17" s="98">
        <v>0.13421764958954699</v>
      </c>
      <c r="I17" s="11"/>
    </row>
    <row r="18" spans="1:10">
      <c r="A18" s="539"/>
      <c r="B18" s="94">
        <v>4</v>
      </c>
      <c r="C18" s="98">
        <v>22.493792649552201</v>
      </c>
      <c r="D18" s="98">
        <v>13.587086872260612</v>
      </c>
      <c r="E18" s="107">
        <v>8.8752956952666722</v>
      </c>
      <c r="F18" s="98">
        <v>3.1410082024922563E-2</v>
      </c>
      <c r="I18" s="11"/>
    </row>
    <row r="19" spans="1:10">
      <c r="A19" s="539"/>
      <c r="B19" s="94">
        <v>5</v>
      </c>
      <c r="C19" s="98">
        <v>18.773703896621761</v>
      </c>
      <c r="D19" s="98">
        <v>10.580785821022761</v>
      </c>
      <c r="E19" s="107">
        <v>8.1085475827238813</v>
      </c>
      <c r="F19" s="98">
        <v>8.437049287510337E-2</v>
      </c>
    </row>
    <row r="20" spans="1:10">
      <c r="A20" s="539"/>
      <c r="B20" s="94">
        <v>6</v>
      </c>
      <c r="C20" s="98">
        <v>16.760461657259018</v>
      </c>
      <c r="D20" s="98">
        <v>9.1280192030773133</v>
      </c>
      <c r="E20" s="98">
        <v>7.4788595000789062</v>
      </c>
      <c r="F20" s="98">
        <v>0.15358295410278894</v>
      </c>
      <c r="G20" s="20"/>
    </row>
    <row r="21" spans="1:10">
      <c r="A21" s="539"/>
      <c r="B21" s="94">
        <v>7</v>
      </c>
      <c r="C21" s="108">
        <v>13.504319717608016</v>
      </c>
      <c r="D21" s="98">
        <v>6.1419164697621085</v>
      </c>
      <c r="E21" s="98">
        <v>7.4542100623502332</v>
      </c>
      <c r="F21" s="98">
        <v>-9.1806814504330786E-2</v>
      </c>
    </row>
    <row r="22" spans="1:10">
      <c r="A22" s="539"/>
      <c r="B22" s="94">
        <v>8</v>
      </c>
      <c r="C22" s="98">
        <v>12.586405068932272</v>
      </c>
      <c r="D22" s="98">
        <v>5.0345772059293816</v>
      </c>
      <c r="E22" s="98">
        <v>7.4066410230807191</v>
      </c>
      <c r="F22" s="98">
        <v>0.1451868399221681</v>
      </c>
    </row>
    <row r="23" spans="1:10">
      <c r="A23" s="539"/>
      <c r="B23" s="94">
        <v>9</v>
      </c>
      <c r="C23" s="108">
        <v>13.152290616540707</v>
      </c>
      <c r="D23" s="98">
        <v>5.1769776240627587</v>
      </c>
      <c r="E23" s="98">
        <v>7.6733087948843783</v>
      </c>
      <c r="F23" s="98">
        <v>0.30200419759357611</v>
      </c>
    </row>
    <row r="24" spans="1:10">
      <c r="A24" s="539"/>
      <c r="B24" s="94">
        <v>10</v>
      </c>
      <c r="C24" s="98">
        <v>12.223480283673149</v>
      </c>
      <c r="D24" s="98">
        <v>4.1270698334302098</v>
      </c>
      <c r="E24" s="98">
        <v>7.8524714614887579</v>
      </c>
      <c r="F24" s="98">
        <v>0.24393898875419276</v>
      </c>
      <c r="I24" s="36"/>
      <c r="J24" s="36"/>
    </row>
    <row r="25" spans="1:10">
      <c r="A25" s="539"/>
      <c r="B25" s="94">
        <v>11</v>
      </c>
      <c r="C25" s="98">
        <v>12.162268589554026</v>
      </c>
      <c r="D25" s="98">
        <v>3.1999701942662564</v>
      </c>
      <c r="E25" s="98">
        <v>8.5463581041411718</v>
      </c>
      <c r="F25" s="98">
        <v>0.4159402911466028</v>
      </c>
      <c r="I25" s="36"/>
      <c r="J25" s="36"/>
    </row>
    <row r="26" spans="1:10">
      <c r="A26" s="539"/>
      <c r="B26" s="94">
        <v>12</v>
      </c>
      <c r="C26" s="98">
        <v>12.464875091572548</v>
      </c>
      <c r="D26" s="98">
        <v>2.658913114039684</v>
      </c>
      <c r="E26" s="98">
        <v>9.5512607918925028</v>
      </c>
      <c r="F26" s="98">
        <v>0.25470118564036198</v>
      </c>
      <c r="I26" s="36"/>
      <c r="J26" s="36"/>
    </row>
    <row r="27" spans="1:10">
      <c r="A27" s="495">
        <v>2021</v>
      </c>
      <c r="B27" s="94">
        <v>1</v>
      </c>
      <c r="C27" s="98">
        <v>12.617056399257166</v>
      </c>
      <c r="D27" s="98">
        <v>2.8925465550181739</v>
      </c>
      <c r="E27" s="98">
        <v>9.6826454931398196</v>
      </c>
      <c r="F27" s="98">
        <v>4.186435109916193E-2</v>
      </c>
      <c r="I27" s="36"/>
      <c r="J27" s="36"/>
    </row>
    <row r="28" spans="1:10">
      <c r="A28" s="495"/>
      <c r="B28" s="94">
        <v>2</v>
      </c>
      <c r="C28" s="98">
        <v>10.414489438715346</v>
      </c>
      <c r="D28" s="98">
        <v>2.6031199372023242</v>
      </c>
      <c r="E28" s="98">
        <v>7.8049198807841904</v>
      </c>
      <c r="F28" s="98">
        <v>6.4496207288285371E-3</v>
      </c>
    </row>
    <row r="29" spans="1:10">
      <c r="A29" s="495"/>
      <c r="B29" s="94">
        <v>3</v>
      </c>
      <c r="C29" s="98">
        <v>11.227021477023413</v>
      </c>
      <c r="D29" s="98">
        <v>3.3646061628948969</v>
      </c>
      <c r="E29" s="98">
        <v>7.8715809441527327</v>
      </c>
      <c r="F29" s="98">
        <v>-9.1656300242016191E-3</v>
      </c>
    </row>
    <row r="30" spans="1:10">
      <c r="A30" s="495"/>
      <c r="B30" s="94">
        <v>4</v>
      </c>
      <c r="C30" s="98">
        <v>16.447951615203383</v>
      </c>
      <c r="D30" s="98">
        <v>6.8727654232352515</v>
      </c>
      <c r="E30" s="98">
        <v>9.3135618492071242</v>
      </c>
      <c r="F30" s="98">
        <v>0.26162434276099822</v>
      </c>
    </row>
    <row r="31" spans="1:10">
      <c r="A31" s="495"/>
      <c r="B31" s="94">
        <v>5</v>
      </c>
      <c r="C31" s="98">
        <v>21.004343346282674</v>
      </c>
      <c r="D31" s="98">
        <v>10.086114601559599</v>
      </c>
      <c r="E31" s="98">
        <v>10.384314817144116</v>
      </c>
      <c r="F31" s="98">
        <v>0.53391392757896994</v>
      </c>
    </row>
    <row r="32" spans="1:10">
      <c r="A32" s="495"/>
      <c r="B32" s="94">
        <v>6</v>
      </c>
      <c r="C32" s="98">
        <v>23.916977071014188</v>
      </c>
      <c r="D32" s="98">
        <v>11.964080039341896</v>
      </c>
      <c r="E32" s="98">
        <v>10.966403279946581</v>
      </c>
      <c r="F32" s="98">
        <v>0.98649375172569431</v>
      </c>
    </row>
    <row r="33" spans="1:6">
      <c r="A33" s="495"/>
      <c r="B33" s="94">
        <v>7</v>
      </c>
      <c r="C33" s="98">
        <v>28.001603281668054</v>
      </c>
      <c r="D33" s="98">
        <v>15.381685272348061</v>
      </c>
      <c r="E33" s="98">
        <v>11.656523698184779</v>
      </c>
      <c r="F33" s="98">
        <v>0.96339431113520291</v>
      </c>
    </row>
    <row r="34" spans="1:6">
      <c r="A34" s="495"/>
      <c r="B34" s="94">
        <v>8</v>
      </c>
      <c r="C34" s="98">
        <v>31.167550583734261</v>
      </c>
      <c r="D34" s="98">
        <v>18.205291915179323</v>
      </c>
      <c r="E34" s="98">
        <v>11.828802553171469</v>
      </c>
      <c r="F34" s="98">
        <v>1.1334561153834746</v>
      </c>
    </row>
    <row r="35" spans="1:6">
      <c r="A35" s="495"/>
      <c r="B35" s="94">
        <v>9</v>
      </c>
      <c r="C35" s="98">
        <v>33.543810791669529</v>
      </c>
      <c r="D35" s="98">
        <v>19.930294329811147</v>
      </c>
      <c r="E35" s="98">
        <v>12.133942382091302</v>
      </c>
      <c r="F35" s="98">
        <v>1.4795740797670656</v>
      </c>
    </row>
    <row r="36" spans="1:6">
      <c r="A36" s="495"/>
      <c r="B36" s="94">
        <v>10</v>
      </c>
      <c r="C36" s="98">
        <v>36.056055783496973</v>
      </c>
      <c r="D36" s="98">
        <v>22.025511352098057</v>
      </c>
      <c r="E36" s="98">
        <v>12.575379632825515</v>
      </c>
      <c r="F36" s="98">
        <v>1.4551647985733969</v>
      </c>
    </row>
    <row r="37" spans="1:6">
      <c r="A37" s="495"/>
      <c r="B37" s="94">
        <v>11</v>
      </c>
      <c r="C37" s="98">
        <v>37.680663528052769</v>
      </c>
      <c r="D37" s="98">
        <v>21.73988331962353</v>
      </c>
      <c r="E37" s="98">
        <v>12.6781212428278</v>
      </c>
      <c r="F37" s="98">
        <v>3.262658965601442</v>
      </c>
    </row>
    <row r="38" spans="1:6">
      <c r="A38" s="495"/>
      <c r="B38" s="94">
        <v>12</v>
      </c>
      <c r="C38" s="98">
        <v>40.915876303483898</v>
      </c>
      <c r="D38" s="98">
        <v>24.623055519905847</v>
      </c>
      <c r="E38" s="98">
        <v>12.636772125504603</v>
      </c>
      <c r="F38" s="98">
        <v>3.6560486580734457</v>
      </c>
    </row>
    <row r="39" spans="1:6">
      <c r="A39" s="495">
        <v>2022</v>
      </c>
      <c r="B39" s="94">
        <v>1</v>
      </c>
      <c r="C39" s="98">
        <v>40.355621228559983</v>
      </c>
      <c r="D39" s="98">
        <v>23.458948236980305</v>
      </c>
      <c r="E39" s="98">
        <v>12.79644126532245</v>
      </c>
      <c r="F39" s="98">
        <v>4.1002317262572108</v>
      </c>
    </row>
    <row r="40" spans="1:6">
      <c r="A40" s="495"/>
      <c r="B40" s="94">
        <v>2</v>
      </c>
      <c r="C40" s="98">
        <v>44.645526845087446</v>
      </c>
      <c r="D40" s="98">
        <v>24.970740324714519</v>
      </c>
      <c r="E40" s="98">
        <v>15.305886460031646</v>
      </c>
      <c r="F40" s="98">
        <v>4.3689000603412822</v>
      </c>
    </row>
    <row r="41" spans="1:6">
      <c r="A41" s="495"/>
      <c r="B41" s="94">
        <v>3</v>
      </c>
      <c r="C41" s="98">
        <v>43.651075020153264</v>
      </c>
      <c r="D41" s="98">
        <v>23.677081569586729</v>
      </c>
      <c r="E41" s="98">
        <v>15.460521444880237</v>
      </c>
      <c r="F41" s="98">
        <v>4.5134720056862951</v>
      </c>
    </row>
    <row r="42" spans="1:6">
      <c r="A42" s="495"/>
      <c r="B42" s="94">
        <v>4</v>
      </c>
      <c r="C42" s="98">
        <v>39.524854447515011</v>
      </c>
      <c r="D42" s="98">
        <v>20.867971817372119</v>
      </c>
      <c r="E42" s="98">
        <v>14.011635461296715</v>
      </c>
      <c r="F42" s="98">
        <v>4.6452471688461845</v>
      </c>
    </row>
    <row r="43" spans="1:6">
      <c r="A43" s="495"/>
      <c r="B43" s="94">
        <v>5</v>
      </c>
      <c r="C43" s="98">
        <v>41.605075324701055</v>
      </c>
      <c r="D43" s="98">
        <v>21.587238843637888</v>
      </c>
      <c r="E43" s="98">
        <v>15.683273804076862</v>
      </c>
      <c r="F43" s="98">
        <v>4.3345626769863044</v>
      </c>
    </row>
    <row r="44" spans="1:6">
      <c r="A44" s="495"/>
      <c r="B44" s="94">
        <v>6</v>
      </c>
      <c r="C44" s="98">
        <v>40.236302966617153</v>
      </c>
      <c r="D44" s="98">
        <v>20.673282815317236</v>
      </c>
      <c r="E44" s="98">
        <v>15.370428794498167</v>
      </c>
      <c r="F44" s="98">
        <v>4.1925913568017412</v>
      </c>
    </row>
    <row r="45" spans="1:6">
      <c r="A45" s="495"/>
      <c r="B45" s="94">
        <v>7</v>
      </c>
      <c r="C45" s="98">
        <v>40.057730900857024</v>
      </c>
      <c r="D45" s="98">
        <v>20.800400116823919</v>
      </c>
      <c r="E45" s="98">
        <v>14.963655814268131</v>
      </c>
      <c r="F45" s="98">
        <v>4.2936749697649734</v>
      </c>
    </row>
    <row r="46" spans="1:6">
      <c r="A46" s="495"/>
      <c r="B46" s="94">
        <v>8</v>
      </c>
      <c r="C46" s="98">
        <v>38.303020581714399</v>
      </c>
      <c r="D46" s="98">
        <v>19.028590416194589</v>
      </c>
      <c r="E46" s="98">
        <v>14.782446713135741</v>
      </c>
      <c r="F46" s="98">
        <v>4.4919834523840683</v>
      </c>
    </row>
    <row r="47" spans="1:6">
      <c r="A47" s="495"/>
      <c r="B47" s="94">
        <v>9</v>
      </c>
      <c r="C47" s="98">
        <v>36.379708674930498</v>
      </c>
      <c r="D47" s="98">
        <v>17.995317214803233</v>
      </c>
      <c r="E47" s="98">
        <v>14.523960554345482</v>
      </c>
      <c r="F47" s="98">
        <v>3.8604309057817905</v>
      </c>
    </row>
    <row r="48" spans="1:6">
      <c r="A48" s="495"/>
      <c r="B48" s="94">
        <v>10</v>
      </c>
      <c r="C48" s="98">
        <v>34.802553753937573</v>
      </c>
      <c r="D48" s="98">
        <v>16.441047715945075</v>
      </c>
      <c r="E48" s="98">
        <v>14.583463996032339</v>
      </c>
      <c r="F48" s="98">
        <v>3.7780420419601461</v>
      </c>
    </row>
    <row r="49" spans="1:6">
      <c r="A49" s="495"/>
      <c r="B49" s="94">
        <v>11</v>
      </c>
      <c r="C49" s="98">
        <v>34.672361161373956</v>
      </c>
      <c r="D49" s="98">
        <v>18.179590470727319</v>
      </c>
      <c r="E49" s="98">
        <v>14.120259060203846</v>
      </c>
      <c r="F49" s="98">
        <v>2.3725116304427756</v>
      </c>
    </row>
    <row r="50" spans="1:6">
      <c r="A50" s="495"/>
      <c r="B50" s="94">
        <v>12</v>
      </c>
      <c r="C50" s="98">
        <v>31.250815346097394</v>
      </c>
      <c r="D50" s="98">
        <v>15.472103131835476</v>
      </c>
      <c r="E50" s="98">
        <v>13.649224894860772</v>
      </c>
      <c r="F50" s="98">
        <v>2.1610330845569639</v>
      </c>
    </row>
    <row r="51" spans="1:6">
      <c r="A51" s="555">
        <v>2023</v>
      </c>
      <c r="B51" s="94">
        <v>1</v>
      </c>
      <c r="C51" s="98">
        <v>31.473409577689004</v>
      </c>
      <c r="D51" s="98">
        <v>16.116709394313151</v>
      </c>
      <c r="E51" s="98">
        <v>13.378090869265687</v>
      </c>
      <c r="F51" s="98">
        <v>1.9786093141101835</v>
      </c>
    </row>
    <row r="52" spans="1:6">
      <c r="A52" s="555"/>
      <c r="B52" s="94">
        <v>2</v>
      </c>
      <c r="C52" s="98">
        <v>29.742494497330974</v>
      </c>
      <c r="D52" s="98">
        <v>15.062066771668379</v>
      </c>
      <c r="E52" s="98">
        <v>12.767135128572864</v>
      </c>
      <c r="F52" s="98">
        <v>1.9132925970897197</v>
      </c>
    </row>
    <row r="53" spans="1:6">
      <c r="A53" s="555"/>
      <c r="B53" s="94">
        <v>3</v>
      </c>
      <c r="C53" s="98">
        <v>29.877097183519364</v>
      </c>
      <c r="D53" s="98">
        <v>16.097211318368227</v>
      </c>
      <c r="E53" s="98">
        <v>11.740535299023836</v>
      </c>
      <c r="F53" s="98">
        <v>2.039350566127315</v>
      </c>
    </row>
    <row r="54" spans="1:6">
      <c r="A54" s="248"/>
      <c r="B54" s="94">
        <v>4</v>
      </c>
      <c r="C54" s="98">
        <v>32.809695276250572</v>
      </c>
      <c r="D54" s="98">
        <v>18.296624203836906</v>
      </c>
      <c r="E54" s="98">
        <v>12.31480262859951</v>
      </c>
      <c r="F54" s="98">
        <v>2.1982684438141544</v>
      </c>
    </row>
    <row r="55" spans="1:6">
      <c r="A55" s="248"/>
      <c r="B55" s="94">
        <v>5</v>
      </c>
      <c r="C55" s="98">
        <v>29.483405012826914</v>
      </c>
      <c r="D55" s="98">
        <v>16.926010740676631</v>
      </c>
      <c r="E55" s="98">
        <v>10.136679580290927</v>
      </c>
      <c r="F55" s="98">
        <v>2.4207146918593656</v>
      </c>
    </row>
    <row r="56" spans="1:6">
      <c r="A56" s="248"/>
      <c r="B56" s="94">
        <v>6</v>
      </c>
      <c r="C56" s="98">
        <v>28.243267765237068</v>
      </c>
      <c r="D56" s="98">
        <v>16.526288879941198</v>
      </c>
      <c r="E56" s="98">
        <v>9.4702446812755809</v>
      </c>
      <c r="F56" s="98">
        <v>2.2467342040202936</v>
      </c>
    </row>
    <row r="57" spans="1:6">
      <c r="B57" s="94">
        <v>7</v>
      </c>
      <c r="C57" s="98">
        <v>28.853162189903124</v>
      </c>
      <c r="D57" s="98">
        <v>18.000850069766532</v>
      </c>
      <c r="E57" s="98">
        <v>7.9403595585881641</v>
      </c>
      <c r="F57" s="98">
        <v>2.9119525615484041</v>
      </c>
    </row>
    <row r="58" spans="1:6">
      <c r="B58" s="94">
        <v>8</v>
      </c>
      <c r="C58" s="98">
        <v>28.586246590179432</v>
      </c>
      <c r="D58" s="98">
        <v>18.553815136394114</v>
      </c>
      <c r="E58" s="98">
        <v>8.0619221031867667</v>
      </c>
      <c r="F58" s="98">
        <v>1.9705093505985409</v>
      </c>
    </row>
    <row r="59" spans="1:6">
      <c r="B59" s="94">
        <v>9</v>
      </c>
      <c r="C59" s="98">
        <v>28.040134072707023</v>
      </c>
      <c r="D59" s="98">
        <v>18.3030847198578</v>
      </c>
      <c r="E59" s="98">
        <v>7.324703611133085</v>
      </c>
      <c r="F59" s="98">
        <v>2.4123457417160048</v>
      </c>
    </row>
  </sheetData>
  <mergeCells count="9">
    <mergeCell ref="Q16:T16"/>
    <mergeCell ref="A51:A53"/>
    <mergeCell ref="A39:A50"/>
    <mergeCell ref="A27:A38"/>
    <mergeCell ref="B1:J1"/>
    <mergeCell ref="A15:A26"/>
    <mergeCell ref="A3:A14"/>
    <mergeCell ref="G2:J2"/>
    <mergeCell ref="G3:J3"/>
  </mergeCells>
  <hyperlinks>
    <hyperlink ref="Q16:T16" location="Мазмұны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T73"/>
  <sheetViews>
    <sheetView view="pageBreakPreview" topLeftCell="A4" zoomScaleNormal="100" zoomScaleSheetLayoutView="100" workbookViewId="0">
      <selection activeCell="C2" sqref="C2:E2"/>
    </sheetView>
  </sheetViews>
  <sheetFormatPr defaultRowHeight="15"/>
  <cols>
    <col min="1" max="1" width="12.5703125" customWidth="1"/>
    <col min="2" max="2" width="9.140625" style="1"/>
    <col min="3" max="3" width="9" customWidth="1"/>
    <col min="6" max="7" width="8" customWidth="1"/>
    <col min="8" max="8" width="8.28515625" customWidth="1"/>
    <col min="9" max="9" width="8.140625" customWidth="1"/>
    <col min="10" max="10" width="1.5703125" customWidth="1"/>
    <col min="11" max="20" width="6.5703125" customWidth="1"/>
  </cols>
  <sheetData>
    <row r="1" spans="1:20">
      <c r="A1" s="203" t="s">
        <v>1</v>
      </c>
      <c r="B1" s="457" t="str">
        <f>INDEX(Мазмұны!$B$3:$G$64,MATCH(A1,Мазмұны!$A$3:$A$64,0),1)</f>
        <v>Инфляция, ж/ж, %</v>
      </c>
      <c r="C1" s="458"/>
      <c r="D1" s="458"/>
      <c r="E1" s="458"/>
      <c r="F1" s="458"/>
      <c r="G1" s="458"/>
      <c r="H1" s="458"/>
      <c r="I1" s="459"/>
      <c r="J1" s="17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ht="25.5">
      <c r="A2" s="205" t="s">
        <v>158</v>
      </c>
      <c r="B2" s="205" t="s">
        <v>181</v>
      </c>
      <c r="C2" s="205" t="s">
        <v>349</v>
      </c>
      <c r="D2" s="205" t="s">
        <v>350</v>
      </c>
      <c r="E2" s="205" t="s">
        <v>351</v>
      </c>
      <c r="F2" s="451" t="s">
        <v>184</v>
      </c>
      <c r="G2" s="452"/>
      <c r="H2" s="452"/>
      <c r="I2" s="453"/>
      <c r="J2" s="17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spans="1:20">
      <c r="A3" s="469">
        <v>2021</v>
      </c>
      <c r="B3" s="210">
        <v>1</v>
      </c>
      <c r="C3" s="376">
        <v>-3.3333333333333326E-2</v>
      </c>
      <c r="D3" s="376">
        <v>1.4000000000000001</v>
      </c>
      <c r="E3" s="376">
        <v>5.5500000000000016</v>
      </c>
      <c r="F3" s="454" t="s">
        <v>52</v>
      </c>
      <c r="G3" s="455"/>
      <c r="H3" s="455"/>
      <c r="I3" s="456"/>
      <c r="J3" s="174"/>
      <c r="K3" s="204"/>
      <c r="L3" s="204"/>
      <c r="M3" s="204"/>
      <c r="N3" s="204"/>
      <c r="O3" s="204"/>
      <c r="P3" s="208"/>
      <c r="Q3" s="204"/>
      <c r="R3" s="204"/>
      <c r="S3" s="204"/>
      <c r="T3" s="204"/>
    </row>
    <row r="4" spans="1:20">
      <c r="A4" s="470"/>
      <c r="B4" s="210">
        <v>2</v>
      </c>
      <c r="C4" s="376">
        <v>1.1000000000000001</v>
      </c>
      <c r="D4" s="376">
        <v>2.1666666666666665</v>
      </c>
      <c r="E4" s="376">
        <v>6.0166666666666657</v>
      </c>
      <c r="F4" s="454" t="s">
        <v>54</v>
      </c>
      <c r="G4" s="455"/>
      <c r="H4" s="455"/>
      <c r="I4" s="456"/>
      <c r="J4" s="174"/>
      <c r="K4" s="204"/>
      <c r="L4" s="204"/>
      <c r="M4" s="204"/>
      <c r="N4" s="204"/>
      <c r="O4" s="204"/>
      <c r="P4" s="208"/>
      <c r="Q4" s="204"/>
      <c r="R4" s="204"/>
      <c r="S4" s="204"/>
      <c r="T4" s="204"/>
    </row>
    <row r="5" spans="1:20" ht="15" customHeight="1">
      <c r="A5" s="470"/>
      <c r="B5" s="210">
        <v>3</v>
      </c>
      <c r="C5" s="376">
        <v>0.83333333333333337</v>
      </c>
      <c r="D5" s="376">
        <v>3.1</v>
      </c>
      <c r="E5" s="376">
        <v>6.8466666666666667</v>
      </c>
      <c r="F5" s="454" t="s">
        <v>53</v>
      </c>
      <c r="G5" s="455"/>
      <c r="H5" s="455"/>
      <c r="I5" s="456"/>
      <c r="J5" s="174"/>
      <c r="K5" s="204"/>
      <c r="L5" s="204"/>
      <c r="M5" s="204"/>
      <c r="N5" s="204"/>
      <c r="O5" s="204"/>
      <c r="P5" s="208"/>
      <c r="Q5" s="204"/>
      <c r="R5" s="204"/>
      <c r="S5" s="204"/>
      <c r="T5" s="204"/>
    </row>
    <row r="6" spans="1:20" ht="15" customHeight="1">
      <c r="A6" s="471"/>
      <c r="B6" s="210">
        <v>4</v>
      </c>
      <c r="C6" s="376">
        <v>1.7666666666666666</v>
      </c>
      <c r="D6" s="376">
        <v>4.9666666666666677</v>
      </c>
      <c r="E6" s="376">
        <v>8.3066666666666666</v>
      </c>
      <c r="F6" s="454" t="s">
        <v>55</v>
      </c>
      <c r="G6" s="455"/>
      <c r="H6" s="455"/>
      <c r="I6" s="456"/>
      <c r="J6" s="174"/>
      <c r="K6" s="204"/>
      <c r="L6" s="204"/>
      <c r="M6" s="204"/>
      <c r="N6" s="204"/>
      <c r="O6" s="204"/>
      <c r="P6" s="208"/>
      <c r="Q6" s="204"/>
      <c r="R6" s="204"/>
      <c r="S6" s="204"/>
      <c r="T6" s="204"/>
    </row>
    <row r="7" spans="1:20">
      <c r="A7" s="469">
        <v>2022</v>
      </c>
      <c r="B7" s="210">
        <v>1</v>
      </c>
      <c r="C7" s="376">
        <v>1.1000000000000001</v>
      </c>
      <c r="D7" s="376">
        <v>6.5</v>
      </c>
      <c r="E7" s="376">
        <v>11.5</v>
      </c>
      <c r="F7" s="454" t="s">
        <v>140</v>
      </c>
      <c r="G7" s="455"/>
      <c r="H7" s="455"/>
      <c r="I7" s="456"/>
      <c r="J7" s="174"/>
      <c r="K7" s="204"/>
      <c r="L7" s="204"/>
      <c r="M7" s="204"/>
      <c r="N7" s="204"/>
      <c r="O7" s="204"/>
      <c r="P7" s="208"/>
      <c r="Q7" s="204"/>
      <c r="R7" s="204"/>
      <c r="S7" s="204"/>
      <c r="T7" s="204"/>
    </row>
    <row r="8" spans="1:20" ht="15" customHeight="1">
      <c r="A8" s="470"/>
      <c r="B8" s="210">
        <v>2</v>
      </c>
      <c r="C8" s="376">
        <v>2.2000000000000002</v>
      </c>
      <c r="D8" s="376">
        <v>8.8000000000000007</v>
      </c>
      <c r="E8" s="376">
        <v>16.899999999999999</v>
      </c>
      <c r="F8" s="454" t="s">
        <v>141</v>
      </c>
      <c r="G8" s="455"/>
      <c r="H8" s="455"/>
      <c r="I8" s="456"/>
      <c r="J8" s="174"/>
      <c r="K8" s="204"/>
      <c r="L8" s="204"/>
      <c r="M8" s="204"/>
      <c r="N8" s="204"/>
      <c r="O8" s="204"/>
      <c r="P8" s="208"/>
      <c r="Q8" s="204"/>
      <c r="R8" s="204"/>
      <c r="S8" s="204"/>
      <c r="T8" s="204"/>
    </row>
    <row r="9" spans="1:20">
      <c r="A9" s="470"/>
      <c r="B9" s="210">
        <v>3</v>
      </c>
      <c r="C9" s="376">
        <v>2.7</v>
      </c>
      <c r="D9" s="376">
        <v>10.3</v>
      </c>
      <c r="E9" s="376">
        <v>14.4</v>
      </c>
      <c r="F9" s="204"/>
      <c r="G9" s="204"/>
      <c r="H9" s="204"/>
      <c r="I9" s="204"/>
      <c r="J9" s="174"/>
      <c r="K9" s="204"/>
      <c r="L9" s="204"/>
      <c r="M9" s="204"/>
      <c r="N9" s="204"/>
      <c r="O9" s="204"/>
      <c r="P9" s="208"/>
      <c r="Q9" s="204"/>
      <c r="R9" s="204"/>
      <c r="S9" s="204"/>
      <c r="T9" s="204"/>
    </row>
    <row r="10" spans="1:20">
      <c r="A10" s="471"/>
      <c r="B10" s="210">
        <v>4</v>
      </c>
      <c r="C10" s="376">
        <v>1.8</v>
      </c>
      <c r="D10" s="376">
        <v>11</v>
      </c>
      <c r="E10" s="376">
        <v>12.2</v>
      </c>
      <c r="F10" s="204"/>
      <c r="G10" s="204"/>
      <c r="H10" s="204"/>
      <c r="I10" s="204"/>
      <c r="J10" s="174"/>
      <c r="K10" s="204"/>
      <c r="L10" s="204"/>
      <c r="M10" s="204"/>
      <c r="N10" s="204"/>
      <c r="O10" s="204"/>
      <c r="P10" s="208"/>
      <c r="Q10" s="204"/>
      <c r="R10" s="204"/>
      <c r="S10" s="204"/>
      <c r="T10" s="204"/>
    </row>
    <row r="11" spans="1:20">
      <c r="A11" s="467">
        <v>2023</v>
      </c>
      <c r="B11" s="210">
        <v>1</v>
      </c>
      <c r="C11" s="376">
        <v>1.3</v>
      </c>
      <c r="D11" s="376">
        <v>9.4</v>
      </c>
      <c r="E11" s="376">
        <v>8.8000000000000007</v>
      </c>
      <c r="F11" s="204"/>
      <c r="G11" s="204"/>
      <c r="H11" s="204"/>
      <c r="I11" s="204"/>
      <c r="J11" s="174"/>
      <c r="K11" s="204"/>
      <c r="L11" s="204"/>
      <c r="M11" s="204"/>
      <c r="N11" s="204"/>
      <c r="O11" s="204"/>
      <c r="P11" s="208"/>
      <c r="Q11" s="204"/>
      <c r="R11" s="204"/>
      <c r="S11" s="204"/>
      <c r="T11" s="204"/>
    </row>
    <row r="12" spans="1:20">
      <c r="A12" s="468"/>
      <c r="B12" s="210">
        <v>2</v>
      </c>
      <c r="C12" s="376">
        <v>0.1</v>
      </c>
      <c r="D12" s="376">
        <v>7.2</v>
      </c>
      <c r="E12" s="376">
        <v>2.7</v>
      </c>
      <c r="F12" s="204"/>
      <c r="G12" s="204"/>
      <c r="H12" s="204"/>
      <c r="I12" s="204"/>
      <c r="J12" s="174"/>
      <c r="K12" s="204"/>
      <c r="L12" s="204"/>
      <c r="M12" s="204"/>
      <c r="N12" s="204"/>
      <c r="O12" s="204"/>
      <c r="P12" s="208"/>
      <c r="Q12" s="204"/>
      <c r="R12" s="204"/>
      <c r="S12" s="204"/>
      <c r="T12" s="204"/>
    </row>
    <row r="13" spans="1:20">
      <c r="A13" s="468"/>
      <c r="B13" s="210">
        <v>3</v>
      </c>
      <c r="C13" s="376">
        <v>-6.6666666666666666E-2</v>
      </c>
      <c r="D13" s="376">
        <v>5.6</v>
      </c>
      <c r="E13" s="376">
        <v>5.2</v>
      </c>
      <c r="F13" s="204"/>
      <c r="G13" s="204"/>
      <c r="H13" s="204"/>
      <c r="I13" s="204"/>
      <c r="J13" s="174"/>
      <c r="K13" s="204"/>
      <c r="L13" s="204"/>
      <c r="M13" s="204"/>
      <c r="N13" s="204"/>
      <c r="O13" s="204"/>
      <c r="P13" s="208"/>
      <c r="Q13" s="204"/>
      <c r="R13" s="204"/>
      <c r="S13" s="204"/>
      <c r="T13" s="204"/>
    </row>
    <row r="14" spans="1:20">
      <c r="A14" s="472"/>
      <c r="B14" s="210">
        <v>4</v>
      </c>
      <c r="C14" s="376">
        <v>0.9</v>
      </c>
      <c r="D14" s="376">
        <v>2.7</v>
      </c>
      <c r="E14" s="376">
        <v>6.9</v>
      </c>
      <c r="F14" s="204"/>
      <c r="G14" s="204"/>
      <c r="H14" s="204"/>
      <c r="I14" s="204"/>
      <c r="J14" s="174"/>
      <c r="K14" s="204"/>
      <c r="L14" s="204"/>
      <c r="M14" s="204"/>
      <c r="N14" s="204"/>
      <c r="O14" s="204"/>
      <c r="P14" s="208"/>
      <c r="Q14" s="204"/>
      <c r="R14" s="204"/>
      <c r="S14" s="204"/>
      <c r="T14" s="204"/>
    </row>
    <row r="15" spans="1:20">
      <c r="A15" s="467">
        <v>2024</v>
      </c>
      <c r="B15" s="210">
        <v>1</v>
      </c>
      <c r="C15" s="376">
        <v>1.5</v>
      </c>
      <c r="D15" s="376">
        <v>2.9</v>
      </c>
      <c r="E15" s="376">
        <v>7.3</v>
      </c>
      <c r="F15" s="204"/>
      <c r="G15" s="204"/>
      <c r="H15" s="204"/>
      <c r="I15" s="204"/>
      <c r="J15" s="174"/>
      <c r="K15" s="204"/>
      <c r="L15" s="204"/>
      <c r="M15" s="204"/>
      <c r="N15" s="204"/>
      <c r="O15" s="204"/>
      <c r="P15" s="208"/>
      <c r="Q15" s="204"/>
      <c r="R15" s="204"/>
      <c r="S15" s="204"/>
      <c r="T15" s="204"/>
    </row>
    <row r="16" spans="1:20">
      <c r="A16" s="468"/>
      <c r="B16" s="210">
        <v>2</v>
      </c>
      <c r="C16" s="376">
        <v>1.6</v>
      </c>
      <c r="D16" s="376">
        <v>3</v>
      </c>
      <c r="E16" s="376">
        <v>7.4</v>
      </c>
      <c r="F16" s="204"/>
      <c r="G16" s="204"/>
      <c r="H16" s="204"/>
      <c r="I16" s="204"/>
      <c r="J16" s="174"/>
      <c r="K16" s="204"/>
      <c r="L16" s="204"/>
      <c r="M16" s="204"/>
      <c r="N16" s="204"/>
      <c r="O16" s="204"/>
      <c r="P16" s="208"/>
      <c r="Q16" s="462" t="s">
        <v>105</v>
      </c>
      <c r="R16" s="462"/>
      <c r="S16" s="462"/>
      <c r="T16" s="462"/>
    </row>
    <row r="17" spans="1:20">
      <c r="A17" s="468"/>
      <c r="B17" s="210">
        <v>3</v>
      </c>
      <c r="C17" s="376">
        <v>1.7</v>
      </c>
      <c r="D17" s="376">
        <v>2.9</v>
      </c>
      <c r="E17" s="376">
        <v>5.4</v>
      </c>
      <c r="F17" s="204"/>
      <c r="G17" s="204"/>
      <c r="H17" s="204"/>
      <c r="I17" s="204"/>
      <c r="J17" s="174"/>
      <c r="K17" s="204"/>
      <c r="L17" s="204"/>
      <c r="M17" s="204"/>
      <c r="N17" s="204"/>
      <c r="O17" s="204"/>
      <c r="P17" s="208"/>
      <c r="Q17" s="204"/>
      <c r="R17" s="204"/>
      <c r="S17" s="204"/>
      <c r="T17" s="204"/>
    </row>
    <row r="18" spans="1:20">
      <c r="A18" s="468"/>
      <c r="B18" s="210">
        <v>4</v>
      </c>
      <c r="C18" s="211">
        <v>1.9</v>
      </c>
      <c r="D18" s="211">
        <v>3</v>
      </c>
      <c r="E18" s="211">
        <v>4.3</v>
      </c>
      <c r="F18" s="204"/>
      <c r="G18" s="204"/>
      <c r="H18" s="204"/>
      <c r="I18" s="204"/>
      <c r="J18" s="174"/>
      <c r="K18" s="204"/>
      <c r="L18" s="204"/>
      <c r="M18" s="204"/>
      <c r="N18" s="204"/>
      <c r="O18" s="204"/>
      <c r="P18" s="208"/>
      <c r="Q18" s="204"/>
      <c r="R18" s="204"/>
      <c r="S18" s="204"/>
      <c r="T18" s="204"/>
    </row>
    <row r="19" spans="1:20">
      <c r="A19" s="467">
        <v>2025</v>
      </c>
      <c r="B19" s="210">
        <v>1</v>
      </c>
      <c r="C19" s="211">
        <v>2</v>
      </c>
      <c r="D19" s="211">
        <v>2.2999999999999998</v>
      </c>
      <c r="E19" s="211">
        <v>4</v>
      </c>
      <c r="F19" s="204"/>
      <c r="G19" s="204"/>
      <c r="H19" s="204"/>
      <c r="I19" s="204"/>
      <c r="J19" s="174"/>
      <c r="K19" s="204"/>
      <c r="L19" s="204"/>
      <c r="M19" s="204"/>
      <c r="N19" s="204"/>
      <c r="O19" s="204"/>
      <c r="P19" s="208"/>
      <c r="Q19" s="204"/>
      <c r="R19" s="204"/>
      <c r="S19" s="204"/>
      <c r="T19" s="204"/>
    </row>
    <row r="20" spans="1:20">
      <c r="A20" s="468"/>
      <c r="B20" s="210">
        <v>2</v>
      </c>
      <c r="C20" s="211">
        <v>1.9</v>
      </c>
      <c r="D20" s="211">
        <v>2.1</v>
      </c>
      <c r="E20" s="211">
        <v>4</v>
      </c>
      <c r="F20" s="204"/>
      <c r="G20" s="204"/>
      <c r="H20" s="204"/>
      <c r="I20" s="204"/>
      <c r="J20" s="174"/>
      <c r="K20" s="204"/>
      <c r="L20" s="204"/>
      <c r="M20" s="204"/>
      <c r="N20" s="204"/>
      <c r="O20" s="204"/>
      <c r="P20" s="208"/>
      <c r="Q20" s="204"/>
      <c r="R20" s="204"/>
      <c r="S20" s="204"/>
      <c r="T20" s="204"/>
    </row>
    <row r="21" spans="1:20">
      <c r="A21" s="468"/>
      <c r="B21" s="210">
        <v>3</v>
      </c>
      <c r="C21" s="211">
        <v>1.8</v>
      </c>
      <c r="D21" s="211">
        <v>1.9</v>
      </c>
      <c r="E21" s="211">
        <v>4</v>
      </c>
      <c r="F21" s="204"/>
      <c r="G21" s="204"/>
      <c r="H21" s="204"/>
      <c r="I21" s="204"/>
      <c r="J21" s="174"/>
      <c r="K21" s="204"/>
      <c r="L21" s="204"/>
      <c r="M21" s="204"/>
      <c r="N21" s="204"/>
      <c r="O21" s="204"/>
      <c r="P21" s="208"/>
      <c r="Q21" s="204"/>
      <c r="R21" s="204"/>
      <c r="S21" s="204"/>
      <c r="T21" s="204"/>
    </row>
    <row r="22" spans="1:20">
      <c r="A22" s="468"/>
      <c r="B22" s="210">
        <v>4</v>
      </c>
      <c r="C22" s="211">
        <v>1.7</v>
      </c>
      <c r="D22" s="211">
        <v>1.8</v>
      </c>
      <c r="E22" s="211">
        <v>4</v>
      </c>
      <c r="F22" s="204"/>
      <c r="G22" s="204"/>
      <c r="H22" s="204"/>
      <c r="I22" s="204"/>
      <c r="J22" s="174"/>
      <c r="K22" s="204"/>
      <c r="L22" s="204"/>
      <c r="M22" s="204"/>
      <c r="N22" s="204"/>
      <c r="O22" s="204"/>
      <c r="P22" s="208"/>
      <c r="Q22" s="204"/>
      <c r="R22" s="204"/>
      <c r="S22" s="204"/>
      <c r="T22" s="204"/>
    </row>
    <row r="23" spans="1:20">
      <c r="A23" s="33"/>
      <c r="J23" s="174"/>
    </row>
    <row r="24" spans="1:20">
      <c r="A24" s="33"/>
      <c r="D24" t="s">
        <v>45</v>
      </c>
    </row>
    <row r="25" spans="1:20">
      <c r="A25" s="33"/>
    </row>
    <row r="26" spans="1:20">
      <c r="A26" s="33"/>
    </row>
    <row r="27" spans="1:20">
      <c r="A27" s="33"/>
    </row>
    <row r="28" spans="1:20">
      <c r="A28" s="33"/>
    </row>
    <row r="29" spans="1:20">
      <c r="A29" s="33"/>
    </row>
    <row r="30" spans="1:20">
      <c r="A30" s="33"/>
      <c r="B30" s="33"/>
      <c r="C30" s="33"/>
      <c r="D30" s="33"/>
      <c r="E30" s="33"/>
    </row>
    <row r="31" spans="1:20">
      <c r="A31" s="33"/>
      <c r="B31" s="33"/>
      <c r="C31" s="33"/>
      <c r="D31" s="33"/>
      <c r="E31" s="33"/>
    </row>
    <row r="32" spans="1:20">
      <c r="A32" s="33"/>
      <c r="B32" s="33"/>
      <c r="C32" s="33"/>
      <c r="D32" s="33"/>
      <c r="E32" s="33"/>
      <c r="F32" s="2"/>
      <c r="G32" s="2"/>
    </row>
    <row r="33" spans="1:9">
      <c r="A33" s="33"/>
      <c r="B33" s="33"/>
      <c r="C33" s="33"/>
      <c r="D33" s="33"/>
      <c r="E33" s="33"/>
      <c r="F33" s="2"/>
      <c r="G33" s="2"/>
      <c r="I33" t="s">
        <v>45</v>
      </c>
    </row>
    <row r="34" spans="1:9">
      <c r="A34" s="33"/>
      <c r="B34" s="33"/>
      <c r="C34" s="33"/>
      <c r="D34" s="8"/>
      <c r="E34" s="8"/>
      <c r="F34" s="2"/>
      <c r="G34" s="2"/>
    </row>
    <row r="35" spans="1:9">
      <c r="A35" s="33"/>
      <c r="B35" s="33"/>
      <c r="C35" s="33"/>
      <c r="D35" s="8"/>
      <c r="E35" s="8"/>
      <c r="F35" s="2"/>
      <c r="G35" s="2"/>
    </row>
    <row r="36" spans="1:9">
      <c r="A36" s="33"/>
      <c r="B36" s="33"/>
      <c r="C36" s="33"/>
      <c r="D36" s="8"/>
      <c r="E36" s="8"/>
      <c r="F36" s="2"/>
      <c r="G36" s="2"/>
    </row>
    <row r="37" spans="1:9">
      <c r="A37" s="33"/>
      <c r="B37" s="33"/>
      <c r="C37" s="33"/>
      <c r="D37" s="8"/>
      <c r="E37" s="38"/>
      <c r="F37" s="2"/>
      <c r="G37" s="2"/>
    </row>
    <row r="38" spans="1:9">
      <c r="A38" s="33"/>
      <c r="B38" s="33"/>
      <c r="C38" s="33"/>
      <c r="D38" s="34"/>
      <c r="E38" s="38">
        <v>-1</v>
      </c>
      <c r="F38" s="2"/>
      <c r="G38" s="2"/>
    </row>
    <row r="39" spans="1:9">
      <c r="A39" s="33"/>
      <c r="B39" s="33"/>
      <c r="C39" s="33"/>
      <c r="D39" s="38"/>
      <c r="E39" s="38">
        <v>-1</v>
      </c>
      <c r="F39" s="2"/>
      <c r="G39" s="2"/>
    </row>
    <row r="40" spans="1:9">
      <c r="A40" s="33"/>
      <c r="B40" s="33"/>
      <c r="C40" s="33"/>
      <c r="D40" s="38"/>
      <c r="E40" s="38">
        <v>-1</v>
      </c>
      <c r="F40" s="2"/>
      <c r="G40" s="2"/>
    </row>
    <row r="41" spans="1:9">
      <c r="A41" s="33"/>
      <c r="B41" s="33"/>
      <c r="C41" s="33"/>
      <c r="D41" s="38"/>
      <c r="E41" s="38">
        <v>-1</v>
      </c>
      <c r="F41" s="2"/>
      <c r="G41" s="2"/>
    </row>
    <row r="42" spans="1:9">
      <c r="A42" s="33"/>
      <c r="B42" s="33"/>
      <c r="C42" s="33"/>
      <c r="D42" s="38"/>
      <c r="E42" s="38">
        <v>-1</v>
      </c>
      <c r="F42" s="2"/>
      <c r="G42" s="2"/>
    </row>
    <row r="43" spans="1:9">
      <c r="A43" s="33"/>
      <c r="B43" s="33"/>
      <c r="C43" s="33"/>
      <c r="D43" s="38"/>
      <c r="E43" s="38">
        <v>-1</v>
      </c>
      <c r="F43" s="2"/>
      <c r="G43" s="2"/>
    </row>
    <row r="44" spans="1:9">
      <c r="A44" s="33"/>
      <c r="B44" s="33"/>
      <c r="C44" s="33"/>
      <c r="D44" s="38"/>
      <c r="E44" s="38">
        <v>-1</v>
      </c>
      <c r="F44" s="2"/>
      <c r="G44" s="2"/>
    </row>
    <row r="45" spans="1:9">
      <c r="B45" s="33"/>
      <c r="C45" s="33"/>
      <c r="D45" s="38"/>
      <c r="E45" s="38">
        <v>-1</v>
      </c>
      <c r="F45" s="2"/>
      <c r="G45" s="2"/>
    </row>
    <row r="46" spans="1:9">
      <c r="B46" s="33"/>
      <c r="C46" s="33"/>
      <c r="D46" s="38"/>
      <c r="E46" s="38">
        <v>-1</v>
      </c>
      <c r="F46" s="34"/>
      <c r="G46" s="34"/>
    </row>
    <row r="47" spans="1:9">
      <c r="B47" s="33"/>
      <c r="C47" s="33"/>
      <c r="D47" s="38"/>
      <c r="E47" s="38">
        <v>-1</v>
      </c>
      <c r="F47" s="34"/>
      <c r="G47" s="34"/>
    </row>
    <row r="48" spans="1:9">
      <c r="B48" s="33"/>
      <c r="C48" s="33"/>
      <c r="D48" s="38"/>
      <c r="E48" s="38">
        <v>-1</v>
      </c>
      <c r="F48" s="34"/>
      <c r="G48" s="34"/>
    </row>
    <row r="49" spans="2:7">
      <c r="B49" s="33"/>
      <c r="C49" s="33"/>
      <c r="D49" s="38"/>
      <c r="E49" s="38">
        <v>-1</v>
      </c>
      <c r="F49" s="34"/>
      <c r="G49" s="34"/>
    </row>
    <row r="50" spans="2:7">
      <c r="B50" s="33"/>
      <c r="C50" s="33"/>
      <c r="D50" s="38"/>
      <c r="E50" s="38">
        <v>-1</v>
      </c>
      <c r="F50" s="34"/>
      <c r="G50" s="34"/>
    </row>
    <row r="51" spans="2:7">
      <c r="B51" s="119"/>
      <c r="C51" s="119"/>
      <c r="D51" s="38"/>
      <c r="E51" s="38">
        <v>-1</v>
      </c>
      <c r="F51" s="34"/>
      <c r="G51" s="34"/>
    </row>
    <row r="52" spans="2:7">
      <c r="B52" s="119"/>
      <c r="C52" s="119"/>
      <c r="D52" s="38"/>
      <c r="E52" s="38">
        <v>-1</v>
      </c>
      <c r="F52" s="34"/>
      <c r="G52" s="34"/>
    </row>
    <row r="53" spans="2:7">
      <c r="B53" s="119"/>
      <c r="C53" s="119"/>
      <c r="D53" s="38"/>
      <c r="E53" s="38">
        <v>-1</v>
      </c>
      <c r="F53" s="34"/>
      <c r="G53" s="34"/>
    </row>
    <row r="54" spans="2:7">
      <c r="B54" s="119"/>
      <c r="C54" s="119"/>
      <c r="D54" s="38"/>
      <c r="E54" s="38">
        <v>-1</v>
      </c>
      <c r="F54" s="34"/>
      <c r="G54" s="34"/>
    </row>
    <row r="55" spans="2:7">
      <c r="B55" s="119"/>
      <c r="C55" s="119"/>
      <c r="D55" s="38">
        <v>25</v>
      </c>
      <c r="E55" s="38">
        <v>-1</v>
      </c>
      <c r="F55" s="34"/>
      <c r="G55" s="34"/>
    </row>
    <row r="56" spans="2:7">
      <c r="B56" s="119"/>
      <c r="C56" s="119"/>
      <c r="D56" s="38">
        <v>25</v>
      </c>
      <c r="E56" s="38"/>
      <c r="F56" s="34"/>
      <c r="G56" s="34"/>
    </row>
    <row r="57" spans="2:7">
      <c r="B57" s="119"/>
      <c r="C57" s="119"/>
      <c r="D57" s="38">
        <v>25</v>
      </c>
      <c r="E57" s="38"/>
      <c r="F57" s="34"/>
      <c r="G57" s="34"/>
    </row>
    <row r="58" spans="2:7">
      <c r="B58" s="119"/>
      <c r="C58" s="119"/>
      <c r="D58" s="38">
        <v>25</v>
      </c>
      <c r="E58" s="38"/>
      <c r="F58" s="34"/>
      <c r="G58" s="34"/>
    </row>
    <row r="59" spans="2:7">
      <c r="B59" s="119"/>
      <c r="C59" s="119"/>
      <c r="D59" s="38">
        <v>25</v>
      </c>
      <c r="E59" s="38"/>
      <c r="F59" s="34"/>
      <c r="G59" s="34"/>
    </row>
    <row r="60" spans="2:7">
      <c r="B60" s="119"/>
      <c r="C60" s="119"/>
      <c r="D60" s="38">
        <v>25</v>
      </c>
      <c r="E60" s="38"/>
      <c r="F60" s="34"/>
      <c r="G60" s="34"/>
    </row>
    <row r="61" spans="2:7">
      <c r="B61" s="119"/>
      <c r="C61" s="119"/>
      <c r="D61" s="38">
        <v>25</v>
      </c>
      <c r="E61" s="38"/>
      <c r="F61" s="34"/>
      <c r="G61" s="34"/>
    </row>
    <row r="62" spans="2:7">
      <c r="B62" s="119"/>
      <c r="C62" s="119"/>
      <c r="D62" s="38">
        <v>25</v>
      </c>
      <c r="E62" s="38"/>
      <c r="F62" s="34"/>
      <c r="G62" s="34"/>
    </row>
    <row r="63" spans="2:7">
      <c r="B63" s="119"/>
      <c r="C63" s="119"/>
      <c r="D63" s="38">
        <v>25</v>
      </c>
      <c r="E63" s="38"/>
      <c r="F63" s="34"/>
      <c r="G63" s="34"/>
    </row>
    <row r="64" spans="2:7">
      <c r="B64" s="119"/>
      <c r="C64" s="119"/>
      <c r="D64" s="38">
        <v>25</v>
      </c>
      <c r="E64" s="38"/>
      <c r="F64" s="34"/>
      <c r="G64" s="34"/>
    </row>
    <row r="65" spans="2:7">
      <c r="C65" s="33"/>
      <c r="D65" s="38">
        <v>25</v>
      </c>
      <c r="E65" s="38"/>
      <c r="F65" s="34"/>
      <c r="G65" s="34"/>
    </row>
    <row r="66" spans="2:7">
      <c r="B66" s="33"/>
      <c r="C66" s="33"/>
      <c r="D66" s="38">
        <v>25</v>
      </c>
      <c r="E66" s="38"/>
      <c r="F66" s="34"/>
      <c r="G66" s="34"/>
    </row>
    <row r="67" spans="2:7">
      <c r="C67" s="33"/>
      <c r="D67" s="38">
        <v>25</v>
      </c>
      <c r="E67" s="38"/>
      <c r="F67" s="34"/>
      <c r="G67" s="34"/>
    </row>
    <row r="68" spans="2:7">
      <c r="C68" s="33"/>
      <c r="D68" s="38">
        <v>25</v>
      </c>
      <c r="E68" s="38"/>
      <c r="F68" s="34"/>
      <c r="G68" s="34"/>
    </row>
    <row r="69" spans="2:7">
      <c r="D69" s="38">
        <v>25</v>
      </c>
      <c r="E69" s="38"/>
      <c r="F69" s="34"/>
      <c r="G69" s="34"/>
    </row>
    <row r="70" spans="2:7">
      <c r="D70" s="38">
        <v>25</v>
      </c>
      <c r="E70" s="38"/>
      <c r="F70" s="34"/>
      <c r="G70" s="34"/>
    </row>
    <row r="71" spans="2:7">
      <c r="D71" s="38">
        <v>25</v>
      </c>
      <c r="E71" s="38"/>
      <c r="F71" s="34"/>
      <c r="G71" s="34"/>
    </row>
    <row r="72" spans="2:7">
      <c r="D72" s="38"/>
      <c r="E72" s="38"/>
      <c r="F72" s="34"/>
      <c r="G72" s="34"/>
    </row>
    <row r="73" spans="2:7">
      <c r="D73" s="38"/>
      <c r="E73" s="38"/>
    </row>
  </sheetData>
  <mergeCells count="14">
    <mergeCell ref="A15:A18"/>
    <mergeCell ref="A19:A22"/>
    <mergeCell ref="F7:I7"/>
    <mergeCell ref="F8:I8"/>
    <mergeCell ref="A3:A6"/>
    <mergeCell ref="A7:A10"/>
    <mergeCell ref="A11:A14"/>
    <mergeCell ref="B1:I1"/>
    <mergeCell ref="Q16:T16"/>
    <mergeCell ref="F6:I6"/>
    <mergeCell ref="F2:I2"/>
    <mergeCell ref="F3:I3"/>
    <mergeCell ref="F4:I4"/>
    <mergeCell ref="F5:I5"/>
  </mergeCells>
  <hyperlinks>
    <hyperlink ref="Q16:T16" location="Мазмұны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Мазмұны!$A$2:$A$63</xm:f>
          </x14:formula1>
          <xm:sqref>A1</xm:sqref>
        </x14:dataValidation>
        <x14:dataValidation type="list" allowBlank="1" showInputMessage="1" showErrorMessage="1">
          <x14:formula1>
            <xm:f>Мазмұны!$J$77:$J$95</xm:f>
          </x14:formula1>
          <xm:sqref>F3:I8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9"/>
  <sheetViews>
    <sheetView showGridLines="0" view="pageBreakPreview" zoomScaleNormal="100" zoomScaleSheetLayoutView="100" workbookViewId="0">
      <selection activeCell="J9" sqref="J9"/>
    </sheetView>
  </sheetViews>
  <sheetFormatPr defaultColWidth="9.140625" defaultRowHeight="1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4" customWidth="1"/>
    <col min="12" max="19" width="8.5703125" customWidth="1"/>
  </cols>
  <sheetData>
    <row r="1" spans="1:20">
      <c r="A1" s="112" t="s">
        <v>25</v>
      </c>
      <c r="B1" s="478" t="str">
        <f>INDEX(Мазмұны!$B$3:$G$64,MATCH(A1,Мазмұны!$A$3:$A$64,0),1)</f>
        <v>ЕДБ-дан халыққа берілген жаңа кредиттер, ж/ж, %</v>
      </c>
      <c r="C1" s="479"/>
      <c r="D1" s="479"/>
      <c r="E1" s="479"/>
      <c r="F1" s="479"/>
      <c r="G1" s="479"/>
      <c r="H1" s="479"/>
      <c r="I1" s="479"/>
      <c r="J1" s="480"/>
    </row>
    <row r="2" spans="1:20" ht="38.25">
      <c r="A2" s="103" t="s">
        <v>158</v>
      </c>
      <c r="B2" s="106" t="s">
        <v>159</v>
      </c>
      <c r="C2" s="51" t="s">
        <v>278</v>
      </c>
      <c r="D2" s="51" t="s">
        <v>276</v>
      </c>
      <c r="E2" s="51" t="s">
        <v>61</v>
      </c>
      <c r="F2" s="51" t="s">
        <v>277</v>
      </c>
      <c r="G2" s="513" t="s">
        <v>157</v>
      </c>
      <c r="H2" s="514"/>
      <c r="I2" s="514"/>
      <c r="J2" s="515"/>
    </row>
    <row r="3" spans="1:20">
      <c r="A3" s="532">
        <v>2019</v>
      </c>
      <c r="B3" s="94">
        <v>1</v>
      </c>
      <c r="C3" s="110">
        <v>22.411871536276479</v>
      </c>
      <c r="D3" s="110">
        <v>12.836391412625435</v>
      </c>
      <c r="E3" s="110">
        <v>5.9058928353035993</v>
      </c>
      <c r="F3" s="110">
        <v>3.6695872883474485</v>
      </c>
      <c r="G3" s="508" t="s">
        <v>138</v>
      </c>
      <c r="H3" s="509"/>
      <c r="I3" s="509"/>
      <c r="J3" s="510"/>
    </row>
    <row r="4" spans="1:20">
      <c r="A4" s="533"/>
      <c r="B4" s="94">
        <v>2</v>
      </c>
      <c r="C4" s="110">
        <v>27.113526401487405</v>
      </c>
      <c r="D4" s="110">
        <v>15.278975139095303</v>
      </c>
      <c r="E4" s="110">
        <v>7.2641804467067743</v>
      </c>
      <c r="F4" s="110">
        <v>4.5703708156853384</v>
      </c>
    </row>
    <row r="5" spans="1:20">
      <c r="A5" s="533"/>
      <c r="B5" s="94">
        <v>3</v>
      </c>
      <c r="C5" s="110">
        <v>28.132629734696508</v>
      </c>
      <c r="D5" s="110">
        <v>17.269884108873853</v>
      </c>
      <c r="E5" s="110">
        <v>6.3941270528837526</v>
      </c>
      <c r="F5" s="110">
        <v>4.4686185729388894</v>
      </c>
    </row>
    <row r="6" spans="1:20">
      <c r="A6" s="533"/>
      <c r="B6" s="94">
        <v>4</v>
      </c>
      <c r="C6" s="110">
        <v>28.430219484643544</v>
      </c>
      <c r="D6" s="110">
        <v>18.789757882895248</v>
      </c>
      <c r="E6" s="110">
        <v>6.0636405170274505</v>
      </c>
      <c r="F6" s="110">
        <v>3.576821084720863</v>
      </c>
    </row>
    <row r="7" spans="1:20">
      <c r="A7" s="533"/>
      <c r="B7" s="94">
        <v>5</v>
      </c>
      <c r="C7" s="110">
        <v>28.286286310805139</v>
      </c>
      <c r="D7" s="110">
        <v>17.671042158928838</v>
      </c>
      <c r="E7" s="110">
        <v>6.7066365047342291</v>
      </c>
      <c r="F7" s="110">
        <v>3.9086076471420794</v>
      </c>
    </row>
    <row r="8" spans="1:20">
      <c r="A8" s="533"/>
      <c r="B8" s="94">
        <v>6</v>
      </c>
      <c r="C8" s="110">
        <v>29.134770732820414</v>
      </c>
      <c r="D8" s="110">
        <v>17.258450836480662</v>
      </c>
      <c r="E8" s="110">
        <v>7.9686889603995636</v>
      </c>
      <c r="F8" s="110">
        <v>3.9076309359402193</v>
      </c>
      <c r="G8" s="10"/>
      <c r="H8" s="10"/>
      <c r="I8" s="10"/>
    </row>
    <row r="9" spans="1:20">
      <c r="A9" s="533"/>
      <c r="B9" s="94">
        <v>7</v>
      </c>
      <c r="C9" s="110">
        <v>31.297970278591009</v>
      </c>
      <c r="D9" s="110">
        <v>18.705964712993612</v>
      </c>
      <c r="E9" s="110">
        <v>8.4821929922977635</v>
      </c>
      <c r="F9" s="110">
        <v>4.1098125732996404</v>
      </c>
      <c r="G9" s="11"/>
    </row>
    <row r="10" spans="1:20">
      <c r="A10" s="533"/>
      <c r="B10" s="94">
        <v>8</v>
      </c>
      <c r="C10" s="110">
        <v>30.795226061371721</v>
      </c>
      <c r="D10" s="110">
        <v>18.981480967769297</v>
      </c>
      <c r="E10" s="110">
        <v>8.1348455348592434</v>
      </c>
      <c r="F10" s="110">
        <v>3.678899558743181</v>
      </c>
    </row>
    <row r="11" spans="1:20">
      <c r="A11" s="533"/>
      <c r="B11" s="94">
        <v>9</v>
      </c>
      <c r="C11" s="110">
        <v>32.036630846467403</v>
      </c>
      <c r="D11" s="110">
        <v>20.770465051485239</v>
      </c>
      <c r="E11" s="110">
        <v>7.8441156996798398</v>
      </c>
      <c r="F11" s="110">
        <v>3.4220500953023367</v>
      </c>
    </row>
    <row r="12" spans="1:20">
      <c r="A12" s="533"/>
      <c r="B12" s="94">
        <v>10</v>
      </c>
      <c r="C12" s="110">
        <v>32.752467364610936</v>
      </c>
      <c r="D12" s="110">
        <v>21.823216945432414</v>
      </c>
      <c r="E12" s="110">
        <v>7.6333831204414393</v>
      </c>
      <c r="F12" s="110">
        <v>3.2958672987370807</v>
      </c>
      <c r="G12" s="20"/>
      <c r="I12" s="11"/>
    </row>
    <row r="13" spans="1:20">
      <c r="A13" s="533"/>
      <c r="B13" s="94">
        <v>11</v>
      </c>
      <c r="C13" s="110">
        <v>33.80495689152616</v>
      </c>
      <c r="D13" s="110">
        <v>23.468890816544135</v>
      </c>
      <c r="E13" s="110">
        <v>7.0345559560039383</v>
      </c>
      <c r="F13" s="110">
        <v>3.3015101189780811</v>
      </c>
      <c r="G13" s="20"/>
      <c r="H13" s="21"/>
      <c r="I13" s="11"/>
    </row>
    <row r="14" spans="1:20">
      <c r="A14" s="533"/>
      <c r="B14" s="94">
        <v>12</v>
      </c>
      <c r="C14" s="110">
        <v>34.983318171626109</v>
      </c>
      <c r="D14" s="110">
        <v>24.677901251584441</v>
      </c>
      <c r="E14" s="110">
        <v>6.9403311844753626</v>
      </c>
      <c r="F14" s="110">
        <v>3.3650857355662867</v>
      </c>
      <c r="I14" s="11"/>
    </row>
    <row r="15" spans="1:20">
      <c r="A15" s="539">
        <v>2020</v>
      </c>
      <c r="B15" s="94">
        <v>1</v>
      </c>
      <c r="C15" s="110">
        <v>28.177987141971727</v>
      </c>
      <c r="D15" s="110">
        <v>22.642952529284653</v>
      </c>
      <c r="E15" s="110">
        <v>2.476435789292398</v>
      </c>
      <c r="F15" s="110">
        <v>3.058598823394671</v>
      </c>
      <c r="I15" s="11"/>
    </row>
    <row r="16" spans="1:20">
      <c r="A16" s="539"/>
      <c r="B16" s="94">
        <v>2</v>
      </c>
      <c r="C16" s="110">
        <v>30.590640302920832</v>
      </c>
      <c r="D16" s="110">
        <v>25.004014359927655</v>
      </c>
      <c r="E16" s="110">
        <v>2.3335604429808736</v>
      </c>
      <c r="F16" s="110">
        <v>3.253065500012287</v>
      </c>
      <c r="I16" s="11"/>
      <c r="Q16" s="462" t="s">
        <v>105</v>
      </c>
      <c r="R16" s="462"/>
      <c r="S16" s="462"/>
      <c r="T16" s="462"/>
    </row>
    <row r="17" spans="1:10">
      <c r="A17" s="539"/>
      <c r="B17" s="94">
        <v>3</v>
      </c>
      <c r="C17" s="110">
        <v>24.972439326966338</v>
      </c>
      <c r="D17" s="110">
        <v>19.929766657984771</v>
      </c>
      <c r="E17" s="110">
        <v>2.1971808844623575</v>
      </c>
      <c r="F17" s="110">
        <v>2.8454917845192083</v>
      </c>
      <c r="I17" s="11"/>
    </row>
    <row r="18" spans="1:10">
      <c r="A18" s="539"/>
      <c r="B18" s="94">
        <v>4</v>
      </c>
      <c r="C18" s="110">
        <v>-5.4260336948027827</v>
      </c>
      <c r="D18" s="110">
        <v>-5.0579879779001686</v>
      </c>
      <c r="E18" s="110">
        <v>-1.3854345660411405</v>
      </c>
      <c r="F18" s="110">
        <v>1.0173888491385374</v>
      </c>
      <c r="I18" s="11"/>
    </row>
    <row r="19" spans="1:10">
      <c r="A19" s="539"/>
      <c r="B19" s="94">
        <v>5</v>
      </c>
      <c r="C19" s="110">
        <v>-16.468695188321746</v>
      </c>
      <c r="D19" s="110">
        <v>-14.042165664452581</v>
      </c>
      <c r="E19" s="110">
        <v>-2.7197028779465695</v>
      </c>
      <c r="F19" s="110">
        <v>0.29317335407739403</v>
      </c>
    </row>
    <row r="20" spans="1:10">
      <c r="A20" s="539"/>
      <c r="B20" s="94">
        <v>6</v>
      </c>
      <c r="C20" s="110">
        <v>-16.573824366005283</v>
      </c>
      <c r="D20" s="110">
        <v>-14.202592637218904</v>
      </c>
      <c r="E20" s="110">
        <v>-2.4635892818954113</v>
      </c>
      <c r="F20" s="110">
        <v>9.2357553109021495E-2</v>
      </c>
      <c r="G20" s="20"/>
    </row>
    <row r="21" spans="1:10">
      <c r="A21" s="539"/>
      <c r="B21" s="94">
        <v>7</v>
      </c>
      <c r="C21" s="110">
        <v>-19.872398381532747</v>
      </c>
      <c r="D21" s="110">
        <v>-17.848801931466586</v>
      </c>
      <c r="E21" s="110">
        <v>-1.7406507337445005</v>
      </c>
      <c r="F21" s="110">
        <v>-0.2829457163216812</v>
      </c>
    </row>
    <row r="22" spans="1:10">
      <c r="A22" s="539"/>
      <c r="B22" s="94">
        <v>8</v>
      </c>
      <c r="C22" s="110">
        <v>-18.220125021354534</v>
      </c>
      <c r="D22" s="110">
        <v>-17.26492595173648</v>
      </c>
      <c r="E22" s="110">
        <v>-0.64590047530516026</v>
      </c>
      <c r="F22" s="110">
        <v>-0.30929859431287643</v>
      </c>
    </row>
    <row r="23" spans="1:10">
      <c r="A23" s="539"/>
      <c r="B23" s="94">
        <v>9</v>
      </c>
      <c r="C23" s="110">
        <v>-15.164664872758237</v>
      </c>
      <c r="D23" s="110">
        <v>-15.394831474251358</v>
      </c>
      <c r="E23" s="110">
        <v>0.39080497923760432</v>
      </c>
      <c r="F23" s="110">
        <v>-0.16063837774448037</v>
      </c>
    </row>
    <row r="24" spans="1:10">
      <c r="A24" s="539"/>
      <c r="B24" s="94">
        <v>10</v>
      </c>
      <c r="C24" s="110">
        <v>-13.926827085160966</v>
      </c>
      <c r="D24" s="110">
        <v>-14.543105184855774</v>
      </c>
      <c r="E24" s="110">
        <v>0.78084391033398493</v>
      </c>
      <c r="F24" s="110">
        <v>-0.16456581063915984</v>
      </c>
      <c r="I24" s="36"/>
      <c r="J24" s="36"/>
    </row>
    <row r="25" spans="1:10">
      <c r="A25" s="539"/>
      <c r="B25" s="94">
        <v>11</v>
      </c>
      <c r="C25" s="110">
        <v>-11.532907946788256</v>
      </c>
      <c r="D25" s="110">
        <v>-13.482063819459635</v>
      </c>
      <c r="E25" s="110">
        <v>1.7859949523982608</v>
      </c>
      <c r="F25" s="110">
        <v>0.16316092027310969</v>
      </c>
      <c r="I25" s="36"/>
      <c r="J25" s="36"/>
    </row>
    <row r="26" spans="1:10">
      <c r="A26" s="539"/>
      <c r="B26" s="94">
        <v>12</v>
      </c>
      <c r="C26" s="110">
        <v>-9.3992164956413404</v>
      </c>
      <c r="D26" s="110">
        <v>-12.144266472575174</v>
      </c>
      <c r="E26" s="110">
        <v>2.6135032507909641</v>
      </c>
      <c r="F26" s="110">
        <v>0.13154672614288848</v>
      </c>
      <c r="I26" s="36"/>
      <c r="J26" s="36"/>
    </row>
    <row r="27" spans="1:10">
      <c r="A27" s="548">
        <v>2021</v>
      </c>
      <c r="B27" s="94">
        <v>1</v>
      </c>
      <c r="C27" s="110">
        <v>5.427646546339119</v>
      </c>
      <c r="D27" s="110">
        <v>-0.92519350318149773</v>
      </c>
      <c r="E27" s="110">
        <v>6.1552315243705653</v>
      </c>
      <c r="F27" s="110">
        <v>0.19760852515004818</v>
      </c>
      <c r="I27" s="36"/>
      <c r="J27" s="36"/>
    </row>
    <row r="28" spans="1:10">
      <c r="A28" s="548"/>
      <c r="B28" s="94">
        <v>2</v>
      </c>
      <c r="C28" s="110">
        <v>9.4662092809376617</v>
      </c>
      <c r="D28" s="110">
        <v>1.2291489657177177</v>
      </c>
      <c r="E28" s="110">
        <v>7.7821724310927243</v>
      </c>
      <c r="F28" s="110">
        <v>0.45488788412724163</v>
      </c>
    </row>
    <row r="29" spans="1:10">
      <c r="A29" s="548"/>
      <c r="B29" s="94">
        <v>3</v>
      </c>
      <c r="C29" s="110">
        <v>25.747946338303976</v>
      </c>
      <c r="D29" s="110">
        <v>12.987575504589703</v>
      </c>
      <c r="E29" s="110">
        <v>11.547316262696246</v>
      </c>
      <c r="F29" s="110">
        <v>1.2130545710180274</v>
      </c>
    </row>
    <row r="30" spans="1:10">
      <c r="A30" s="548"/>
      <c r="B30" s="94">
        <v>4</v>
      </c>
      <c r="C30" s="110">
        <v>67.75543033493949</v>
      </c>
      <c r="D30" s="110">
        <v>43.556834790781323</v>
      </c>
      <c r="E30" s="110">
        <v>20.514525523687087</v>
      </c>
      <c r="F30" s="110">
        <v>3.6840700204710646</v>
      </c>
    </row>
    <row r="31" spans="1:10">
      <c r="A31" s="548"/>
      <c r="B31" s="94">
        <v>5</v>
      </c>
      <c r="C31" s="110">
        <v>89.142881938437057</v>
      </c>
      <c r="D31" s="110">
        <v>61.549379316929517</v>
      </c>
      <c r="E31" s="110">
        <v>22.669375376742483</v>
      </c>
      <c r="F31" s="110">
        <v>4.9241272447650362</v>
      </c>
    </row>
    <row r="32" spans="1:10">
      <c r="A32" s="548"/>
      <c r="B32" s="94">
        <v>6</v>
      </c>
      <c r="C32" s="110">
        <v>91.323082069450436</v>
      </c>
      <c r="D32" s="110">
        <v>64.686923641264215</v>
      </c>
      <c r="E32" s="110">
        <v>21.784534677204153</v>
      </c>
      <c r="F32" s="110">
        <v>4.8516237509820641</v>
      </c>
    </row>
    <row r="33" spans="1:6">
      <c r="A33" s="548"/>
      <c r="B33" s="94">
        <v>7</v>
      </c>
      <c r="C33" s="110">
        <v>97.498740572293116</v>
      </c>
      <c r="D33" s="110">
        <v>70.858638735279527</v>
      </c>
      <c r="E33" s="110">
        <v>20.88860867361171</v>
      </c>
      <c r="F33" s="110">
        <v>5.7514931634018804</v>
      </c>
    </row>
    <row r="34" spans="1:6">
      <c r="A34" s="548"/>
      <c r="B34" s="94">
        <v>8</v>
      </c>
      <c r="C34" s="110">
        <v>96.904029389021474</v>
      </c>
      <c r="D34" s="110">
        <v>72.53213827205839</v>
      </c>
      <c r="E34" s="110">
        <v>18.922036863594244</v>
      </c>
      <c r="F34" s="110">
        <v>5.4498542533687999</v>
      </c>
    </row>
    <row r="35" spans="1:6">
      <c r="A35" s="548"/>
      <c r="B35" s="94">
        <v>9</v>
      </c>
      <c r="C35" s="110">
        <v>92.374106800334914</v>
      </c>
      <c r="D35" s="110">
        <v>69.030600893461639</v>
      </c>
      <c r="E35" s="110">
        <v>17.340971136635584</v>
      </c>
      <c r="F35" s="110">
        <v>6.0025347702376903</v>
      </c>
    </row>
    <row r="36" spans="1:6">
      <c r="A36" s="548"/>
      <c r="B36" s="94">
        <v>10</v>
      </c>
      <c r="C36" s="110">
        <v>90.638613622685824</v>
      </c>
      <c r="D36" s="110">
        <v>67.753946719054412</v>
      </c>
      <c r="E36" s="110">
        <v>16.329893678000555</v>
      </c>
      <c r="F36" s="110">
        <v>6.5547732256308331</v>
      </c>
    </row>
    <row r="37" spans="1:6">
      <c r="A37" s="548"/>
      <c r="B37" s="94">
        <v>11</v>
      </c>
      <c r="C37" s="110">
        <v>87.834351126349588</v>
      </c>
      <c r="D37" s="110">
        <v>66.74143598868686</v>
      </c>
      <c r="E37" s="110">
        <v>15.270022930563023</v>
      </c>
      <c r="F37" s="110">
        <v>5.8228922070996818</v>
      </c>
    </row>
    <row r="38" spans="1:6">
      <c r="A38" s="548"/>
      <c r="B38" s="94">
        <v>12</v>
      </c>
      <c r="C38" s="110">
        <v>85.807315084886511</v>
      </c>
      <c r="D38" s="110">
        <v>65.216531413251488</v>
      </c>
      <c r="E38" s="110">
        <v>14.938296287885391</v>
      </c>
      <c r="F38" s="110">
        <v>5.6524873837496017</v>
      </c>
    </row>
    <row r="39" spans="1:6">
      <c r="A39" s="548">
        <v>2022</v>
      </c>
      <c r="B39" s="94">
        <v>1</v>
      </c>
      <c r="C39" s="110">
        <v>27.596765330622162</v>
      </c>
      <c r="D39" s="110">
        <v>18.227715248365453</v>
      </c>
      <c r="E39" s="110">
        <v>6.8766148570752188</v>
      </c>
      <c r="F39" s="110">
        <v>2.4924352251814921</v>
      </c>
    </row>
    <row r="40" spans="1:6">
      <c r="A40" s="548"/>
      <c r="B40" s="94">
        <v>2</v>
      </c>
      <c r="C40" s="110">
        <v>45.418851300327646</v>
      </c>
      <c r="D40" s="110">
        <v>34.851533336728373</v>
      </c>
      <c r="E40" s="110">
        <v>6.7742982076895615</v>
      </c>
      <c r="F40" s="110">
        <v>3.7930197559097141</v>
      </c>
    </row>
    <row r="41" spans="1:6">
      <c r="A41" s="548"/>
      <c r="B41" s="94">
        <v>3</v>
      </c>
      <c r="C41" s="110">
        <v>31.565598173465702</v>
      </c>
      <c r="D41" s="110">
        <v>22.717325365920207</v>
      </c>
      <c r="E41" s="110">
        <v>5.1238813465815243</v>
      </c>
      <c r="F41" s="110">
        <v>3.7243914609639366</v>
      </c>
    </row>
    <row r="42" spans="1:6">
      <c r="A42" s="548"/>
      <c r="B42" s="94">
        <v>4</v>
      </c>
      <c r="C42" s="110">
        <v>26.232348243208037</v>
      </c>
      <c r="D42" s="110">
        <v>17.632650371405564</v>
      </c>
      <c r="E42" s="110">
        <v>4.9338479883327429</v>
      </c>
      <c r="F42" s="110">
        <v>3.6658498834697482</v>
      </c>
    </row>
    <row r="43" spans="1:6">
      <c r="A43" s="548"/>
      <c r="B43" s="94">
        <v>5</v>
      </c>
      <c r="C43" s="110">
        <v>24.863505260209664</v>
      </c>
      <c r="D43" s="110">
        <v>17.200488474402807</v>
      </c>
      <c r="E43" s="110">
        <v>4.4816109196473874</v>
      </c>
      <c r="F43" s="110">
        <v>3.1814058661594857</v>
      </c>
    </row>
    <row r="44" spans="1:6">
      <c r="A44" s="548"/>
      <c r="B44" s="94">
        <v>6</v>
      </c>
      <c r="C44" s="110">
        <v>23.676895753744191</v>
      </c>
      <c r="D44" s="110">
        <v>16.829131530760105</v>
      </c>
      <c r="E44" s="110">
        <v>3.4647838012049359</v>
      </c>
      <c r="F44" s="110">
        <v>3.3829804217791395</v>
      </c>
    </row>
    <row r="45" spans="1:6">
      <c r="A45" s="548"/>
      <c r="B45" s="94">
        <v>7</v>
      </c>
      <c r="C45" s="110">
        <v>24.895078503353659</v>
      </c>
      <c r="D45" s="110">
        <v>18.786391268249599</v>
      </c>
      <c r="E45" s="110">
        <v>3.1515664167291897</v>
      </c>
      <c r="F45" s="110">
        <v>2.9571208183748703</v>
      </c>
    </row>
    <row r="46" spans="1:6">
      <c r="A46" s="548"/>
      <c r="B46" s="94">
        <v>8</v>
      </c>
      <c r="C46" s="110">
        <v>24.566883006011281</v>
      </c>
      <c r="D46" s="110">
        <v>18.266732850191843</v>
      </c>
      <c r="E46" s="110">
        <v>3.2545418906680674</v>
      </c>
      <c r="F46" s="110">
        <v>3.0456082651513809</v>
      </c>
    </row>
    <row r="47" spans="1:6">
      <c r="A47" s="548"/>
      <c r="B47" s="94">
        <v>9</v>
      </c>
      <c r="C47" s="110">
        <v>22.290938858328786</v>
      </c>
      <c r="D47" s="110">
        <v>16.856134951951589</v>
      </c>
      <c r="E47" s="110">
        <v>3.0621428007837963</v>
      </c>
      <c r="F47" s="110">
        <v>2.3726611055933979</v>
      </c>
    </row>
    <row r="48" spans="1:6">
      <c r="A48" s="548"/>
      <c r="B48" s="94">
        <v>10</v>
      </c>
      <c r="C48" s="110">
        <v>20.904022532916429</v>
      </c>
      <c r="D48" s="110">
        <v>15.751454492803397</v>
      </c>
      <c r="E48" s="110">
        <v>3.3283698390970549</v>
      </c>
      <c r="F48" s="110">
        <v>1.8241982010160021</v>
      </c>
    </row>
    <row r="49" spans="1:6">
      <c r="A49" s="548"/>
      <c r="B49" s="94">
        <v>11</v>
      </c>
      <c r="C49" s="110">
        <v>20.567781105475007</v>
      </c>
      <c r="D49" s="110">
        <v>15.82873541467011</v>
      </c>
      <c r="E49" s="110">
        <v>2.9469046489955222</v>
      </c>
      <c r="F49" s="110">
        <v>1.7921410418093873</v>
      </c>
    </row>
    <row r="50" spans="1:6">
      <c r="A50" s="548"/>
      <c r="B50" s="94">
        <v>12</v>
      </c>
      <c r="C50" s="110">
        <v>18.221676875450427</v>
      </c>
      <c r="D50" s="110">
        <v>14.288621264889287</v>
      </c>
      <c r="E50" s="110">
        <v>2.3131601035585967</v>
      </c>
      <c r="F50" s="110">
        <v>1.6198955070025516</v>
      </c>
    </row>
    <row r="51" spans="1:6">
      <c r="A51" s="545">
        <v>2023</v>
      </c>
      <c r="B51" s="94">
        <v>1</v>
      </c>
      <c r="C51" s="110">
        <v>44.564436261524577</v>
      </c>
      <c r="D51" s="110">
        <v>45.717795963745495</v>
      </c>
      <c r="E51" s="110">
        <v>-4.7419469722841123</v>
      </c>
      <c r="F51" s="110">
        <v>3.5885872700631927</v>
      </c>
    </row>
    <row r="52" spans="1:6">
      <c r="A52" s="545"/>
      <c r="B52" s="94">
        <v>2</v>
      </c>
      <c r="C52" s="110">
        <v>20.851013007546442</v>
      </c>
      <c r="D52" s="110">
        <v>23.650761369291665</v>
      </c>
      <c r="E52" s="110">
        <v>-5.027283589069155</v>
      </c>
      <c r="F52" s="110">
        <v>2.2275352273239082</v>
      </c>
    </row>
    <row r="53" spans="1:6">
      <c r="A53" s="545"/>
      <c r="B53" s="94">
        <v>3</v>
      </c>
      <c r="C53" s="110">
        <v>26.096915873413916</v>
      </c>
      <c r="D53" s="110">
        <v>28.865846658502157</v>
      </c>
      <c r="E53" s="110">
        <v>-6.061123191668699</v>
      </c>
      <c r="F53" s="110">
        <v>3.2921924065804657</v>
      </c>
    </row>
    <row r="54" spans="1:6">
      <c r="A54" s="140"/>
      <c r="B54" s="94">
        <v>4</v>
      </c>
      <c r="C54" s="110">
        <v>25.90772476423848</v>
      </c>
      <c r="D54" s="110">
        <v>30.621728977104802</v>
      </c>
      <c r="E54" s="110">
        <v>-5.437676459338646</v>
      </c>
      <c r="F54" s="110">
        <v>0.72367224647231376</v>
      </c>
    </row>
    <row r="55" spans="1:6">
      <c r="A55" s="140"/>
      <c r="B55" s="94">
        <v>5</v>
      </c>
      <c r="C55" s="110">
        <v>26.344721841117735</v>
      </c>
      <c r="D55" s="110">
        <v>31.382958839919421</v>
      </c>
      <c r="E55" s="110">
        <v>-4.4301746353559404</v>
      </c>
      <c r="F55" s="110">
        <v>-0.60806236344576148</v>
      </c>
    </row>
    <row r="56" spans="1:6">
      <c r="A56" s="140"/>
      <c r="B56" s="94">
        <v>6</v>
      </c>
      <c r="C56" s="110">
        <v>25.673783265983086</v>
      </c>
      <c r="D56" s="110">
        <v>29.712361579530157</v>
      </c>
      <c r="E56" s="110">
        <v>-3.6969507007626143</v>
      </c>
      <c r="F56" s="110">
        <v>-0.3416276127844623</v>
      </c>
    </row>
    <row r="57" spans="1:6">
      <c r="B57" s="94">
        <v>7</v>
      </c>
      <c r="C57" s="110">
        <v>28.821813895323434</v>
      </c>
      <c r="D57" s="110">
        <v>32.13397682256263</v>
      </c>
      <c r="E57" s="110">
        <v>-3.2260347075147697</v>
      </c>
      <c r="F57" s="110">
        <v>-8.6128219724438834E-2</v>
      </c>
    </row>
    <row r="58" spans="1:6">
      <c r="B58" s="94">
        <v>8</v>
      </c>
      <c r="C58" s="110">
        <v>28.39745464145782</v>
      </c>
      <c r="D58" s="110">
        <v>31.002404672780553</v>
      </c>
      <c r="E58" s="110">
        <v>-2.6713534890640869</v>
      </c>
      <c r="F58" s="110">
        <v>6.6403457741340141E-2</v>
      </c>
    </row>
    <row r="59" spans="1:6">
      <c r="B59" s="94">
        <v>9</v>
      </c>
      <c r="C59" s="110">
        <v>28.373474372761898</v>
      </c>
      <c r="D59" s="110">
        <v>30.55638272825178</v>
      </c>
      <c r="E59" s="110">
        <v>-2.7070729141281986</v>
      </c>
      <c r="F59" s="110">
        <v>0.52416455863828149</v>
      </c>
    </row>
  </sheetData>
  <mergeCells count="9">
    <mergeCell ref="Q16:T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T16" location="Мазмұны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59"/>
  <sheetViews>
    <sheetView showGridLines="0" view="pageBreakPreview" topLeftCell="F1" zoomScaleNormal="100" zoomScaleSheetLayoutView="100" workbookViewId="0">
      <selection activeCell="P16" sqref="P16:S16"/>
    </sheetView>
  </sheetViews>
  <sheetFormatPr defaultRowHeight="1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174" customWidth="1"/>
    <col min="12" max="19" width="7.85546875" customWidth="1"/>
  </cols>
  <sheetData>
    <row r="1" spans="1:19">
      <c r="A1" s="112" t="s">
        <v>26</v>
      </c>
      <c r="B1" s="478" t="str">
        <f>INDEX(Мазмұны!$B$3:$G$64,MATCH(A1,Мазмұны!$A$3:$A$64,0),1)</f>
        <v>Ұлттық валютадағы кредиттер бойынша мөлшерлемелер</v>
      </c>
      <c r="C1" s="479"/>
      <c r="D1" s="479"/>
      <c r="E1" s="479"/>
      <c r="F1" s="479"/>
      <c r="G1" s="479"/>
      <c r="H1" s="479"/>
      <c r="I1" s="479"/>
      <c r="J1" s="480"/>
    </row>
    <row r="2" spans="1:19" ht="38.25">
      <c r="A2" s="103" t="s">
        <v>158</v>
      </c>
      <c r="B2" s="407" t="s">
        <v>159</v>
      </c>
      <c r="C2" s="109" t="s">
        <v>279</v>
      </c>
      <c r="D2" s="109" t="s">
        <v>280</v>
      </c>
      <c r="E2" s="109" t="s">
        <v>281</v>
      </c>
      <c r="F2" s="109" t="s">
        <v>282</v>
      </c>
      <c r="G2" s="109" t="s">
        <v>61</v>
      </c>
      <c r="H2" s="513" t="s">
        <v>157</v>
      </c>
      <c r="I2" s="514"/>
      <c r="J2" s="515"/>
    </row>
    <row r="3" spans="1:19">
      <c r="A3" s="532">
        <v>2019</v>
      </c>
      <c r="B3" s="94">
        <v>1</v>
      </c>
      <c r="C3" s="110">
        <v>9.25</v>
      </c>
      <c r="D3" s="110">
        <v>12.424965069167822</v>
      </c>
      <c r="E3" s="110">
        <v>18.54254149916796</v>
      </c>
      <c r="F3" s="110">
        <v>20.446654627703296</v>
      </c>
      <c r="G3" s="110">
        <v>8.0024004534978612</v>
      </c>
      <c r="H3" s="508" t="s">
        <v>138</v>
      </c>
      <c r="I3" s="509"/>
      <c r="J3" s="509"/>
    </row>
    <row r="4" spans="1:19">
      <c r="A4" s="533"/>
      <c r="B4" s="94">
        <v>2</v>
      </c>
      <c r="C4" s="110">
        <v>9.25</v>
      </c>
      <c r="D4" s="110">
        <v>12.413645332892095</v>
      </c>
      <c r="E4" s="110">
        <v>18.357492005359035</v>
      </c>
      <c r="F4" s="110">
        <v>20.332778287348457</v>
      </c>
      <c r="G4" s="110">
        <v>8.1848781870214093</v>
      </c>
    </row>
    <row r="5" spans="1:19">
      <c r="A5" s="533"/>
      <c r="B5" s="94">
        <v>3</v>
      </c>
      <c r="C5" s="110">
        <v>9.25</v>
      </c>
      <c r="D5" s="110">
        <v>12.014973547260439</v>
      </c>
      <c r="E5" s="110">
        <v>17.918607940953727</v>
      </c>
      <c r="F5" s="110">
        <v>19.513287787046398</v>
      </c>
      <c r="G5" s="110">
        <v>8.136166233104122</v>
      </c>
    </row>
    <row r="6" spans="1:19">
      <c r="A6" s="533"/>
      <c r="B6" s="94">
        <v>4</v>
      </c>
      <c r="C6" s="110">
        <v>9</v>
      </c>
      <c r="D6" s="110">
        <v>12.030422927058495</v>
      </c>
      <c r="E6" s="110">
        <v>18.716823078268728</v>
      </c>
      <c r="F6" s="110">
        <v>20.836653034634541</v>
      </c>
      <c r="G6" s="110">
        <v>8.1195060342115148</v>
      </c>
    </row>
    <row r="7" spans="1:19">
      <c r="A7" s="533"/>
      <c r="B7" s="94">
        <v>5</v>
      </c>
      <c r="C7" s="110">
        <v>9</v>
      </c>
      <c r="D7" s="110">
        <v>11.91195724973065</v>
      </c>
      <c r="E7" s="110">
        <v>18.311919301217245</v>
      </c>
      <c r="F7" s="110">
        <v>20.459790157496734</v>
      </c>
      <c r="G7" s="110">
        <v>8.128248647853157</v>
      </c>
    </row>
    <row r="8" spans="1:19">
      <c r="A8" s="533"/>
      <c r="B8" s="94">
        <v>6</v>
      </c>
      <c r="C8" s="110">
        <v>9</v>
      </c>
      <c r="D8" s="110">
        <v>11.727103398270852</v>
      </c>
      <c r="E8" s="110">
        <v>17.420240953914234</v>
      </c>
      <c r="F8" s="110">
        <v>19.838665432529009</v>
      </c>
      <c r="G8" s="110">
        <v>8.2177518174418793</v>
      </c>
      <c r="H8" s="10"/>
    </row>
    <row r="9" spans="1:19">
      <c r="A9" s="533"/>
      <c r="B9" s="94">
        <v>7</v>
      </c>
      <c r="C9" s="110">
        <v>9</v>
      </c>
      <c r="D9" s="110">
        <v>12.01261464799855</v>
      </c>
      <c r="E9" s="110">
        <v>19.135097302481366</v>
      </c>
      <c r="F9" s="110">
        <v>21.487031234253742</v>
      </c>
      <c r="G9" s="110">
        <v>8.1799095240969848</v>
      </c>
    </row>
    <row r="10" spans="1:19">
      <c r="A10" s="533"/>
      <c r="B10" s="94">
        <v>8</v>
      </c>
      <c r="C10" s="110">
        <v>9</v>
      </c>
      <c r="D10" s="110">
        <v>11.907736025938782</v>
      </c>
      <c r="E10" s="110">
        <v>18.938655050674392</v>
      </c>
      <c r="F10" s="110">
        <v>21.307164429217931</v>
      </c>
      <c r="G10" s="110">
        <v>8.3109330125818879</v>
      </c>
    </row>
    <row r="11" spans="1:19">
      <c r="A11" s="533"/>
      <c r="B11" s="94">
        <v>9</v>
      </c>
      <c r="C11" s="110">
        <v>9.25</v>
      </c>
      <c r="D11" s="110">
        <v>11.766325028353554</v>
      </c>
      <c r="E11" s="110">
        <v>18.523715638238684</v>
      </c>
      <c r="F11" s="110">
        <v>20.904487323605839</v>
      </c>
      <c r="G11" s="110">
        <v>7.843799900536041</v>
      </c>
    </row>
    <row r="12" spans="1:19">
      <c r="A12" s="533"/>
      <c r="B12" s="94">
        <v>10</v>
      </c>
      <c r="C12" s="110">
        <v>9.25</v>
      </c>
      <c r="D12" s="110">
        <v>12.070260837322143</v>
      </c>
      <c r="E12" s="110">
        <v>18.209851753031721</v>
      </c>
      <c r="F12" s="110">
        <v>21.088546486460881</v>
      </c>
      <c r="G12" s="110">
        <v>7.216781560910511</v>
      </c>
      <c r="I12" s="11"/>
    </row>
    <row r="13" spans="1:19">
      <c r="A13" s="533"/>
      <c r="B13" s="94">
        <v>11</v>
      </c>
      <c r="C13" s="110">
        <v>9.25</v>
      </c>
      <c r="D13" s="110">
        <v>12.195615723463231</v>
      </c>
      <c r="E13" s="110">
        <v>17.116147830873651</v>
      </c>
      <c r="F13" s="110">
        <v>19.046291196124461</v>
      </c>
      <c r="G13" s="110">
        <v>7.8551940481676441</v>
      </c>
      <c r="H13" s="21"/>
      <c r="I13" s="11"/>
    </row>
    <row r="14" spans="1:19">
      <c r="A14" s="533"/>
      <c r="B14" s="94">
        <v>12</v>
      </c>
      <c r="C14" s="110">
        <v>9.25</v>
      </c>
      <c r="D14" s="110">
        <v>12.159483458075858</v>
      </c>
      <c r="E14" s="110">
        <v>16.956578883908595</v>
      </c>
      <c r="F14" s="110">
        <v>19.111924063790781</v>
      </c>
      <c r="G14" s="110">
        <v>7.6286178863269001</v>
      </c>
      <c r="I14" s="11"/>
    </row>
    <row r="15" spans="1:19">
      <c r="A15" s="532">
        <v>2020</v>
      </c>
      <c r="B15" s="94">
        <v>1</v>
      </c>
      <c r="C15" s="110">
        <v>9.25</v>
      </c>
      <c r="D15" s="110">
        <v>12.175737826468204</v>
      </c>
      <c r="E15" s="110">
        <v>19.088163066139312</v>
      </c>
      <c r="F15" s="110">
        <v>21.415965919931448</v>
      </c>
      <c r="G15" s="110">
        <v>8.1313386069689653</v>
      </c>
      <c r="I15" s="11"/>
    </row>
    <row r="16" spans="1:19">
      <c r="A16" s="533"/>
      <c r="B16" s="94">
        <v>2</v>
      </c>
      <c r="C16" s="110">
        <v>9.25</v>
      </c>
      <c r="D16" s="110">
        <v>12.119463205450836</v>
      </c>
      <c r="E16" s="110">
        <v>19.152653395548054</v>
      </c>
      <c r="F16" s="110">
        <v>21.343008393138618</v>
      </c>
      <c r="G16" s="110">
        <v>8.5637927938908298</v>
      </c>
      <c r="I16" s="11"/>
      <c r="P16" s="462" t="s">
        <v>105</v>
      </c>
      <c r="Q16" s="462"/>
      <c r="R16" s="462"/>
      <c r="S16" s="462"/>
    </row>
    <row r="17" spans="1:9">
      <c r="A17" s="533"/>
      <c r="B17" s="94">
        <v>3</v>
      </c>
      <c r="C17" s="110">
        <v>12</v>
      </c>
      <c r="D17" s="110">
        <v>12.545624716033618</v>
      </c>
      <c r="E17" s="110">
        <v>17.775481759925889</v>
      </c>
      <c r="F17" s="110">
        <v>19.795671685899876</v>
      </c>
      <c r="G17" s="110">
        <v>8.4085773620116857</v>
      </c>
      <c r="I17" s="11"/>
    </row>
    <row r="18" spans="1:9">
      <c r="A18" s="533"/>
      <c r="B18" s="94">
        <v>4</v>
      </c>
      <c r="C18" s="110">
        <v>9.5</v>
      </c>
      <c r="D18" s="110">
        <v>12.136736892949072</v>
      </c>
      <c r="E18" s="110">
        <v>17.426622212384792</v>
      </c>
      <c r="F18" s="110">
        <v>20.099172732311217</v>
      </c>
      <c r="G18" s="110">
        <v>8.0899241306973408</v>
      </c>
      <c r="I18" s="11"/>
    </row>
    <row r="19" spans="1:9">
      <c r="A19" s="533"/>
      <c r="B19" s="94">
        <v>5</v>
      </c>
      <c r="C19" s="110">
        <v>9.5</v>
      </c>
      <c r="D19" s="110">
        <v>11.44663497432448</v>
      </c>
      <c r="E19" s="110">
        <v>17.770872179643703</v>
      </c>
      <c r="F19" s="110">
        <v>20.600239706948766</v>
      </c>
      <c r="G19" s="110">
        <v>8.1054207871248316</v>
      </c>
    </row>
    <row r="20" spans="1:9">
      <c r="A20" s="533"/>
      <c r="B20" s="94">
        <v>6</v>
      </c>
      <c r="C20" s="110">
        <v>9.5</v>
      </c>
      <c r="D20" s="110">
        <v>11.070165295066811</v>
      </c>
      <c r="E20" s="110">
        <v>17.068339963816104</v>
      </c>
      <c r="F20" s="110">
        <v>20.104357085491859</v>
      </c>
      <c r="G20" s="110">
        <v>7.5699744232051014</v>
      </c>
    </row>
    <row r="21" spans="1:9">
      <c r="A21" s="533"/>
      <c r="B21" s="94">
        <v>7</v>
      </c>
      <c r="C21" s="110">
        <v>9</v>
      </c>
      <c r="D21" s="110">
        <v>11.984638053402945</v>
      </c>
      <c r="E21" s="110">
        <v>16.854467407017975</v>
      </c>
      <c r="F21" s="110">
        <v>20.47340815701973</v>
      </c>
      <c r="G21" s="110">
        <v>7.4241387193346595</v>
      </c>
    </row>
    <row r="22" spans="1:9">
      <c r="A22" s="533"/>
      <c r="B22" s="94">
        <v>8</v>
      </c>
      <c r="C22" s="110">
        <v>9</v>
      </c>
      <c r="D22" s="110">
        <v>12.018547554805162</v>
      </c>
      <c r="E22" s="110">
        <v>17.213120488591947</v>
      </c>
      <c r="F22" s="110">
        <v>20.728698821454536</v>
      </c>
      <c r="G22" s="110">
        <v>7.5564334405039899</v>
      </c>
    </row>
    <row r="23" spans="1:9">
      <c r="A23" s="533"/>
      <c r="B23" s="94">
        <v>9</v>
      </c>
      <c r="C23" s="110">
        <v>9</v>
      </c>
      <c r="D23" s="110">
        <v>12.172536824578499</v>
      </c>
      <c r="E23" s="110">
        <v>17.396490819641244</v>
      </c>
      <c r="F23" s="110">
        <v>20.718947201682052</v>
      </c>
      <c r="G23" s="110">
        <v>7.7302821494276781</v>
      </c>
    </row>
    <row r="24" spans="1:9">
      <c r="A24" s="533"/>
      <c r="B24" s="94">
        <v>10</v>
      </c>
      <c r="C24" s="110">
        <v>9</v>
      </c>
      <c r="D24" s="110">
        <v>11.967608770500879</v>
      </c>
      <c r="E24" s="110">
        <v>16.971070201694157</v>
      </c>
      <c r="F24" s="110">
        <v>20.403594517877838</v>
      </c>
      <c r="G24" s="110">
        <v>7.9231979713051039</v>
      </c>
    </row>
    <row r="25" spans="1:9">
      <c r="A25" s="533"/>
      <c r="B25" s="94">
        <v>11</v>
      </c>
      <c r="C25" s="110">
        <v>9</v>
      </c>
      <c r="D25" s="110">
        <v>12.110255707580228</v>
      </c>
      <c r="E25" s="110">
        <v>14.860666215032017</v>
      </c>
      <c r="F25" s="110">
        <v>17.875565117850954</v>
      </c>
      <c r="G25" s="110">
        <v>6.9000913940921293</v>
      </c>
    </row>
    <row r="26" spans="1:9">
      <c r="A26" s="533"/>
      <c r="B26" s="94">
        <v>12</v>
      </c>
      <c r="C26" s="110">
        <v>9</v>
      </c>
      <c r="D26" s="110">
        <v>11.691183682813117</v>
      </c>
      <c r="E26" s="110">
        <v>14.676069814443785</v>
      </c>
      <c r="F26" s="110">
        <v>16.805065180088707</v>
      </c>
      <c r="G26" s="110">
        <v>7.5228881966282373</v>
      </c>
    </row>
    <row r="27" spans="1:9">
      <c r="A27" s="526">
        <v>2021</v>
      </c>
      <c r="B27" s="94">
        <v>1</v>
      </c>
      <c r="C27" s="110">
        <v>9</v>
      </c>
      <c r="D27" s="110">
        <v>11.864346444437313</v>
      </c>
      <c r="E27" s="110">
        <v>18.474624391102754</v>
      </c>
      <c r="F27" s="110">
        <v>20.884192312428155</v>
      </c>
      <c r="G27" s="110">
        <v>7.9134689765796322</v>
      </c>
    </row>
    <row r="28" spans="1:9">
      <c r="A28" s="527"/>
      <c r="B28" s="94">
        <v>2</v>
      </c>
      <c r="C28" s="110">
        <v>9</v>
      </c>
      <c r="D28" s="110">
        <v>11.851098671044925</v>
      </c>
      <c r="E28" s="110">
        <v>18.218822604875538</v>
      </c>
      <c r="F28" s="110">
        <v>20.750326631835676</v>
      </c>
      <c r="G28" s="110">
        <v>8.0930873875002209</v>
      </c>
    </row>
    <row r="29" spans="1:9">
      <c r="A29" s="527"/>
      <c r="B29" s="94">
        <v>3</v>
      </c>
      <c r="C29" s="110">
        <v>9</v>
      </c>
      <c r="D29" s="110">
        <v>11.948275277445356</v>
      </c>
      <c r="E29" s="110">
        <v>16.937788586072735</v>
      </c>
      <c r="F29" s="110">
        <v>19.129245211387349</v>
      </c>
      <c r="G29" s="110">
        <v>8.0211534070770139</v>
      </c>
    </row>
    <row r="30" spans="1:9">
      <c r="A30" s="527"/>
      <c r="B30" s="94">
        <v>4</v>
      </c>
      <c r="C30" s="110">
        <v>9</v>
      </c>
      <c r="D30" s="110">
        <v>12.030694391926582</v>
      </c>
      <c r="E30" s="110">
        <v>17.255456614045325</v>
      </c>
      <c r="F30" s="110">
        <v>19.831942638654105</v>
      </c>
      <c r="G30" s="110">
        <v>8.1874185357419318</v>
      </c>
    </row>
    <row r="31" spans="1:9">
      <c r="A31" s="527"/>
      <c r="B31" s="94">
        <v>5</v>
      </c>
      <c r="C31" s="110">
        <v>9</v>
      </c>
      <c r="D31" s="110">
        <v>12.119914060726764</v>
      </c>
      <c r="E31" s="110">
        <v>17.389480858370437</v>
      </c>
      <c r="F31" s="110">
        <v>19.193707156741791</v>
      </c>
      <c r="G31" s="110">
        <v>8.289711797555567</v>
      </c>
    </row>
    <row r="32" spans="1:9">
      <c r="A32" s="527"/>
      <c r="B32" s="94">
        <v>6</v>
      </c>
      <c r="C32" s="110">
        <v>9</v>
      </c>
      <c r="D32" s="110">
        <v>12.264309335435923</v>
      </c>
      <c r="E32" s="110">
        <v>16.337504904675288</v>
      </c>
      <c r="F32" s="110">
        <v>18.267676015170249</v>
      </c>
      <c r="G32" s="110">
        <v>8.4743534286118471</v>
      </c>
    </row>
    <row r="33" spans="1:7">
      <c r="A33" s="527"/>
      <c r="B33" s="94">
        <v>7</v>
      </c>
      <c r="C33" s="110">
        <v>9.25</v>
      </c>
      <c r="D33" s="110">
        <v>12.219295682781791</v>
      </c>
      <c r="E33" s="110">
        <v>18.060060659991588</v>
      </c>
      <c r="F33" s="110">
        <v>19.842432726914065</v>
      </c>
      <c r="G33" s="110">
        <v>8.1336013336183672</v>
      </c>
    </row>
    <row r="34" spans="1:7">
      <c r="A34" s="527"/>
      <c r="B34" s="94">
        <v>8</v>
      </c>
      <c r="C34" s="110">
        <v>9.25</v>
      </c>
      <c r="D34" s="110">
        <v>12.275653366844203</v>
      </c>
      <c r="E34" s="110">
        <v>16.986917318049883</v>
      </c>
      <c r="F34" s="110">
        <v>18.647982600056899</v>
      </c>
      <c r="G34" s="110">
        <v>7.8654064220439768</v>
      </c>
    </row>
    <row r="35" spans="1:7">
      <c r="A35" s="527"/>
      <c r="B35" s="94">
        <v>9</v>
      </c>
      <c r="C35" s="110">
        <v>9.5</v>
      </c>
      <c r="D35" s="110">
        <v>12.561189125070065</v>
      </c>
      <c r="E35" s="110">
        <v>17.263000202987353</v>
      </c>
      <c r="F35" s="110">
        <v>18.923419712364581</v>
      </c>
      <c r="G35" s="110">
        <v>8.058534128264645</v>
      </c>
    </row>
    <row r="36" spans="1:7">
      <c r="A36" s="527"/>
      <c r="B36" s="94">
        <v>10</v>
      </c>
      <c r="C36" s="110">
        <v>9.75</v>
      </c>
      <c r="D36" s="110">
        <v>12.670296399088944</v>
      </c>
      <c r="E36" s="110">
        <v>17.923597968780935</v>
      </c>
      <c r="F36" s="110">
        <v>19.165702191045032</v>
      </c>
      <c r="G36" s="110">
        <v>8.4197192543019117</v>
      </c>
    </row>
    <row r="37" spans="1:7">
      <c r="A37" s="527"/>
      <c r="B37" s="94">
        <v>11</v>
      </c>
      <c r="C37" s="110">
        <v>9.75</v>
      </c>
      <c r="D37" s="110">
        <v>12.632911618709327</v>
      </c>
      <c r="E37" s="110">
        <v>17.351656451427704</v>
      </c>
      <c r="F37" s="110">
        <v>18.882715758207425</v>
      </c>
      <c r="G37" s="110">
        <v>8.5031362458482374</v>
      </c>
    </row>
    <row r="38" spans="1:7">
      <c r="A38" s="527"/>
      <c r="B38" s="94">
        <v>12</v>
      </c>
      <c r="C38" s="110">
        <v>9.75</v>
      </c>
      <c r="D38" s="110">
        <v>12.823507292123264</v>
      </c>
      <c r="E38" s="110">
        <v>17.279499784412984</v>
      </c>
      <c r="F38" s="110">
        <v>18.913564471380734</v>
      </c>
      <c r="G38" s="110">
        <v>8.5053828784798</v>
      </c>
    </row>
    <row r="39" spans="1:7">
      <c r="A39" s="548">
        <v>2022</v>
      </c>
      <c r="B39" s="94">
        <v>1</v>
      </c>
      <c r="C39" s="110">
        <v>10.25</v>
      </c>
      <c r="D39" s="110">
        <v>12.530747092514117</v>
      </c>
      <c r="E39" s="110">
        <v>17.459233555363557</v>
      </c>
      <c r="F39" s="110">
        <v>19.153117406969827</v>
      </c>
      <c r="G39" s="110">
        <v>8.5994955641792004</v>
      </c>
    </row>
    <row r="40" spans="1:7">
      <c r="A40" s="548"/>
      <c r="B40" s="94">
        <v>2</v>
      </c>
      <c r="C40" s="110">
        <v>13.5</v>
      </c>
      <c r="D40" s="110">
        <v>12.970611419718017</v>
      </c>
      <c r="E40" s="110">
        <v>18.220862768145565</v>
      </c>
      <c r="F40" s="110">
        <v>19.38591301013637</v>
      </c>
      <c r="G40" s="110">
        <v>8.8922877466163843</v>
      </c>
    </row>
    <row r="41" spans="1:7">
      <c r="A41" s="548"/>
      <c r="B41" s="94">
        <v>3</v>
      </c>
      <c r="C41" s="110">
        <v>13.5</v>
      </c>
      <c r="D41" s="110">
        <v>14.923223401017978</v>
      </c>
      <c r="E41" s="110">
        <v>17.746106889317318</v>
      </c>
      <c r="F41" s="110">
        <v>19.364277613259937</v>
      </c>
      <c r="G41" s="110">
        <v>8.5245327166333347</v>
      </c>
    </row>
    <row r="42" spans="1:7">
      <c r="A42" s="548"/>
      <c r="B42" s="94">
        <v>4</v>
      </c>
      <c r="C42" s="110">
        <v>14</v>
      </c>
      <c r="D42" s="110">
        <v>15.473737353944971</v>
      </c>
      <c r="E42" s="110">
        <v>17.134162996694283</v>
      </c>
      <c r="F42" s="110">
        <v>18.885005546471298</v>
      </c>
      <c r="G42" s="110">
        <v>8.1291718151113681</v>
      </c>
    </row>
    <row r="43" spans="1:7">
      <c r="A43" s="548"/>
      <c r="B43" s="94">
        <v>5</v>
      </c>
      <c r="C43" s="110">
        <v>14</v>
      </c>
      <c r="D43" s="110">
        <v>16.189051271447426</v>
      </c>
      <c r="E43" s="110">
        <v>16.6542353712153</v>
      </c>
      <c r="F43" s="110">
        <v>17.541020579113813</v>
      </c>
      <c r="G43" s="110">
        <v>8.1480339755925613</v>
      </c>
    </row>
    <row r="44" spans="1:7">
      <c r="A44" s="548"/>
      <c r="B44" s="94">
        <v>6</v>
      </c>
      <c r="C44" s="110">
        <v>14</v>
      </c>
      <c r="D44" s="110">
        <v>16.323938713480512</v>
      </c>
      <c r="E44" s="110">
        <v>16.803846277231195</v>
      </c>
      <c r="F44" s="110">
        <v>17.357357920331999</v>
      </c>
      <c r="G44" s="110">
        <v>8.1819099572641072</v>
      </c>
    </row>
    <row r="45" spans="1:7">
      <c r="A45" s="548"/>
      <c r="B45" s="94">
        <v>7</v>
      </c>
      <c r="C45" s="110">
        <v>14.5</v>
      </c>
      <c r="D45" s="110">
        <v>16.656209675322856</v>
      </c>
      <c r="E45" s="110">
        <v>15.841318584460874</v>
      </c>
      <c r="F45" s="110">
        <v>16.298365284268083</v>
      </c>
      <c r="G45" s="110">
        <v>8.2723814920462839</v>
      </c>
    </row>
    <row r="46" spans="1:7">
      <c r="A46" s="548"/>
      <c r="B46" s="94">
        <v>8</v>
      </c>
      <c r="C46" s="110">
        <v>14.5</v>
      </c>
      <c r="D46" s="110">
        <v>16.892890279010889</v>
      </c>
      <c r="E46" s="110">
        <v>17.301347145662284</v>
      </c>
      <c r="F46" s="110">
        <v>18.299225373424406</v>
      </c>
      <c r="G46" s="110">
        <v>8.2750661081105008</v>
      </c>
    </row>
    <row r="47" spans="1:7">
      <c r="A47" s="548"/>
      <c r="B47" s="94">
        <v>9</v>
      </c>
      <c r="C47" s="110">
        <v>14.5</v>
      </c>
      <c r="D47" s="110">
        <v>16.969451006027352</v>
      </c>
      <c r="E47" s="110">
        <v>17.307043973783543</v>
      </c>
      <c r="F47" s="110">
        <v>18.616686571338665</v>
      </c>
      <c r="G47" s="110">
        <v>7.9516393732525295</v>
      </c>
    </row>
    <row r="48" spans="1:7">
      <c r="A48" s="548"/>
      <c r="B48" s="94">
        <v>10</v>
      </c>
      <c r="C48" s="110">
        <v>16</v>
      </c>
      <c r="D48" s="110">
        <v>17.861590493058301</v>
      </c>
      <c r="E48" s="110">
        <v>16.567984847569999</v>
      </c>
      <c r="F48" s="110">
        <v>17.949185585118091</v>
      </c>
      <c r="G48" s="110">
        <v>8.4981445898048058</v>
      </c>
    </row>
    <row r="49" spans="1:7">
      <c r="A49" s="548"/>
      <c r="B49" s="94">
        <v>11</v>
      </c>
      <c r="C49" s="110">
        <v>16</v>
      </c>
      <c r="D49" s="110">
        <v>19.203059917785041</v>
      </c>
      <c r="E49" s="110">
        <v>14.315489146773896</v>
      </c>
      <c r="F49" s="110">
        <v>14.354853470215525</v>
      </c>
      <c r="G49" s="110">
        <v>9.2189393076462824</v>
      </c>
    </row>
    <row r="50" spans="1:7">
      <c r="A50" s="548"/>
      <c r="B50" s="94">
        <v>12</v>
      </c>
      <c r="C50" s="110">
        <v>16.75</v>
      </c>
      <c r="D50" s="110">
        <v>19.746215386336974</v>
      </c>
      <c r="E50" s="110">
        <v>16.562367071433211</v>
      </c>
      <c r="F50" s="110">
        <v>17.23543569739121</v>
      </c>
      <c r="G50" s="110">
        <v>9.4729832643512424</v>
      </c>
    </row>
    <row r="51" spans="1:7">
      <c r="A51" s="545">
        <v>2023</v>
      </c>
      <c r="B51" s="94">
        <v>1</v>
      </c>
      <c r="C51" s="110">
        <v>16.75</v>
      </c>
      <c r="D51" s="110">
        <v>19.943570832436468</v>
      </c>
      <c r="E51" s="110">
        <v>18.742802023872137</v>
      </c>
      <c r="F51" s="110">
        <v>18.778884614957246</v>
      </c>
      <c r="G51" s="110">
        <v>10.452949100669198</v>
      </c>
    </row>
    <row r="52" spans="1:7">
      <c r="A52" s="545"/>
      <c r="B52" s="94">
        <v>2</v>
      </c>
      <c r="C52" s="110">
        <v>16.75</v>
      </c>
      <c r="D52" s="110">
        <v>20.206914663671164</v>
      </c>
      <c r="E52" s="110">
        <v>19.406070153205988</v>
      </c>
      <c r="F52" s="110">
        <v>19.443375015949087</v>
      </c>
      <c r="G52" s="110">
        <v>10.974466810083666</v>
      </c>
    </row>
    <row r="53" spans="1:7">
      <c r="A53" s="545"/>
      <c r="B53" s="94">
        <v>3</v>
      </c>
      <c r="C53" s="110">
        <v>16.75</v>
      </c>
      <c r="D53" s="110">
        <v>19.654851704803121</v>
      </c>
      <c r="E53" s="110">
        <v>18.971370659088368</v>
      </c>
      <c r="F53" s="110">
        <v>18.730397639555537</v>
      </c>
      <c r="G53" s="110">
        <v>10.965472308755757</v>
      </c>
    </row>
    <row r="54" spans="1:7">
      <c r="A54" s="140"/>
      <c r="B54" s="94">
        <v>4</v>
      </c>
      <c r="C54" s="110">
        <v>16.75</v>
      </c>
      <c r="D54" s="110">
        <v>18.927629221869687</v>
      </c>
      <c r="E54" s="110">
        <v>19.136515686115644</v>
      </c>
      <c r="F54" s="110">
        <v>19.661289314170151</v>
      </c>
      <c r="G54" s="110">
        <v>10.242446157049086</v>
      </c>
    </row>
    <row r="55" spans="1:7">
      <c r="A55" s="140"/>
      <c r="B55" s="94">
        <v>5</v>
      </c>
      <c r="C55" s="110">
        <v>16.75</v>
      </c>
      <c r="D55" s="110">
        <v>19.83091810448035</v>
      </c>
      <c r="E55" s="110">
        <v>19.112011562791693</v>
      </c>
      <c r="F55" s="110">
        <v>19.263507823563746</v>
      </c>
      <c r="G55" s="110">
        <v>10.513887300787628</v>
      </c>
    </row>
    <row r="56" spans="1:7">
      <c r="A56" s="140"/>
      <c r="B56" s="94">
        <v>6</v>
      </c>
      <c r="C56" s="110">
        <v>16.75</v>
      </c>
      <c r="D56" s="110">
        <v>19.966107689347055</v>
      </c>
      <c r="E56" s="110">
        <v>18.968094311288944</v>
      </c>
      <c r="F56" s="110">
        <v>19.433570022147244</v>
      </c>
      <c r="G56" s="110">
        <v>10.604357604333492</v>
      </c>
    </row>
    <row r="57" spans="1:7">
      <c r="B57" s="94">
        <v>7</v>
      </c>
      <c r="C57" s="110">
        <v>16.75</v>
      </c>
      <c r="D57" s="110">
        <v>20.520271599610901</v>
      </c>
      <c r="E57" s="110">
        <v>15.836918656163608</v>
      </c>
      <c r="F57" s="110">
        <v>15.521129432623754</v>
      </c>
      <c r="G57" s="110">
        <v>10.802170622960546</v>
      </c>
    </row>
    <row r="58" spans="1:7">
      <c r="B58" s="94">
        <v>8</v>
      </c>
      <c r="C58" s="110">
        <v>16.5</v>
      </c>
      <c r="D58" s="110">
        <v>20.676985613027682</v>
      </c>
      <c r="E58" s="110">
        <v>19.378522576453864</v>
      </c>
      <c r="F58" s="110">
        <v>19.995788741664359</v>
      </c>
      <c r="G58" s="110">
        <v>10.915446236397214</v>
      </c>
    </row>
    <row r="59" spans="1:7">
      <c r="B59" s="94">
        <v>9</v>
      </c>
      <c r="C59" s="110">
        <v>16.5</v>
      </c>
      <c r="D59" s="110">
        <v>20.231008250235845</v>
      </c>
      <c r="E59" s="110">
        <v>19.170734566727443</v>
      </c>
      <c r="F59" s="110">
        <v>19.77632918932775</v>
      </c>
      <c r="G59" s="110">
        <v>10.536928939723845</v>
      </c>
    </row>
  </sheetData>
  <mergeCells count="9">
    <mergeCell ref="A51:A53"/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Мазмұны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H3 K3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59"/>
  <sheetViews>
    <sheetView showGridLines="0" view="pageBreakPreview" zoomScaleNormal="100" zoomScaleSheetLayoutView="100" workbookViewId="0">
      <selection activeCell="L12" sqref="L12"/>
    </sheetView>
  </sheetViews>
  <sheetFormatPr defaultColWidth="9.140625" defaultRowHeight="1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3" width="7.7109375" customWidth="1"/>
    <col min="14" max="14" width="1.5703125" style="174" customWidth="1"/>
    <col min="15" max="19" width="13.140625" customWidth="1"/>
  </cols>
  <sheetData>
    <row r="1" spans="1:21">
      <c r="A1" s="102" t="s">
        <v>27</v>
      </c>
      <c r="B1" s="549" t="str">
        <f>INDEX(Мазмұны!$B$3:$G$64,MATCH(A1,Мазмұны!$A$3:$A$64,0),1)</f>
        <v>ЕДБ-ден бизнеске берілетін кредиттер, ж/ж, %, жыл басынан бері жинақталған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6"/>
    </row>
    <row r="2" spans="1:21" ht="57.75" customHeight="1">
      <c r="A2" s="103" t="s">
        <v>158</v>
      </c>
      <c r="B2" s="106" t="s">
        <v>159</v>
      </c>
      <c r="C2" s="106" t="s">
        <v>283</v>
      </c>
      <c r="D2" s="106" t="s">
        <v>284</v>
      </c>
      <c r="E2" s="106" t="s">
        <v>285</v>
      </c>
      <c r="F2" s="106" t="s">
        <v>286</v>
      </c>
      <c r="G2" s="106" t="s">
        <v>287</v>
      </c>
      <c r="H2" s="106" t="s">
        <v>288</v>
      </c>
      <c r="I2" s="88" t="s">
        <v>289</v>
      </c>
      <c r="J2" s="88" t="s">
        <v>275</v>
      </c>
      <c r="K2" s="513" t="s">
        <v>157</v>
      </c>
      <c r="L2" s="514"/>
      <c r="M2" s="515"/>
    </row>
    <row r="3" spans="1:21">
      <c r="A3" s="551">
        <v>2019</v>
      </c>
      <c r="B3" s="104">
        <v>1</v>
      </c>
      <c r="C3" s="105">
        <v>0.25287854332982301</v>
      </c>
      <c r="D3" s="105">
        <v>-3.844361404423549</v>
      </c>
      <c r="E3" s="105">
        <v>-0.23497639111891952</v>
      </c>
      <c r="F3" s="105">
        <v>-5.4648235787922985</v>
      </c>
      <c r="G3" s="105">
        <v>-1.9392999875348975</v>
      </c>
      <c r="H3" s="105">
        <v>-0.64186394432716321</v>
      </c>
      <c r="I3" s="105">
        <v>1.5939907228665025</v>
      </c>
      <c r="J3" s="105">
        <v>-10.278456040000506</v>
      </c>
      <c r="K3" s="508" t="s">
        <v>138</v>
      </c>
      <c r="L3" s="509"/>
      <c r="M3" s="509"/>
    </row>
    <row r="4" spans="1:21">
      <c r="A4" s="552"/>
      <c r="B4" s="104">
        <v>2</v>
      </c>
      <c r="C4" s="105">
        <v>0.3241754825869122</v>
      </c>
      <c r="D4" s="105">
        <v>-2.7872459832160708</v>
      </c>
      <c r="E4" s="105">
        <v>-0.22370723131022191</v>
      </c>
      <c r="F4" s="105">
        <v>-5.2741813394677015</v>
      </c>
      <c r="G4" s="105">
        <v>-2.1373069210347651</v>
      </c>
      <c r="H4" s="105">
        <v>-0.61524886548784452</v>
      </c>
      <c r="I4" s="105">
        <v>0.37762216222331629</v>
      </c>
      <c r="J4" s="105">
        <v>-10.335892695706372</v>
      </c>
    </row>
    <row r="5" spans="1:21">
      <c r="A5" s="552"/>
      <c r="B5" s="104">
        <v>3</v>
      </c>
      <c r="C5" s="105">
        <v>7.6769991289397752E-2</v>
      </c>
      <c r="D5" s="105">
        <v>-2.9590270761001221</v>
      </c>
      <c r="E5" s="105">
        <v>-0.45615867011134376</v>
      </c>
      <c r="F5" s="105">
        <v>-5.203445708240535</v>
      </c>
      <c r="G5" s="105">
        <v>-2.1738069924644026</v>
      </c>
      <c r="H5" s="105">
        <v>-0.85686474219429443</v>
      </c>
      <c r="I5" s="105">
        <v>0.2366764917122933</v>
      </c>
      <c r="J5" s="105">
        <v>-11.335856706109016</v>
      </c>
    </row>
    <row r="6" spans="1:21">
      <c r="A6" s="552"/>
      <c r="B6" s="104">
        <v>4</v>
      </c>
      <c r="C6" s="105">
        <v>-0.18012972110096756</v>
      </c>
      <c r="D6" s="105">
        <v>-2.9100924586025276</v>
      </c>
      <c r="E6" s="105">
        <v>-0.45943330141906336</v>
      </c>
      <c r="F6" s="105">
        <v>-4.7375320609147318</v>
      </c>
      <c r="G6" s="105">
        <v>-1.778706086313981</v>
      </c>
      <c r="H6" s="105">
        <v>-0.86935218964987337</v>
      </c>
      <c r="I6" s="105">
        <v>-1.1021070374082156</v>
      </c>
      <c r="J6" s="105">
        <v>-12.037352855409356</v>
      </c>
    </row>
    <row r="7" spans="1:21">
      <c r="A7" s="552"/>
      <c r="B7" s="104">
        <v>5</v>
      </c>
      <c r="C7" s="105">
        <v>0.68660985734897673</v>
      </c>
      <c r="D7" s="105">
        <v>-2.77741391955474</v>
      </c>
      <c r="E7" s="105">
        <v>0.61467459989746465</v>
      </c>
      <c r="F7" s="105">
        <v>-4.7580699013887271</v>
      </c>
      <c r="G7" s="105">
        <v>-1.8301572792107379</v>
      </c>
      <c r="H7" s="105">
        <v>-1.0505295508106158</v>
      </c>
      <c r="I7" s="105">
        <v>-1.2735528916700194</v>
      </c>
      <c r="J7" s="105">
        <v>-10.388439085388402</v>
      </c>
    </row>
    <row r="8" spans="1:21">
      <c r="A8" s="552"/>
      <c r="B8" s="104">
        <v>6</v>
      </c>
      <c r="C8" s="105">
        <v>-0.13151485597422291</v>
      </c>
      <c r="D8" s="105">
        <v>-2.4471031966707879</v>
      </c>
      <c r="E8" s="105">
        <v>0.64984094348894172</v>
      </c>
      <c r="F8" s="105">
        <v>-4.8394181422748712</v>
      </c>
      <c r="G8" s="105">
        <v>-1.6083365338947604</v>
      </c>
      <c r="H8" s="105">
        <v>-1.4175824586793286</v>
      </c>
      <c r="I8" s="105">
        <v>-1.1853668579469181</v>
      </c>
      <c r="J8" s="105">
        <v>-10.979481101951949</v>
      </c>
    </row>
    <row r="9" spans="1:21">
      <c r="A9" s="552"/>
      <c r="B9" s="104">
        <v>7</v>
      </c>
      <c r="C9" s="105">
        <v>-0.16266697490878496</v>
      </c>
      <c r="D9" s="105">
        <v>-2.1502788519322604</v>
      </c>
      <c r="E9" s="105">
        <v>0.69865141824512322</v>
      </c>
      <c r="F9" s="105">
        <v>-4.558739460625481</v>
      </c>
      <c r="G9" s="105">
        <v>-1.4116958650741873</v>
      </c>
      <c r="H9" s="105">
        <v>-1.6972747575971103</v>
      </c>
      <c r="I9" s="105">
        <v>-2.2286125973192039</v>
      </c>
      <c r="J9" s="105">
        <v>-11.510617089211905</v>
      </c>
    </row>
    <row r="10" spans="1:21">
      <c r="A10" s="552"/>
      <c r="B10" s="104">
        <v>8</v>
      </c>
      <c r="C10" s="105">
        <v>-0.96449039445959972</v>
      </c>
      <c r="D10" s="105">
        <v>-2.1196497477125047</v>
      </c>
      <c r="E10" s="105">
        <v>0.78216961158994647</v>
      </c>
      <c r="F10" s="105">
        <v>-4.6569023556141609</v>
      </c>
      <c r="G10" s="105">
        <v>-1.4228340379857305</v>
      </c>
      <c r="H10" s="105">
        <v>-1.6172950325308002</v>
      </c>
      <c r="I10" s="105">
        <v>-0.93496244325691358</v>
      </c>
      <c r="J10" s="105">
        <v>-10.933964399969764</v>
      </c>
    </row>
    <row r="11" spans="1:21">
      <c r="A11" s="552"/>
      <c r="B11" s="104">
        <v>9</v>
      </c>
      <c r="C11" s="105">
        <v>-0.27498265134856725</v>
      </c>
      <c r="D11" s="105">
        <v>-0.57808440572806086</v>
      </c>
      <c r="E11" s="105">
        <v>0.79553468124010873</v>
      </c>
      <c r="F11" s="105">
        <v>-3.0396091521043975</v>
      </c>
      <c r="G11" s="105">
        <v>-1.4926332739817292</v>
      </c>
      <c r="H11" s="105">
        <v>-0.37892914702606945</v>
      </c>
      <c r="I11" s="105">
        <v>-5.423559619924509E-2</v>
      </c>
      <c r="J11" s="105">
        <v>-5.0229395451479641</v>
      </c>
    </row>
    <row r="12" spans="1:21">
      <c r="A12" s="552"/>
      <c r="B12" s="104">
        <v>10</v>
      </c>
      <c r="C12" s="105">
        <v>-0.69850046631183049</v>
      </c>
      <c r="D12" s="105">
        <v>-1.1581035866815921</v>
      </c>
      <c r="E12" s="105">
        <v>0.70309594418834354</v>
      </c>
      <c r="F12" s="105">
        <v>-3.0140020050368377</v>
      </c>
      <c r="G12" s="105">
        <v>-1.4618001304573507</v>
      </c>
      <c r="H12" s="105">
        <v>-0.81740840095793299</v>
      </c>
      <c r="I12" s="105">
        <v>0.66982471881076766</v>
      </c>
      <c r="J12" s="105">
        <v>-5.7768939264464354</v>
      </c>
    </row>
    <row r="13" spans="1:21">
      <c r="A13" s="552"/>
      <c r="B13" s="104">
        <v>11</v>
      </c>
      <c r="C13" s="105">
        <v>-1.8826068446066824</v>
      </c>
      <c r="D13" s="105">
        <v>-0.95017095131753659</v>
      </c>
      <c r="E13" s="105">
        <v>0.75212713709744383</v>
      </c>
      <c r="F13" s="105">
        <v>-3.0921168237338361</v>
      </c>
      <c r="G13" s="105">
        <v>-2.1354292768803735</v>
      </c>
      <c r="H13" s="105">
        <v>-1.1475040864899522</v>
      </c>
      <c r="I13" s="105">
        <v>-0.25489951752683127</v>
      </c>
      <c r="J13" s="105">
        <v>-8.7106003634577647</v>
      </c>
    </row>
    <row r="14" spans="1:21">
      <c r="A14" s="553"/>
      <c r="B14" s="104">
        <v>12</v>
      </c>
      <c r="C14" s="105">
        <v>-1.6595928382227711</v>
      </c>
      <c r="D14" s="105">
        <v>-0.7224740269148141</v>
      </c>
      <c r="E14" s="105">
        <v>0.69348445299783446</v>
      </c>
      <c r="F14" s="105">
        <v>-2.9059191873292143</v>
      </c>
      <c r="G14" s="105">
        <v>-0.97128541504080623</v>
      </c>
      <c r="H14" s="105">
        <v>-1.1379648512335725</v>
      </c>
      <c r="I14" s="105">
        <v>-0.29356837128388097</v>
      </c>
      <c r="J14" s="105">
        <v>-6.997320237027238</v>
      </c>
    </row>
    <row r="15" spans="1:21">
      <c r="A15" s="551">
        <v>2020</v>
      </c>
      <c r="B15" s="104">
        <v>1</v>
      </c>
      <c r="C15" s="105">
        <v>-1.6150553183174048</v>
      </c>
      <c r="D15" s="105">
        <v>0.15964722021090735</v>
      </c>
      <c r="E15" s="105">
        <v>0.72618047332534519</v>
      </c>
      <c r="F15" s="105">
        <v>0.21405028906474602</v>
      </c>
      <c r="G15" s="105">
        <v>-1.278187407810051</v>
      </c>
      <c r="H15" s="105">
        <v>-0.32704219124992712</v>
      </c>
      <c r="I15" s="105">
        <v>-8.8720508844925758E-2</v>
      </c>
      <c r="J15" s="105">
        <v>-2.2091274436213171</v>
      </c>
      <c r="K15" s="36"/>
      <c r="L15" s="36"/>
      <c r="Q15" s="462" t="s">
        <v>105</v>
      </c>
      <c r="R15" s="462"/>
      <c r="S15" s="462"/>
      <c r="T15" s="462"/>
      <c r="U15" s="395"/>
    </row>
    <row r="16" spans="1:21">
      <c r="A16" s="552"/>
      <c r="B16" s="104">
        <v>2</v>
      </c>
      <c r="C16" s="105">
        <v>-1.7119918644620511</v>
      </c>
      <c r="D16" s="105">
        <v>-5.8762203648164528E-2</v>
      </c>
      <c r="E16" s="105">
        <v>0.72387829182327834</v>
      </c>
      <c r="F16" s="105">
        <v>0.16563785464549405</v>
      </c>
      <c r="G16" s="105">
        <v>-1.2800856098265156</v>
      </c>
      <c r="H16" s="105">
        <v>-0.20937170516791098</v>
      </c>
      <c r="I16" s="105">
        <v>1.1996283400118493</v>
      </c>
      <c r="J16" s="105">
        <v>-1.1710668966240179</v>
      </c>
      <c r="K16" s="36"/>
      <c r="L16" s="36"/>
    </row>
    <row r="17" spans="1:12">
      <c r="A17" s="552"/>
      <c r="B17" s="104">
        <v>3</v>
      </c>
      <c r="C17" s="105">
        <v>0.19333439630307134</v>
      </c>
      <c r="D17" s="105">
        <v>0.92657139611318284</v>
      </c>
      <c r="E17" s="105">
        <v>1.0444741682406471</v>
      </c>
      <c r="F17" s="105">
        <v>0.35862280327813684</v>
      </c>
      <c r="G17" s="105">
        <v>-0.71168144190263227</v>
      </c>
      <c r="H17" s="105">
        <v>0.58913762604592235</v>
      </c>
      <c r="I17" s="105">
        <v>3.412871030067365</v>
      </c>
      <c r="J17" s="105">
        <v>5.813329978145676</v>
      </c>
      <c r="K17" s="36"/>
      <c r="L17" s="36"/>
    </row>
    <row r="18" spans="1:12">
      <c r="A18" s="552"/>
      <c r="B18" s="104">
        <v>4</v>
      </c>
      <c r="C18" s="105">
        <v>0.53156779842486757</v>
      </c>
      <c r="D18" s="105">
        <v>0.45976824135635824</v>
      </c>
      <c r="E18" s="105">
        <v>1.2396797802018831</v>
      </c>
      <c r="F18" s="105">
        <v>0.38962026486136403</v>
      </c>
      <c r="G18" s="105">
        <v>-0.87700805125686221</v>
      </c>
      <c r="H18" s="105">
        <v>0.51381467012977367</v>
      </c>
      <c r="I18" s="105">
        <v>1.9625308620312167</v>
      </c>
      <c r="J18" s="105">
        <v>4.2199735657485915</v>
      </c>
      <c r="K18" s="36"/>
      <c r="L18" s="36"/>
    </row>
    <row r="19" spans="1:12">
      <c r="A19" s="552"/>
      <c r="B19" s="104">
        <v>5</v>
      </c>
      <c r="C19" s="105">
        <v>0.80664398557363493</v>
      </c>
      <c r="D19" s="105">
        <v>-4.624120142192361E-2</v>
      </c>
      <c r="E19" s="105">
        <v>2.732955731490716E-2</v>
      </c>
      <c r="F19" s="105">
        <v>0.4090611054909094</v>
      </c>
      <c r="G19" s="105">
        <v>-0.89636511822931297</v>
      </c>
      <c r="H19" s="105">
        <v>0.42054694223962219</v>
      </c>
      <c r="I19" s="105">
        <v>2.0904754326966692</v>
      </c>
      <c r="J19" s="105">
        <v>2.8114507036645087</v>
      </c>
      <c r="K19" s="36"/>
      <c r="L19" s="36"/>
    </row>
    <row r="20" spans="1:12">
      <c r="A20" s="552"/>
      <c r="B20" s="104">
        <v>6</v>
      </c>
      <c r="C20" s="105">
        <v>0.87234423074012712</v>
      </c>
      <c r="D20" s="105">
        <v>-0.96299007479782894</v>
      </c>
      <c r="E20" s="105">
        <v>0.21051075267751415</v>
      </c>
      <c r="F20" s="105">
        <v>0.41992602088081687</v>
      </c>
      <c r="G20" s="105">
        <v>5.9999952722664153E-2</v>
      </c>
      <c r="H20" s="105">
        <v>0.32401227992839216</v>
      </c>
      <c r="I20" s="105">
        <v>0.35408488853722225</v>
      </c>
      <c r="J20" s="105">
        <v>1.2778880506889134</v>
      </c>
      <c r="K20" s="36"/>
      <c r="L20" s="36"/>
    </row>
    <row r="21" spans="1:12">
      <c r="A21" s="552"/>
      <c r="B21" s="104">
        <v>7</v>
      </c>
      <c r="C21" s="105">
        <v>0.6129528620671032</v>
      </c>
      <c r="D21" s="105">
        <v>-0.71484608392992155</v>
      </c>
      <c r="E21" s="105">
        <v>0.21214881378928277</v>
      </c>
      <c r="F21" s="105">
        <v>0.44954093829953357</v>
      </c>
      <c r="G21" s="105">
        <v>0.24925817170192754</v>
      </c>
      <c r="H21" s="105">
        <v>0.2159632470457474</v>
      </c>
      <c r="I21" s="105">
        <v>0.45604286352985446</v>
      </c>
      <c r="J21" s="105">
        <v>1.4810608125035429</v>
      </c>
      <c r="K21" s="36"/>
      <c r="L21" s="36"/>
    </row>
    <row r="22" spans="1:12">
      <c r="A22" s="552"/>
      <c r="B22" s="104">
        <v>8</v>
      </c>
      <c r="C22" s="105">
        <v>1.9708215220603744</v>
      </c>
      <c r="D22" s="105">
        <v>-0.74030469428239498</v>
      </c>
      <c r="E22" s="105">
        <v>0.15554078345840172</v>
      </c>
      <c r="F22" s="105">
        <v>0.33636230158412717</v>
      </c>
      <c r="G22" s="105">
        <v>0.24186473226610111</v>
      </c>
      <c r="H22" s="105">
        <v>-1.4033066542815003E-2</v>
      </c>
      <c r="I22" s="105">
        <v>1.2217819208799507</v>
      </c>
      <c r="J22" s="105">
        <v>3.1720334994237431</v>
      </c>
      <c r="L22" s="36"/>
    </row>
    <row r="23" spans="1:12">
      <c r="A23" s="552"/>
      <c r="B23" s="104">
        <v>9</v>
      </c>
      <c r="C23" s="105">
        <v>1.8192055192014618</v>
      </c>
      <c r="D23" s="105">
        <v>-0.45674429614462875</v>
      </c>
      <c r="E23" s="105">
        <v>0.16008838809829948</v>
      </c>
      <c r="F23" s="105">
        <v>0.42061665272446297</v>
      </c>
      <c r="G23" s="105">
        <v>0.34006074144038734</v>
      </c>
      <c r="H23" s="105">
        <v>-0.91174168306811365</v>
      </c>
      <c r="I23" s="105">
        <v>0.9299156839622198</v>
      </c>
      <c r="J23" s="105">
        <v>2.3014010062140988</v>
      </c>
      <c r="K23" s="42"/>
      <c r="L23" s="36"/>
    </row>
    <row r="24" spans="1:12">
      <c r="A24" s="552"/>
      <c r="B24" s="104">
        <v>10</v>
      </c>
      <c r="C24" s="105">
        <v>1.4742234751640133</v>
      </c>
      <c r="D24" s="105">
        <v>0.20303945495231385</v>
      </c>
      <c r="E24" s="105">
        <v>0.34562319317165202</v>
      </c>
      <c r="F24" s="105">
        <v>0.14361568360451576</v>
      </c>
      <c r="G24" s="105">
        <v>0.38759757910650422</v>
      </c>
      <c r="H24" s="105">
        <v>-0.51336891698340958</v>
      </c>
      <c r="I24" s="105">
        <v>0.62708620961026384</v>
      </c>
      <c r="J24" s="105">
        <v>2.6678166786258561</v>
      </c>
      <c r="K24" s="42"/>
      <c r="L24" s="36"/>
    </row>
    <row r="25" spans="1:12">
      <c r="A25" s="552"/>
      <c r="B25" s="104">
        <v>11</v>
      </c>
      <c r="C25" s="105">
        <v>3.0456605683324622</v>
      </c>
      <c r="D25" s="105">
        <v>0.51494517530388151</v>
      </c>
      <c r="E25" s="105">
        <v>0.41699370977850808</v>
      </c>
      <c r="F25" s="105">
        <v>0.13286296852785931</v>
      </c>
      <c r="G25" s="105">
        <v>0.66322302376187448</v>
      </c>
      <c r="H25" s="105">
        <v>-0.14017856397942247</v>
      </c>
      <c r="I25" s="105">
        <v>1.6173610938337344</v>
      </c>
      <c r="J25" s="105">
        <v>6.2508679755588936</v>
      </c>
      <c r="K25" s="42"/>
      <c r="L25" s="36"/>
    </row>
    <row r="26" spans="1:12">
      <c r="A26" s="553"/>
      <c r="B26" s="104">
        <v>12</v>
      </c>
      <c r="C26" s="105">
        <v>1.2486396143912208</v>
      </c>
      <c r="D26" s="105">
        <v>-0.4677708087635753</v>
      </c>
      <c r="E26" s="105">
        <v>0.53133014122853417</v>
      </c>
      <c r="F26" s="105">
        <v>-0.28325914090955584</v>
      </c>
      <c r="G26" s="105">
        <v>-0.26348298684579191</v>
      </c>
      <c r="H26" s="105">
        <v>-0.14857794424439119</v>
      </c>
      <c r="I26" s="105">
        <v>-1.0324870348023107</v>
      </c>
      <c r="J26" s="105">
        <v>-0.41560815994587941</v>
      </c>
      <c r="K26" s="42"/>
      <c r="L26" s="36"/>
    </row>
    <row r="27" spans="1:12">
      <c r="A27" s="546">
        <v>2021</v>
      </c>
      <c r="B27" s="104">
        <v>1</v>
      </c>
      <c r="C27" s="105">
        <v>1.8452115001590761</v>
      </c>
      <c r="D27" s="105">
        <v>2.5659112289037313E-2</v>
      </c>
      <c r="E27" s="105">
        <v>0.71399035947991529</v>
      </c>
      <c r="F27" s="105">
        <v>-0.26093905848302462</v>
      </c>
      <c r="G27" s="105">
        <v>-0.20905783283244553</v>
      </c>
      <c r="H27" s="105">
        <v>-0.28032557272266811</v>
      </c>
      <c r="I27" s="105">
        <v>-0.25369795760209052</v>
      </c>
      <c r="J27" s="105">
        <v>1.5808405502878209</v>
      </c>
      <c r="K27" s="42"/>
      <c r="L27" s="36"/>
    </row>
    <row r="28" spans="1:12">
      <c r="A28" s="547"/>
      <c r="B28" s="104">
        <v>2</v>
      </c>
      <c r="C28" s="105">
        <v>1.8639961061844605</v>
      </c>
      <c r="D28" s="105">
        <v>-0.12875668654918146</v>
      </c>
      <c r="E28" s="105">
        <v>0.88493790582998866</v>
      </c>
      <c r="F28" s="105">
        <v>-0.34059339674240235</v>
      </c>
      <c r="G28" s="105">
        <v>-0.31925757733990673</v>
      </c>
      <c r="H28" s="105">
        <v>-0.2045782929098901</v>
      </c>
      <c r="I28" s="105">
        <v>-0.76474246534027623</v>
      </c>
      <c r="J28" s="105">
        <v>0.99100559313278769</v>
      </c>
      <c r="K28" s="42"/>
      <c r="L28" s="36"/>
    </row>
    <row r="29" spans="1:12">
      <c r="A29" s="547"/>
      <c r="B29" s="104">
        <v>3</v>
      </c>
      <c r="C29" s="105">
        <v>0.94520423873851422</v>
      </c>
      <c r="D29" s="105">
        <v>-0.48442090197070786</v>
      </c>
      <c r="E29" s="105">
        <v>0.90355048109810454</v>
      </c>
      <c r="F29" s="105">
        <v>-0.37409147901686757</v>
      </c>
      <c r="G29" s="105">
        <v>-0.67418637430145756</v>
      </c>
      <c r="H29" s="105">
        <v>-0.73388175585459392</v>
      </c>
      <c r="I29" s="105">
        <v>-2.7554918188331801</v>
      </c>
      <c r="J29" s="105">
        <v>-3.1733176101401694</v>
      </c>
      <c r="K29" s="42"/>
      <c r="L29" s="36"/>
    </row>
    <row r="30" spans="1:12" ht="15.75" customHeight="1">
      <c r="A30" s="547"/>
      <c r="B30" s="104">
        <v>4</v>
      </c>
      <c r="C30" s="105">
        <v>0.97623247247822875</v>
      </c>
      <c r="D30" s="105">
        <v>0.44460701383609613</v>
      </c>
      <c r="E30" s="105">
        <v>0.70403387361573544</v>
      </c>
      <c r="F30" s="105">
        <v>-0.16907061146206626</v>
      </c>
      <c r="G30" s="105">
        <v>-0.85732921321687061</v>
      </c>
      <c r="H30" s="105">
        <v>-0.48517333432934412</v>
      </c>
      <c r="I30" s="105">
        <v>-0.66691688918569114</v>
      </c>
      <c r="J30" s="105">
        <v>-5.3616688263913304E-2</v>
      </c>
      <c r="K30" s="36"/>
      <c r="L30" s="36"/>
    </row>
    <row r="31" spans="1:12">
      <c r="A31" s="547"/>
      <c r="B31" s="104">
        <v>5</v>
      </c>
      <c r="C31" s="105">
        <v>3.2137127167710693</v>
      </c>
      <c r="D31" s="105">
        <v>1.2316548505143556</v>
      </c>
      <c r="E31" s="105">
        <v>0.70122658267190541</v>
      </c>
      <c r="F31" s="105">
        <v>-0.10987839328693123</v>
      </c>
      <c r="G31" s="105">
        <v>-0.61641349248187494</v>
      </c>
      <c r="H31" s="105">
        <v>-0.71193635296577218</v>
      </c>
      <c r="I31" s="105">
        <v>0.66339277562628773</v>
      </c>
      <c r="J31" s="105">
        <v>4.3717586868490477</v>
      </c>
      <c r="K31" s="36"/>
      <c r="L31" s="36"/>
    </row>
    <row r="32" spans="1:12" ht="15.75" customHeight="1">
      <c r="A32" s="547"/>
      <c r="B32" s="104">
        <v>6</v>
      </c>
      <c r="C32" s="105">
        <v>4.071827214260483</v>
      </c>
      <c r="D32" s="105">
        <v>1.0087619572927098</v>
      </c>
      <c r="E32" s="105">
        <v>0.63353032731326031</v>
      </c>
      <c r="F32" s="105">
        <v>1.3020443493820763E-2</v>
      </c>
      <c r="G32" s="105">
        <v>-2.3093582146103442</v>
      </c>
      <c r="H32" s="105">
        <v>-0.51931681713835209</v>
      </c>
      <c r="I32" s="105">
        <v>0.46794840271184379</v>
      </c>
      <c r="J32" s="105">
        <v>3.3664133133234353</v>
      </c>
      <c r="K32" s="36"/>
      <c r="L32" s="36"/>
    </row>
    <row r="33" spans="1:12">
      <c r="A33" s="547"/>
      <c r="B33" s="104">
        <v>7</v>
      </c>
      <c r="C33" s="105">
        <v>5.4891700402260737</v>
      </c>
      <c r="D33" s="105">
        <v>1.2992653937271175</v>
      </c>
      <c r="E33" s="105">
        <v>0.47452615482779914</v>
      </c>
      <c r="F33" s="105">
        <v>7.2193669657036455E-2</v>
      </c>
      <c r="G33" s="105">
        <v>-2.2582878907913231</v>
      </c>
      <c r="H33" s="105">
        <v>-0.70788866443999365</v>
      </c>
      <c r="I33" s="105">
        <v>-0.70470342679398379</v>
      </c>
      <c r="J33" s="105">
        <v>3.6642752764127318</v>
      </c>
      <c r="K33" s="36"/>
      <c r="L33" s="36"/>
    </row>
    <row r="34" spans="1:12">
      <c r="A34" s="547"/>
      <c r="B34" s="104">
        <v>8</v>
      </c>
      <c r="C34" s="105">
        <v>4.8249103522342693</v>
      </c>
      <c r="D34" s="105">
        <v>1.5197585303327272</v>
      </c>
      <c r="E34" s="105">
        <v>0.43702601600163254</v>
      </c>
      <c r="F34" s="105">
        <v>0.26421428108017703</v>
      </c>
      <c r="G34" s="105">
        <v>-1.9618864389822273</v>
      </c>
      <c r="H34" s="105">
        <v>-0.76212173258539484</v>
      </c>
      <c r="I34" s="105">
        <v>-1.4939605421059112</v>
      </c>
      <c r="J34" s="105">
        <v>2.827940465975276</v>
      </c>
      <c r="K34" s="36"/>
      <c r="L34" s="36"/>
    </row>
    <row r="35" spans="1:12">
      <c r="A35" s="547"/>
      <c r="B35" s="104">
        <v>9</v>
      </c>
      <c r="C35" s="105">
        <v>4.909593529774174</v>
      </c>
      <c r="D35" s="105">
        <v>2.3174556795231243</v>
      </c>
      <c r="E35" s="105">
        <v>0.46776958748205993</v>
      </c>
      <c r="F35" s="105">
        <v>0.29059209474021441</v>
      </c>
      <c r="G35" s="105">
        <v>-1.8962798500017024</v>
      </c>
      <c r="H35" s="105">
        <v>-0.58317874845351847</v>
      </c>
      <c r="I35" s="105">
        <v>-0.64348143992779594</v>
      </c>
      <c r="J35" s="105">
        <v>4.8624708531365579</v>
      </c>
      <c r="K35" s="36"/>
      <c r="L35" s="36"/>
    </row>
    <row r="36" spans="1:12">
      <c r="A36" s="547"/>
      <c r="B36" s="104">
        <v>10</v>
      </c>
      <c r="C36" s="105">
        <v>5.8999542140567902</v>
      </c>
      <c r="D36" s="105">
        <v>2.6844057917936479</v>
      </c>
      <c r="E36" s="105">
        <v>0.46317377700167028</v>
      </c>
      <c r="F36" s="105">
        <v>0.64749217008379911</v>
      </c>
      <c r="G36" s="105">
        <v>-2.0426363736583641</v>
      </c>
      <c r="H36" s="105">
        <v>-0.59321598216506066</v>
      </c>
      <c r="I36" s="105">
        <v>-3.032858708497038</v>
      </c>
      <c r="J36" s="105">
        <v>4.0263148886154454</v>
      </c>
      <c r="K36" s="36"/>
      <c r="L36" s="36"/>
    </row>
    <row r="37" spans="1:12">
      <c r="A37" s="547"/>
      <c r="B37" s="104">
        <v>11</v>
      </c>
      <c r="C37" s="105">
        <v>7.3583447073916508</v>
      </c>
      <c r="D37" s="105">
        <v>3.240187757189346</v>
      </c>
      <c r="E37" s="105">
        <v>0.50019011518929346</v>
      </c>
      <c r="F37" s="105">
        <v>0.84105761247417143</v>
      </c>
      <c r="G37" s="105">
        <v>-1.198890072087381</v>
      </c>
      <c r="H37" s="105">
        <v>-0.6217150921415332</v>
      </c>
      <c r="I37" s="105">
        <v>-2.8065791201370978</v>
      </c>
      <c r="J37" s="105">
        <v>7.3125959078784719</v>
      </c>
      <c r="K37" s="36"/>
      <c r="L37" s="36"/>
    </row>
    <row r="38" spans="1:12">
      <c r="A38" s="547"/>
      <c r="B38" s="104">
        <v>12</v>
      </c>
      <c r="C38" s="105">
        <v>8.7780592124376042</v>
      </c>
      <c r="D38" s="105">
        <v>4.2486546421648175</v>
      </c>
      <c r="E38" s="105">
        <v>0.27623927869123877</v>
      </c>
      <c r="F38" s="105">
        <v>1.4359494568009006</v>
      </c>
      <c r="G38" s="105">
        <v>0.21092001705225855</v>
      </c>
      <c r="H38" s="105">
        <v>-0.37568343553658251</v>
      </c>
      <c r="I38" s="105">
        <v>-1.772547472664578</v>
      </c>
      <c r="J38" s="105">
        <v>12.80159169894568</v>
      </c>
      <c r="K38" s="36"/>
      <c r="L38" s="36"/>
    </row>
    <row r="39" spans="1:12">
      <c r="A39" s="548">
        <v>2022</v>
      </c>
      <c r="B39" s="104">
        <v>1</v>
      </c>
      <c r="C39" s="105">
        <v>9.1520877390297795</v>
      </c>
      <c r="D39" s="105">
        <v>4.5942845223379383</v>
      </c>
      <c r="E39" s="105">
        <v>0.12248886419930778</v>
      </c>
      <c r="F39" s="105">
        <v>1.472357331906134</v>
      </c>
      <c r="G39" s="105">
        <v>0.56722537592175204</v>
      </c>
      <c r="H39" s="105">
        <v>-3.163959977922323E-3</v>
      </c>
      <c r="I39" s="105">
        <v>-2.3014819540520715</v>
      </c>
      <c r="J39" s="105">
        <v>13.603797919364924</v>
      </c>
      <c r="K39" s="36"/>
      <c r="L39" s="36"/>
    </row>
    <row r="40" spans="1:12">
      <c r="A40" s="548"/>
      <c r="B40" s="104">
        <v>2</v>
      </c>
      <c r="C40" s="105">
        <v>12.107820174791009</v>
      </c>
      <c r="D40" s="105">
        <v>5.7856669190427752</v>
      </c>
      <c r="E40" s="105">
        <v>7.1371683104957437E-2</v>
      </c>
      <c r="F40" s="105">
        <v>1.6209635598563203</v>
      </c>
      <c r="G40" s="105">
        <v>0.41083969623920363</v>
      </c>
      <c r="H40" s="105">
        <v>-1.5211053011958593E-2</v>
      </c>
      <c r="I40" s="105">
        <v>-1.5219463492845633</v>
      </c>
      <c r="J40" s="105">
        <v>18.459504630737733</v>
      </c>
      <c r="K40" s="36"/>
      <c r="L40" s="36"/>
    </row>
    <row r="41" spans="1:12">
      <c r="A41" s="548"/>
      <c r="B41" s="104">
        <v>3</v>
      </c>
      <c r="C41" s="105">
        <v>10.081409437759394</v>
      </c>
      <c r="D41" s="105">
        <v>6.1538807611620481</v>
      </c>
      <c r="E41" s="105">
        <v>4.6619332940960483E-2</v>
      </c>
      <c r="F41" s="105">
        <v>1.7220636322285008</v>
      </c>
      <c r="G41" s="105">
        <v>0.48802400805494905</v>
      </c>
      <c r="H41" s="105">
        <v>0.5059900661114497</v>
      </c>
      <c r="I41" s="105">
        <v>-2.2541026968849813</v>
      </c>
      <c r="J41" s="105">
        <v>16.743884541372299</v>
      </c>
      <c r="K41" s="36"/>
      <c r="L41" s="36"/>
    </row>
    <row r="42" spans="1:12">
      <c r="A42" s="548"/>
      <c r="B42" s="104">
        <v>4</v>
      </c>
      <c r="C42" s="105">
        <v>8.7425866344553924</v>
      </c>
      <c r="D42" s="105">
        <v>4.8501236236625642</v>
      </c>
      <c r="E42" s="105">
        <v>0.14235674000108631</v>
      </c>
      <c r="F42" s="105">
        <v>1.4275480496151773</v>
      </c>
      <c r="G42" s="105">
        <v>0.74984449251323004</v>
      </c>
      <c r="H42" s="105">
        <v>0.17523674987577048</v>
      </c>
      <c r="I42" s="105">
        <v>-3.5859785434725961</v>
      </c>
      <c r="J42" s="105">
        <v>12.501717746650609</v>
      </c>
      <c r="K42" s="36"/>
      <c r="L42" s="36"/>
    </row>
    <row r="43" spans="1:12">
      <c r="A43" s="548"/>
      <c r="B43" s="104">
        <v>5</v>
      </c>
      <c r="C43" s="105">
        <v>5.7316128745186754</v>
      </c>
      <c r="D43" s="105">
        <v>3.840148663412899</v>
      </c>
      <c r="E43" s="105">
        <v>0.15448667939724259</v>
      </c>
      <c r="F43" s="105">
        <v>1.3118377962913117</v>
      </c>
      <c r="G43" s="105">
        <v>0.60279394577222434</v>
      </c>
      <c r="H43" s="105">
        <v>0.54376952067043083</v>
      </c>
      <c r="I43" s="105">
        <v>-5.0176720085546833</v>
      </c>
      <c r="J43" s="105">
        <v>7.1669774715080736</v>
      </c>
    </row>
    <row r="44" spans="1:12">
      <c r="A44" s="548"/>
      <c r="B44" s="104">
        <v>6</v>
      </c>
      <c r="C44" s="105">
        <v>7.5263519116089306</v>
      </c>
      <c r="D44" s="105">
        <v>4.6725565752085512</v>
      </c>
      <c r="E44" s="105">
        <v>0.14405234871513486</v>
      </c>
      <c r="F44" s="105">
        <v>1.3363257448805987</v>
      </c>
      <c r="G44" s="105">
        <v>2.2197513368959294</v>
      </c>
      <c r="H44" s="105">
        <v>1.5080555931407613</v>
      </c>
      <c r="I44" s="105">
        <v>-3.0036722299021634</v>
      </c>
      <c r="J44" s="105">
        <v>14.403421280547747</v>
      </c>
    </row>
    <row r="45" spans="1:12">
      <c r="A45" s="548"/>
      <c r="B45" s="104">
        <v>7</v>
      </c>
      <c r="C45" s="105">
        <v>6.3056097064152219</v>
      </c>
      <c r="D45" s="105">
        <v>4.0721237799615517</v>
      </c>
      <c r="E45" s="105">
        <v>0.30404897270162584</v>
      </c>
      <c r="F45" s="105">
        <v>1.3182096183879497</v>
      </c>
      <c r="G45" s="105">
        <v>1.2518751586263699</v>
      </c>
      <c r="H45" s="105">
        <v>0.99677533499384197</v>
      </c>
      <c r="I45" s="105">
        <v>-0.94259462068725097</v>
      </c>
      <c r="J45" s="105">
        <v>13.306047950399314</v>
      </c>
    </row>
    <row r="46" spans="1:12">
      <c r="A46" s="548"/>
      <c r="B46" s="104">
        <v>8</v>
      </c>
      <c r="C46" s="105">
        <v>5.3228340302947288</v>
      </c>
      <c r="D46" s="105">
        <v>3.7954646852840099</v>
      </c>
      <c r="E46" s="105">
        <v>0.15632024674897363</v>
      </c>
      <c r="F46" s="105">
        <v>1.2450293758848345</v>
      </c>
      <c r="G46" s="105">
        <v>0.96848202515398485</v>
      </c>
      <c r="H46" s="105">
        <v>1.0305384695590514</v>
      </c>
      <c r="I46" s="105">
        <v>-0.73276547277751092</v>
      </c>
      <c r="J46" s="105">
        <v>11.785903360148065</v>
      </c>
    </row>
    <row r="47" spans="1:12">
      <c r="A47" s="548"/>
      <c r="B47" s="104">
        <v>9</v>
      </c>
      <c r="C47" s="105">
        <v>4.8433814318582558</v>
      </c>
      <c r="D47" s="105">
        <v>3.0041667073745693</v>
      </c>
      <c r="E47" s="105">
        <v>0.13671270746327063</v>
      </c>
      <c r="F47" s="105">
        <v>1.0941975863242892</v>
      </c>
      <c r="G47" s="105">
        <v>0.81154333638910869</v>
      </c>
      <c r="H47" s="105">
        <v>0.63227139772511387</v>
      </c>
      <c r="I47" s="105">
        <v>0.49324524953069276</v>
      </c>
      <c r="J47" s="105">
        <v>11.015518416665305</v>
      </c>
    </row>
    <row r="48" spans="1:12">
      <c r="A48" s="548"/>
      <c r="B48" s="104">
        <v>10</v>
      </c>
      <c r="C48" s="105">
        <v>5.0996579176691315</v>
      </c>
      <c r="D48" s="105">
        <v>2.870914577777262</v>
      </c>
      <c r="E48" s="105">
        <v>-0.30758757567994233</v>
      </c>
      <c r="F48" s="105">
        <v>1.0531466037506221</v>
      </c>
      <c r="G48" s="105">
        <v>0.76251851448623087</v>
      </c>
      <c r="H48" s="105">
        <v>0.99629637068964827</v>
      </c>
      <c r="I48" s="105">
        <v>2.8382468420655722</v>
      </c>
      <c r="J48" s="105">
        <v>13.313193250758548</v>
      </c>
    </row>
    <row r="49" spans="1:10">
      <c r="A49" s="548"/>
      <c r="B49" s="104">
        <v>11</v>
      </c>
      <c r="C49" s="105">
        <v>4.6901129509650401</v>
      </c>
      <c r="D49" s="105">
        <v>2.8158609036327698</v>
      </c>
      <c r="E49" s="105">
        <v>-0.35986780287579156</v>
      </c>
      <c r="F49" s="105">
        <v>0.84201426863167828</v>
      </c>
      <c r="G49" s="105">
        <v>0.61802897932809764</v>
      </c>
      <c r="H49" s="105">
        <v>1.5353764749307957</v>
      </c>
      <c r="I49" s="105">
        <v>2.5276079991165132</v>
      </c>
      <c r="J49" s="105">
        <v>12.66913377372909</v>
      </c>
    </row>
    <row r="50" spans="1:10">
      <c r="A50" s="548"/>
      <c r="B50" s="104">
        <v>12</v>
      </c>
      <c r="C50" s="105">
        <v>5.2568464953890448</v>
      </c>
      <c r="D50" s="105">
        <v>3.2515889477566327</v>
      </c>
      <c r="E50" s="105">
        <v>-0.28409650686451959</v>
      </c>
      <c r="F50" s="105">
        <v>0.71493335787071544</v>
      </c>
      <c r="G50" s="105">
        <v>-0.53052855799937682</v>
      </c>
      <c r="H50" s="105">
        <v>2.5485716208284077</v>
      </c>
      <c r="I50" s="105">
        <v>2.9599291991532866</v>
      </c>
      <c r="J50" s="105">
        <v>13.91724455613419</v>
      </c>
    </row>
    <row r="51" spans="1:10">
      <c r="A51" s="545">
        <v>2023</v>
      </c>
      <c r="B51" s="104">
        <v>1</v>
      </c>
      <c r="C51" s="105">
        <v>4.0815488413010828</v>
      </c>
      <c r="D51" s="105">
        <v>3.1178888676012324</v>
      </c>
      <c r="E51" s="105">
        <v>-0.38276794182881824</v>
      </c>
      <c r="F51" s="105">
        <v>0.67655627779630001</v>
      </c>
      <c r="G51" s="105">
        <v>-0.89793948427968862</v>
      </c>
      <c r="H51" s="105">
        <v>2.6905592666905331</v>
      </c>
      <c r="I51" s="105">
        <v>3.7412938525685839</v>
      </c>
      <c r="J51" s="105">
        <v>13.027139679849231</v>
      </c>
    </row>
    <row r="52" spans="1:10">
      <c r="A52" s="545"/>
      <c r="B52" s="104">
        <v>2</v>
      </c>
      <c r="C52" s="105">
        <v>1.1414609532741271</v>
      </c>
      <c r="D52" s="105">
        <v>2.4471346327923569</v>
      </c>
      <c r="E52" s="105">
        <v>-0.42047508569123071</v>
      </c>
      <c r="F52" s="105">
        <v>0.54336905992513596</v>
      </c>
      <c r="G52" s="105">
        <v>-0.6551498732238934</v>
      </c>
      <c r="H52" s="105">
        <v>2.3983401500548465</v>
      </c>
      <c r="I52" s="105">
        <v>2.79686870863322</v>
      </c>
      <c r="J52" s="105">
        <v>8.2515485457645745</v>
      </c>
    </row>
    <row r="53" spans="1:10">
      <c r="A53" s="545"/>
      <c r="B53" s="104">
        <v>3</v>
      </c>
      <c r="C53" s="105">
        <v>2.4868846263504052</v>
      </c>
      <c r="D53" s="105">
        <v>2.6558030105853621</v>
      </c>
      <c r="E53" s="105">
        <v>-0.55530624413304164</v>
      </c>
      <c r="F53" s="105">
        <v>0.51642016400451718</v>
      </c>
      <c r="G53" s="105">
        <v>-1.194169563461263</v>
      </c>
      <c r="H53" s="105">
        <v>1.9314857741788909</v>
      </c>
      <c r="I53" s="105">
        <v>3.3889036486347162</v>
      </c>
      <c r="J53" s="105">
        <v>9.2300214161595839</v>
      </c>
    </row>
    <row r="54" spans="1:10">
      <c r="A54" s="140"/>
      <c r="B54" s="104">
        <v>4</v>
      </c>
      <c r="C54" s="105">
        <v>5.3236388419322216</v>
      </c>
      <c r="D54" s="105">
        <v>4.0543095635655275</v>
      </c>
      <c r="E54" s="105">
        <v>-0.67397993687885238</v>
      </c>
      <c r="F54" s="105">
        <v>0.69836805690969772</v>
      </c>
      <c r="G54" s="105">
        <v>-0.95833094514642547</v>
      </c>
      <c r="H54" s="105">
        <v>2.4186812269894116</v>
      </c>
      <c r="I54" s="105">
        <v>0.71153965057981761</v>
      </c>
      <c r="J54" s="105">
        <v>11.574226457951408</v>
      </c>
    </row>
    <row r="55" spans="1:10">
      <c r="A55" s="140"/>
      <c r="B55" s="104">
        <v>5</v>
      </c>
      <c r="C55" s="105">
        <v>5.7578539734899588</v>
      </c>
      <c r="D55" s="105">
        <v>5.0825927831807451</v>
      </c>
      <c r="E55" s="105">
        <v>-0.68313051525967805</v>
      </c>
      <c r="F55" s="105">
        <v>0.85833392108144513</v>
      </c>
      <c r="G55" s="105">
        <v>-0.58467428047909442</v>
      </c>
      <c r="H55" s="105">
        <v>2.0285933445942628</v>
      </c>
      <c r="I55" s="105">
        <v>5.0874213648354631</v>
      </c>
      <c r="J55" s="105">
        <v>17.546990591443112</v>
      </c>
    </row>
    <row r="56" spans="1:10">
      <c r="A56" s="140"/>
      <c r="B56" s="104">
        <v>6</v>
      </c>
      <c r="C56" s="105">
        <v>4.6746357897726929</v>
      </c>
      <c r="D56" s="105">
        <v>4.6909814773315048</v>
      </c>
      <c r="E56" s="105">
        <v>-0.54109585537723248</v>
      </c>
      <c r="F56" s="105">
        <v>0.75364915502805241</v>
      </c>
      <c r="G56" s="105">
        <v>-1.0483467398682309</v>
      </c>
      <c r="H56" s="105">
        <v>1.2197391522123264</v>
      </c>
      <c r="I56" s="105">
        <v>3.6587360065682217</v>
      </c>
      <c r="J56" s="105">
        <v>13.408298985667333</v>
      </c>
    </row>
    <row r="57" spans="1:10" ht="15" customHeight="1">
      <c r="B57" s="104">
        <v>7</v>
      </c>
      <c r="C57" s="105">
        <v>3.7112955432111407</v>
      </c>
      <c r="D57" s="105">
        <v>4.9088922675065572</v>
      </c>
      <c r="E57" s="105">
        <v>-0.38367136519562622</v>
      </c>
      <c r="F57" s="105">
        <v>0.72478675288450078</v>
      </c>
      <c r="G57" s="105">
        <v>-0.30500549671818378</v>
      </c>
      <c r="H57" s="105">
        <v>1.7517020634012812</v>
      </c>
      <c r="I57" s="105">
        <v>2.7214514956392368</v>
      </c>
      <c r="J57" s="105">
        <v>13.129451260728908</v>
      </c>
    </row>
    <row r="58" spans="1:10">
      <c r="B58" s="104">
        <v>8</v>
      </c>
      <c r="C58" s="105">
        <v>2.5248047216053102</v>
      </c>
      <c r="D58" s="105">
        <v>5.6154259981425767</v>
      </c>
      <c r="E58" s="105">
        <v>-0.25877545922755313</v>
      </c>
      <c r="F58" s="105">
        <v>0.67674165474099901</v>
      </c>
      <c r="G58" s="105">
        <v>-0.25318906258319424</v>
      </c>
      <c r="H58" s="105">
        <v>2.0025158540334478</v>
      </c>
      <c r="I58" s="105">
        <v>4.9979715506089164</v>
      </c>
      <c r="J58" s="105">
        <v>15.305495257320523</v>
      </c>
    </row>
    <row r="59" spans="1:10">
      <c r="B59" s="104">
        <v>9</v>
      </c>
      <c r="C59" s="105">
        <v>2.5614403003542221</v>
      </c>
      <c r="D59" s="105">
        <v>6.2484905958266355</v>
      </c>
      <c r="E59" s="105">
        <v>-0.18213918292738757</v>
      </c>
      <c r="F59" s="105">
        <v>0.59951506381332886</v>
      </c>
      <c r="G59" s="105">
        <v>-0.27241311002124829</v>
      </c>
      <c r="H59" s="105">
        <v>3.3457537143844531</v>
      </c>
      <c r="I59" s="105">
        <v>3.0875491552985199</v>
      </c>
      <c r="J59" s="105">
        <v>15.388196536728515</v>
      </c>
    </row>
  </sheetData>
  <mergeCells count="9">
    <mergeCell ref="A51:A53"/>
    <mergeCell ref="A39:A50"/>
    <mergeCell ref="K2:M2"/>
    <mergeCell ref="K3:M3"/>
    <mergeCell ref="Q15:T15"/>
    <mergeCell ref="B1:M1"/>
    <mergeCell ref="A3:A14"/>
    <mergeCell ref="A15:A26"/>
    <mergeCell ref="A27:A38"/>
  </mergeCells>
  <hyperlinks>
    <hyperlink ref="Q15:T15" location="Мазмұны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K3 N3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9"/>
  <sheetViews>
    <sheetView showGridLines="0" view="pageBreakPreview" zoomScaleNormal="100" zoomScaleSheetLayoutView="100" workbookViewId="0">
      <selection activeCell="I9" sqref="I9"/>
    </sheetView>
  </sheetViews>
  <sheetFormatPr defaultColWidth="9.140625" defaultRowHeight="1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4" customWidth="1"/>
    <col min="12" max="19" width="8.5703125" customWidth="1"/>
  </cols>
  <sheetData>
    <row r="1" spans="1:19">
      <c r="A1" s="112" t="s">
        <v>67</v>
      </c>
      <c r="B1" s="549" t="str">
        <f>INDEX(Мазмұны!$B$3:$G$64,MATCH(A1,Мазмұны!$A$3:$A$64,0),1)</f>
        <v>ЕДБ-дан бизнеске берілген жаңа кредиттер, ж/ж, %, жыл басынан бері жинақталған</v>
      </c>
      <c r="C1" s="550"/>
      <c r="D1" s="550"/>
      <c r="E1" s="550"/>
      <c r="F1" s="550"/>
      <c r="G1" s="550"/>
      <c r="H1" s="550"/>
      <c r="I1" s="550"/>
      <c r="J1" s="550"/>
    </row>
    <row r="2" spans="1:19" ht="38.25">
      <c r="A2" s="103" t="s">
        <v>158</v>
      </c>
      <c r="B2" s="106" t="s">
        <v>159</v>
      </c>
      <c r="C2" s="51" t="s">
        <v>278</v>
      </c>
      <c r="D2" s="51" t="s">
        <v>290</v>
      </c>
      <c r="E2" s="51" t="s">
        <v>291</v>
      </c>
      <c r="F2" s="51" t="s">
        <v>292</v>
      </c>
      <c r="G2" s="513" t="s">
        <v>157</v>
      </c>
      <c r="H2" s="514"/>
      <c r="I2" s="514"/>
      <c r="J2" s="515"/>
    </row>
    <row r="3" spans="1:19">
      <c r="A3" s="532">
        <v>2019</v>
      </c>
      <c r="B3" s="94">
        <v>1</v>
      </c>
      <c r="C3" s="105">
        <v>1.1614698133459029</v>
      </c>
      <c r="D3" s="105">
        <v>4.4661723435508727E-2</v>
      </c>
      <c r="E3" s="105">
        <v>-8.0613588622964549</v>
      </c>
      <c r="F3" s="105">
        <v>9.1781669522068654</v>
      </c>
      <c r="G3" s="508" t="s">
        <v>138</v>
      </c>
      <c r="H3" s="509"/>
      <c r="I3" s="509"/>
      <c r="J3" s="510"/>
    </row>
    <row r="4" spans="1:19">
      <c r="A4" s="533"/>
      <c r="B4" s="94">
        <v>2</v>
      </c>
      <c r="C4" s="105">
        <v>3.8121582730798735</v>
      </c>
      <c r="D4" s="105">
        <v>0.14587658013778301</v>
      </c>
      <c r="E4" s="105">
        <v>-3.7021252294071787</v>
      </c>
      <c r="F4" s="105">
        <v>7.3684069223493056</v>
      </c>
    </row>
    <row r="5" spans="1:19">
      <c r="A5" s="533"/>
      <c r="B5" s="94">
        <v>3</v>
      </c>
      <c r="C5" s="105">
        <v>-0.43096977595229191</v>
      </c>
      <c r="D5" s="105">
        <v>4.6003361557557299E-2</v>
      </c>
      <c r="E5" s="105">
        <v>-1.7070301961263079</v>
      </c>
      <c r="F5" s="105">
        <v>1.2300570586164774</v>
      </c>
    </row>
    <row r="6" spans="1:19">
      <c r="A6" s="533"/>
      <c r="B6" s="94">
        <v>4</v>
      </c>
      <c r="C6" s="105">
        <v>2.0034078474172219</v>
      </c>
      <c r="D6" s="105">
        <v>5.1421675939566987E-2</v>
      </c>
      <c r="E6" s="105">
        <v>-3.4920077937389542</v>
      </c>
      <c r="F6" s="105">
        <v>5.4439939652166238</v>
      </c>
    </row>
    <row r="7" spans="1:19">
      <c r="A7" s="533"/>
      <c r="B7" s="94">
        <v>5</v>
      </c>
      <c r="C7" s="105">
        <v>7.4311970512564045</v>
      </c>
      <c r="D7" s="105">
        <v>5.836132781324585E-2</v>
      </c>
      <c r="E7" s="105">
        <v>-2.3687647027337055</v>
      </c>
      <c r="F7" s="105">
        <v>9.7416004261768805</v>
      </c>
    </row>
    <row r="8" spans="1:19">
      <c r="A8" s="533"/>
      <c r="B8" s="94">
        <v>6</v>
      </c>
      <c r="C8" s="105">
        <v>3.5273361493514841</v>
      </c>
      <c r="D8" s="105">
        <v>0.1120349657350475</v>
      </c>
      <c r="E8" s="105">
        <v>-0.6934408209034062</v>
      </c>
      <c r="F8" s="105">
        <v>4.1087420045198311</v>
      </c>
      <c r="G8" s="10"/>
      <c r="H8" s="10"/>
      <c r="I8" s="10"/>
    </row>
    <row r="9" spans="1:19">
      <c r="A9" s="533"/>
      <c r="B9" s="94">
        <v>7</v>
      </c>
      <c r="C9" s="105">
        <v>3.9584088643136397</v>
      </c>
      <c r="D9" s="105">
        <v>0.20804878786586975</v>
      </c>
      <c r="E9" s="105">
        <v>-0.62959654116053287</v>
      </c>
      <c r="F9" s="105">
        <v>4.3799566176083253</v>
      </c>
      <c r="G9" s="11"/>
    </row>
    <row r="10" spans="1:19">
      <c r="A10" s="533"/>
      <c r="B10" s="94">
        <v>8</v>
      </c>
      <c r="C10" s="105">
        <v>1.6190375492185041</v>
      </c>
      <c r="D10" s="105">
        <v>0.20251087353929192</v>
      </c>
      <c r="E10" s="105">
        <v>-0.92926884301038337</v>
      </c>
      <c r="F10" s="105">
        <v>2.3457955186896</v>
      </c>
    </row>
    <row r="11" spans="1:19">
      <c r="A11" s="533"/>
      <c r="B11" s="94">
        <v>9</v>
      </c>
      <c r="C11" s="105">
        <v>2.6420288582756228</v>
      </c>
      <c r="D11" s="105">
        <v>0.24188165504652534</v>
      </c>
      <c r="E11" s="105">
        <v>-0.96515964730240089</v>
      </c>
      <c r="F11" s="105">
        <v>3.3653068505314927</v>
      </c>
    </row>
    <row r="12" spans="1:19">
      <c r="A12" s="533"/>
      <c r="B12" s="94">
        <v>10</v>
      </c>
      <c r="C12" s="105">
        <v>4.0005539024312355</v>
      </c>
      <c r="D12" s="105">
        <v>0.29926028785192305</v>
      </c>
      <c r="E12" s="105">
        <v>-0.50574973729149797</v>
      </c>
      <c r="F12" s="105">
        <v>4.207043351870821</v>
      </c>
      <c r="G12" s="20"/>
      <c r="I12" s="11"/>
    </row>
    <row r="13" spans="1:19">
      <c r="A13" s="533"/>
      <c r="B13" s="94">
        <v>11</v>
      </c>
      <c r="C13" s="105">
        <v>3.1516298318353932</v>
      </c>
      <c r="D13" s="105">
        <v>0.24063739472551507</v>
      </c>
      <c r="E13" s="105">
        <v>-0.94226163258820417</v>
      </c>
      <c r="F13" s="105">
        <v>3.8532540696980826</v>
      </c>
      <c r="G13" s="20"/>
      <c r="H13" s="21"/>
      <c r="I13" s="11"/>
    </row>
    <row r="14" spans="1:19">
      <c r="A14" s="533"/>
      <c r="B14" s="94">
        <v>12</v>
      </c>
      <c r="C14" s="105">
        <v>2.8615841088977021</v>
      </c>
      <c r="D14" s="105">
        <v>0.27858870982640649</v>
      </c>
      <c r="E14" s="105">
        <v>-1.0099424185829053</v>
      </c>
      <c r="F14" s="105">
        <v>3.5929378176541715</v>
      </c>
      <c r="I14" s="11"/>
    </row>
    <row r="15" spans="1:19">
      <c r="A15" s="539">
        <v>2020</v>
      </c>
      <c r="B15" s="94">
        <v>1</v>
      </c>
      <c r="C15" s="105">
        <v>11.897163194352657</v>
      </c>
      <c r="D15" s="105">
        <v>0.37066705052106547</v>
      </c>
      <c r="E15" s="105">
        <v>4.0347381472416606</v>
      </c>
      <c r="F15" s="105">
        <v>7.4917579965899259</v>
      </c>
      <c r="I15" s="11"/>
    </row>
    <row r="16" spans="1:19">
      <c r="A16" s="539"/>
      <c r="B16" s="94">
        <v>2</v>
      </c>
      <c r="C16" s="105">
        <v>13.925465379524056</v>
      </c>
      <c r="D16" s="105">
        <v>0.33063090740289419</v>
      </c>
      <c r="E16" s="105">
        <v>1.3624990993552508</v>
      </c>
      <c r="F16" s="105">
        <v>12.232335372765894</v>
      </c>
      <c r="I16" s="11"/>
      <c r="P16" s="462" t="s">
        <v>105</v>
      </c>
      <c r="Q16" s="462"/>
      <c r="R16" s="462"/>
      <c r="S16" s="462"/>
    </row>
    <row r="17" spans="1:10">
      <c r="A17" s="539"/>
      <c r="B17" s="94">
        <v>3</v>
      </c>
      <c r="C17" s="105">
        <v>14.125466112153575</v>
      </c>
      <c r="D17" s="105">
        <v>0.40421784877558842</v>
      </c>
      <c r="E17" s="105">
        <v>0.72152808579766359</v>
      </c>
      <c r="F17" s="105">
        <v>12.999720177580325</v>
      </c>
      <c r="I17" s="11"/>
    </row>
    <row r="18" spans="1:10">
      <c r="A18" s="539"/>
      <c r="B18" s="94">
        <v>4</v>
      </c>
      <c r="C18" s="105">
        <v>8.8789917195295232</v>
      </c>
      <c r="D18" s="105">
        <v>1.4405041391688618E-2</v>
      </c>
      <c r="E18" s="105">
        <v>-1.1875801658342244</v>
      </c>
      <c r="F18" s="105">
        <v>10.052166843972049</v>
      </c>
      <c r="I18" s="11"/>
    </row>
    <row r="19" spans="1:10">
      <c r="A19" s="539"/>
      <c r="B19" s="94">
        <v>5</v>
      </c>
      <c r="C19" s="105">
        <v>4.9956130103424528</v>
      </c>
      <c r="D19" s="105">
        <v>-0.17624380299546755</v>
      </c>
      <c r="E19" s="105">
        <v>-0.69937110209793729</v>
      </c>
      <c r="F19" s="105">
        <v>5.8712279154358775</v>
      </c>
    </row>
    <row r="20" spans="1:10">
      <c r="A20" s="539"/>
      <c r="B20" s="94">
        <v>6</v>
      </c>
      <c r="C20" s="105">
        <v>3.9634890673655718</v>
      </c>
      <c r="D20" s="105">
        <v>-0.16120356641383532</v>
      </c>
      <c r="E20" s="105">
        <v>1.2720991276320559</v>
      </c>
      <c r="F20" s="105">
        <v>2.8525935061473624</v>
      </c>
      <c r="G20" s="20"/>
    </row>
    <row r="21" spans="1:10">
      <c r="A21" s="539"/>
      <c r="B21" s="94">
        <v>7</v>
      </c>
      <c r="C21" s="105">
        <v>0.66246509573329604</v>
      </c>
      <c r="D21" s="105">
        <v>-0.23879059404853967</v>
      </c>
      <c r="E21" s="105">
        <v>2.8494419786913001</v>
      </c>
      <c r="F21" s="105">
        <v>-1.9481862889094774</v>
      </c>
    </row>
    <row r="22" spans="1:10">
      <c r="A22" s="539"/>
      <c r="B22" s="94">
        <v>8</v>
      </c>
      <c r="C22" s="105">
        <v>1.5231314340548181</v>
      </c>
      <c r="D22" s="105">
        <v>-0.22456122851525206</v>
      </c>
      <c r="E22" s="105">
        <v>4.566044631347367</v>
      </c>
      <c r="F22" s="105">
        <v>-2.8183519687772662</v>
      </c>
    </row>
    <row r="23" spans="1:10">
      <c r="A23" s="539"/>
      <c r="B23" s="94">
        <v>9</v>
      </c>
      <c r="C23" s="105">
        <v>1.1273131530509914</v>
      </c>
      <c r="D23" s="105">
        <v>-2.7304256436014984E-2</v>
      </c>
      <c r="E23" s="105">
        <v>5.775600782893779</v>
      </c>
      <c r="F23" s="105">
        <v>-4.6209833734067551</v>
      </c>
    </row>
    <row r="24" spans="1:10">
      <c r="A24" s="539"/>
      <c r="B24" s="94">
        <v>10</v>
      </c>
      <c r="C24" s="105">
        <v>0.38030010791925406</v>
      </c>
      <c r="D24" s="105">
        <v>8.0905737236524028E-2</v>
      </c>
      <c r="E24" s="105">
        <v>6.740086372418066</v>
      </c>
      <c r="F24" s="105">
        <v>-6.4406920017353215</v>
      </c>
      <c r="I24" s="36"/>
      <c r="J24" s="36"/>
    </row>
    <row r="25" spans="1:10">
      <c r="A25" s="539"/>
      <c r="B25" s="94">
        <v>11</v>
      </c>
      <c r="C25" s="105">
        <v>-0.26139717349332159</v>
      </c>
      <c r="D25" s="105">
        <v>0.27313436591030604</v>
      </c>
      <c r="E25" s="105">
        <v>7.0650405220326311</v>
      </c>
      <c r="F25" s="105">
        <v>-7.5995720614362501</v>
      </c>
      <c r="I25" s="36"/>
      <c r="J25" s="36"/>
    </row>
    <row r="26" spans="1:10">
      <c r="A26" s="539"/>
      <c r="B26" s="94">
        <v>12</v>
      </c>
      <c r="C26" s="105">
        <v>-0.31002186774792051</v>
      </c>
      <c r="D26" s="105">
        <v>0.47599798761134399</v>
      </c>
      <c r="E26" s="105">
        <v>7.6188173712435132</v>
      </c>
      <c r="F26" s="105">
        <v>-8.4048372266027762</v>
      </c>
      <c r="I26" s="36"/>
      <c r="J26" s="36"/>
    </row>
    <row r="27" spans="1:10">
      <c r="A27" s="548">
        <v>2021</v>
      </c>
      <c r="B27" s="94">
        <v>1</v>
      </c>
      <c r="C27" s="105">
        <v>7.9002450305156913</v>
      </c>
      <c r="D27" s="105">
        <v>2.2103230035088202</v>
      </c>
      <c r="E27" s="105">
        <v>16.147574176091382</v>
      </c>
      <c r="F27" s="105">
        <v>-10.457652149084492</v>
      </c>
      <c r="I27" s="36"/>
      <c r="J27" s="36"/>
    </row>
    <row r="28" spans="1:10">
      <c r="A28" s="548"/>
      <c r="B28" s="94">
        <v>2</v>
      </c>
      <c r="C28" s="105">
        <v>3.917232252908633</v>
      </c>
      <c r="D28" s="105">
        <v>2.7608913718354193</v>
      </c>
      <c r="E28" s="105">
        <v>16.826390426743849</v>
      </c>
      <c r="F28" s="105">
        <v>-15.670049545670617</v>
      </c>
    </row>
    <row r="29" spans="1:10">
      <c r="A29" s="548"/>
      <c r="B29" s="94">
        <v>3</v>
      </c>
      <c r="C29" s="105">
        <v>12.748942822405112</v>
      </c>
      <c r="D29" s="105">
        <v>3.6297990185936406</v>
      </c>
      <c r="E29" s="105">
        <v>13.79117475036764</v>
      </c>
      <c r="F29" s="105">
        <v>-4.6720309465561662</v>
      </c>
    </row>
    <row r="30" spans="1:10">
      <c r="A30" s="548"/>
      <c r="B30" s="94">
        <v>4</v>
      </c>
      <c r="C30" s="105">
        <v>16.060167990659835</v>
      </c>
      <c r="D30" s="105">
        <v>4.1449662191111951</v>
      </c>
      <c r="E30" s="105">
        <v>13.538908361485952</v>
      </c>
      <c r="F30" s="105">
        <v>-1.6237065899373251</v>
      </c>
    </row>
    <row r="31" spans="1:10">
      <c r="A31" s="548"/>
      <c r="B31" s="94">
        <v>5</v>
      </c>
      <c r="C31" s="105">
        <v>21.701257006700402</v>
      </c>
      <c r="D31" s="105">
        <v>4.5741795706862414</v>
      </c>
      <c r="E31" s="105">
        <v>18.659872513149459</v>
      </c>
      <c r="F31" s="105">
        <v>-1.5327950771353234</v>
      </c>
    </row>
    <row r="32" spans="1:10">
      <c r="A32" s="548"/>
      <c r="B32" s="94">
        <v>6</v>
      </c>
      <c r="C32" s="105">
        <v>20.164035135851279</v>
      </c>
      <c r="D32" s="105">
        <v>4.933813036260303</v>
      </c>
      <c r="E32" s="105">
        <v>14.790133557952565</v>
      </c>
      <c r="F32" s="105">
        <v>0.44008854163840938</v>
      </c>
    </row>
    <row r="33" spans="1:6">
      <c r="A33" s="548"/>
      <c r="B33" s="94">
        <v>7</v>
      </c>
      <c r="C33" s="105">
        <v>22.996034504579384</v>
      </c>
      <c r="D33" s="105">
        <v>5.1928049359541575</v>
      </c>
      <c r="E33" s="105">
        <v>13.698143980201106</v>
      </c>
      <c r="F33" s="105">
        <v>4.1050855884241217</v>
      </c>
    </row>
    <row r="34" spans="1:6">
      <c r="A34" s="548"/>
      <c r="B34" s="94">
        <v>8</v>
      </c>
      <c r="C34" s="105">
        <v>22.174298950876832</v>
      </c>
      <c r="D34" s="105">
        <v>5.4500824942169288</v>
      </c>
      <c r="E34" s="105">
        <v>10.64069043580799</v>
      </c>
      <c r="F34" s="105">
        <v>6.0835260208518989</v>
      </c>
    </row>
    <row r="35" spans="1:6">
      <c r="A35" s="548"/>
      <c r="B35" s="94">
        <v>9</v>
      </c>
      <c r="C35" s="105">
        <v>22.083963064382786</v>
      </c>
      <c r="D35" s="105">
        <v>5.5396605702393122</v>
      </c>
      <c r="E35" s="105">
        <v>9.5731596278061097</v>
      </c>
      <c r="F35" s="105">
        <v>6.9711428663373427</v>
      </c>
    </row>
    <row r="36" spans="1:6">
      <c r="A36" s="548"/>
      <c r="B36" s="94">
        <v>10</v>
      </c>
      <c r="C36" s="105">
        <v>21.495368289715898</v>
      </c>
      <c r="D36" s="105">
        <v>5.5625324598748094</v>
      </c>
      <c r="E36" s="105">
        <v>7.7445727661435146</v>
      </c>
      <c r="F36" s="105">
        <v>8.1882630636975442</v>
      </c>
    </row>
    <row r="37" spans="1:6">
      <c r="A37" s="548"/>
      <c r="B37" s="94">
        <v>11</v>
      </c>
      <c r="C37" s="105">
        <v>24.539307775068792</v>
      </c>
      <c r="D37" s="105">
        <v>5.7896152346181129</v>
      </c>
      <c r="E37" s="105">
        <v>8.1908584150431274</v>
      </c>
      <c r="F37" s="105">
        <v>10.558834125407527</v>
      </c>
    </row>
    <row r="38" spans="1:6">
      <c r="A38" s="548"/>
      <c r="B38" s="94">
        <v>12</v>
      </c>
      <c r="C38" s="105">
        <v>25.507819009815222</v>
      </c>
      <c r="D38" s="105">
        <v>5.663159549643451</v>
      </c>
      <c r="E38" s="105">
        <v>7.8103889399963187</v>
      </c>
      <c r="F38" s="105">
        <v>12.034270520175431</v>
      </c>
    </row>
    <row r="39" spans="1:6">
      <c r="A39" s="548">
        <v>2022</v>
      </c>
      <c r="B39" s="94">
        <v>1</v>
      </c>
      <c r="C39" s="105">
        <v>13.511463822615326</v>
      </c>
      <c r="D39" s="105">
        <v>2.1345614014537748</v>
      </c>
      <c r="E39" s="105">
        <v>-1.1472308758527514</v>
      </c>
      <c r="F39" s="105">
        <v>12.524133297014309</v>
      </c>
    </row>
    <row r="40" spans="1:6">
      <c r="A40" s="548"/>
      <c r="B40" s="94">
        <v>2</v>
      </c>
      <c r="C40" s="105">
        <v>20.755107774358294</v>
      </c>
      <c r="D40" s="105">
        <v>3.2312898912135379</v>
      </c>
      <c r="E40" s="105">
        <v>-1.8541851577920276</v>
      </c>
      <c r="F40" s="105">
        <v>19.378003040936804</v>
      </c>
    </row>
    <row r="41" spans="1:6">
      <c r="A41" s="548"/>
      <c r="B41" s="94">
        <v>3</v>
      </c>
      <c r="C41" s="105">
        <v>20.872071333887419</v>
      </c>
      <c r="D41" s="105">
        <v>2.0977476694265169</v>
      </c>
      <c r="E41" s="105">
        <v>0.73954809251339126</v>
      </c>
      <c r="F41" s="105">
        <v>18.03477557194752</v>
      </c>
    </row>
    <row r="42" spans="1:6">
      <c r="A42" s="548"/>
      <c r="B42" s="94">
        <v>4</v>
      </c>
      <c r="C42" s="105">
        <v>16.986058590157199</v>
      </c>
      <c r="D42" s="105">
        <v>1.6236522633606261</v>
      </c>
      <c r="E42" s="105">
        <v>4.1920022007517659</v>
      </c>
      <c r="F42" s="105">
        <v>11.170404126044822</v>
      </c>
    </row>
    <row r="43" spans="1:6">
      <c r="A43" s="548"/>
      <c r="B43" s="94">
        <v>5</v>
      </c>
      <c r="C43" s="105">
        <v>10.52922860936863</v>
      </c>
      <c r="D43" s="105">
        <v>1.3703496693232526</v>
      </c>
      <c r="E43" s="105">
        <v>-1.0110317051829127</v>
      </c>
      <c r="F43" s="105">
        <v>10.169910645228308</v>
      </c>
    </row>
    <row r="44" spans="1:6">
      <c r="A44" s="548"/>
      <c r="B44" s="94">
        <v>6</v>
      </c>
      <c r="C44" s="105">
        <v>9.9159585544945799</v>
      </c>
      <c r="D44" s="105">
        <v>1.3355139065351302</v>
      </c>
      <c r="E44" s="105">
        <v>3.4604553407769988E-2</v>
      </c>
      <c r="F44" s="105">
        <v>8.5458400945517159</v>
      </c>
    </row>
    <row r="45" spans="1:6">
      <c r="A45" s="548"/>
      <c r="B45" s="94">
        <v>7</v>
      </c>
      <c r="C45" s="105">
        <v>8.2569633262260709</v>
      </c>
      <c r="D45" s="105">
        <v>1.5169547398860754</v>
      </c>
      <c r="E45" s="105">
        <v>-0.49566153575453736</v>
      </c>
      <c r="F45" s="105">
        <v>7.2356701220945476</v>
      </c>
    </row>
    <row r="46" spans="1:6">
      <c r="A46" s="548"/>
      <c r="B46" s="94">
        <v>8</v>
      </c>
      <c r="C46" s="105">
        <v>8.7813764895899027</v>
      </c>
      <c r="D46" s="105">
        <v>1.744389781536458</v>
      </c>
      <c r="E46" s="105">
        <v>1.1725734908548893</v>
      </c>
      <c r="F46" s="105">
        <v>5.864413217198587</v>
      </c>
    </row>
    <row r="47" spans="1:6">
      <c r="A47" s="548"/>
      <c r="B47" s="94">
        <v>9</v>
      </c>
      <c r="C47" s="105">
        <v>8.6908026040359374</v>
      </c>
      <c r="D47" s="105">
        <v>1.8313380290424635</v>
      </c>
      <c r="E47" s="105">
        <v>2.5357475678012698</v>
      </c>
      <c r="F47" s="105">
        <v>4.3237170071922693</v>
      </c>
    </row>
    <row r="48" spans="1:6">
      <c r="A48" s="548"/>
      <c r="B48" s="94">
        <v>10</v>
      </c>
      <c r="C48" s="105">
        <v>8.8293661461753601</v>
      </c>
      <c r="D48" s="105">
        <v>2.0715090759012278</v>
      </c>
      <c r="E48" s="105">
        <v>3.2744288827497257</v>
      </c>
      <c r="F48" s="105">
        <v>3.4834281875244479</v>
      </c>
    </row>
    <row r="49" spans="1:6">
      <c r="A49" s="548"/>
      <c r="B49" s="94">
        <v>11</v>
      </c>
      <c r="C49" s="105">
        <v>7.3746207461807813</v>
      </c>
      <c r="D49" s="105">
        <v>2.0701302239012889</v>
      </c>
      <c r="E49" s="105">
        <v>3.2981015391067712</v>
      </c>
      <c r="F49" s="105">
        <v>2.0063889831727706</v>
      </c>
    </row>
    <row r="50" spans="1:6">
      <c r="A50" s="548"/>
      <c r="B50" s="94">
        <v>12</v>
      </c>
      <c r="C50" s="105">
        <v>6.9699326345233743</v>
      </c>
      <c r="D50" s="105">
        <v>2.0607017377375145</v>
      </c>
      <c r="E50" s="105">
        <v>3.1848667021121617</v>
      </c>
      <c r="F50" s="105">
        <v>1.7243641946737478</v>
      </c>
    </row>
    <row r="51" spans="1:6">
      <c r="A51" s="545">
        <v>2023</v>
      </c>
      <c r="B51" s="94">
        <v>1</v>
      </c>
      <c r="C51" s="105">
        <v>15.552385414823888</v>
      </c>
      <c r="D51" s="105">
        <v>5.8174486702359038</v>
      </c>
      <c r="E51" s="105">
        <v>1.3695601374047517</v>
      </c>
      <c r="F51" s="105">
        <v>8.3653766071832294</v>
      </c>
    </row>
    <row r="52" spans="1:6">
      <c r="A52" s="545"/>
      <c r="B52" s="94">
        <v>2</v>
      </c>
      <c r="C52" s="105">
        <v>5.6419074239953773</v>
      </c>
      <c r="D52" s="105">
        <v>4.8416927381371986</v>
      </c>
      <c r="E52" s="105">
        <v>2.9765888563297644</v>
      </c>
      <c r="F52" s="105">
        <v>-2.176374170471596</v>
      </c>
    </row>
    <row r="53" spans="1:6">
      <c r="A53" s="545"/>
      <c r="B53" s="94">
        <v>3</v>
      </c>
      <c r="C53" s="105">
        <v>4.4098966792351924</v>
      </c>
      <c r="D53" s="105">
        <v>5.6516284505712795</v>
      </c>
      <c r="E53" s="105">
        <v>7.7877150059859135</v>
      </c>
      <c r="F53" s="105">
        <v>-9.02944677732199</v>
      </c>
    </row>
    <row r="54" spans="1:6">
      <c r="A54" s="140"/>
      <c r="B54" s="94">
        <v>4</v>
      </c>
      <c r="C54" s="105">
        <v>10.586425880900707</v>
      </c>
      <c r="D54" s="105">
        <v>6.2885701005505643</v>
      </c>
      <c r="E54" s="105">
        <v>12.648303019752991</v>
      </c>
      <c r="F54" s="105">
        <v>-8.3504472394028504</v>
      </c>
    </row>
    <row r="55" spans="1:6">
      <c r="A55" s="140"/>
      <c r="B55" s="94">
        <v>5</v>
      </c>
      <c r="C55" s="105">
        <v>14.949492272544562</v>
      </c>
      <c r="D55" s="105">
        <v>7.5315668421062867</v>
      </c>
      <c r="E55" s="105">
        <v>13.057543759757873</v>
      </c>
      <c r="F55" s="105">
        <v>-5.6396183293196138</v>
      </c>
    </row>
    <row r="56" spans="1:6">
      <c r="A56" s="140"/>
      <c r="B56" s="94">
        <v>6</v>
      </c>
      <c r="C56" s="105">
        <v>16.375850448193695</v>
      </c>
      <c r="D56" s="105">
        <v>7.7979685835270196</v>
      </c>
      <c r="E56" s="105">
        <v>12.765404584778103</v>
      </c>
      <c r="F56" s="105">
        <v>-4.1875227201114775</v>
      </c>
    </row>
    <row r="57" spans="1:6">
      <c r="B57" s="94">
        <v>7</v>
      </c>
      <c r="C57" s="105">
        <v>15.706559664383789</v>
      </c>
      <c r="D57" s="105">
        <v>7.7694471137338601</v>
      </c>
      <c r="E57" s="105">
        <v>12.210781122927198</v>
      </c>
      <c r="F57" s="105">
        <v>-4.2736685722773045</v>
      </c>
    </row>
    <row r="58" spans="1:6">
      <c r="B58" s="94">
        <v>8</v>
      </c>
      <c r="C58" s="105">
        <v>18.048433495407522</v>
      </c>
      <c r="D58" s="105">
        <v>7.5758576755840306</v>
      </c>
      <c r="E58" s="105">
        <v>13.70456792963734</v>
      </c>
      <c r="F58" s="105">
        <v>-3.2319921098139073</v>
      </c>
    </row>
    <row r="59" spans="1:6">
      <c r="B59" s="94">
        <v>9</v>
      </c>
      <c r="C59" s="105">
        <v>18.327733641242759</v>
      </c>
      <c r="D59" s="105">
        <v>7.2861064343436572</v>
      </c>
      <c r="E59" s="105">
        <v>12.095697626722993</v>
      </c>
      <c r="F59" s="105">
        <v>-1.0540704198239479</v>
      </c>
    </row>
  </sheetData>
  <mergeCells count="9">
    <mergeCell ref="P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P16:S16" location="Мазмұны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42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2" sqref="J2:M2"/>
    </sheetView>
  </sheetViews>
  <sheetFormatPr defaultRowHeight="1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28515625" customWidth="1"/>
    <col min="7" max="7" width="13.140625" customWidth="1"/>
    <col min="8" max="8" width="13.28515625" customWidth="1"/>
    <col min="9" max="9" width="12.85546875" style="367" customWidth="1"/>
    <col min="10" max="10" width="6.5703125" customWidth="1"/>
    <col min="11" max="11" width="6.42578125" customWidth="1"/>
    <col min="12" max="12" width="7.42578125" customWidth="1"/>
    <col min="13" max="13" width="8" customWidth="1"/>
    <col min="14" max="14" width="1.5703125" style="174" customWidth="1"/>
    <col min="15" max="15" width="4.7109375" customWidth="1"/>
  </cols>
  <sheetData>
    <row r="1" spans="1:22">
      <c r="A1" s="112" t="s">
        <v>28</v>
      </c>
      <c r="B1" s="478" t="str">
        <f>INDEX(Мазмұны!$B$3:$G$64,MATCH(A1,Мазмұны!$A$3:$A$64,0),1)</f>
        <v>Базалық инфляция динамикасы, ж/ж</v>
      </c>
      <c r="C1" s="479"/>
      <c r="D1" s="479"/>
      <c r="E1" s="479"/>
      <c r="F1" s="479"/>
      <c r="G1" s="479"/>
      <c r="H1" s="479"/>
      <c r="I1" s="377"/>
      <c r="J1" s="138"/>
      <c r="K1" s="138"/>
      <c r="L1" s="138"/>
      <c r="M1" s="138"/>
      <c r="O1" s="179"/>
      <c r="P1" s="179"/>
      <c r="Q1" s="179"/>
      <c r="R1" s="179"/>
      <c r="S1" s="179"/>
      <c r="T1" s="179"/>
      <c r="U1" s="179"/>
    </row>
    <row r="2" spans="1:22" ht="38.25">
      <c r="A2" s="137"/>
      <c r="B2" s="425" t="s">
        <v>159</v>
      </c>
      <c r="C2" s="300" t="s">
        <v>333</v>
      </c>
      <c r="D2" s="300" t="s">
        <v>66</v>
      </c>
      <c r="E2" s="300" t="s">
        <v>231</v>
      </c>
      <c r="F2" s="300" t="s">
        <v>68</v>
      </c>
      <c r="G2" s="300" t="s">
        <v>60</v>
      </c>
      <c r="H2" s="300" t="s">
        <v>334</v>
      </c>
      <c r="I2" s="92" t="s">
        <v>335</v>
      </c>
      <c r="J2" s="558" t="s">
        <v>184</v>
      </c>
      <c r="K2" s="558"/>
      <c r="L2" s="558"/>
      <c r="M2" s="558"/>
      <c r="O2" s="179"/>
      <c r="P2" s="179"/>
      <c r="Q2" s="179"/>
      <c r="R2" s="179"/>
      <c r="S2" s="179"/>
      <c r="T2" s="179"/>
      <c r="U2" s="179"/>
    </row>
    <row r="3" spans="1:22" ht="15" customHeight="1">
      <c r="A3" s="497">
        <v>2021</v>
      </c>
      <c r="B3" s="309">
        <v>1</v>
      </c>
      <c r="C3" s="154">
        <v>1.4999999999999999E-2</v>
      </c>
      <c r="D3" s="154">
        <v>0.02</v>
      </c>
      <c r="E3" s="154">
        <v>1.3999999999999999E-2</v>
      </c>
      <c r="F3" s="154">
        <v>1.1000000000000001E-2</v>
      </c>
      <c r="G3" s="154">
        <v>1.3000000000000001E-2</v>
      </c>
      <c r="H3" s="154">
        <v>6.9999999999999993E-3</v>
      </c>
      <c r="I3" s="154">
        <v>0.02</v>
      </c>
      <c r="J3" s="508" t="s">
        <v>145</v>
      </c>
      <c r="K3" s="509"/>
      <c r="L3" s="509"/>
      <c r="M3" s="510"/>
      <c r="O3" s="179"/>
      <c r="P3" s="179"/>
      <c r="Q3" s="179"/>
      <c r="R3" s="179"/>
      <c r="S3" s="179"/>
      <c r="T3" s="179"/>
      <c r="U3" s="179"/>
    </row>
    <row r="4" spans="1:22">
      <c r="A4" s="498"/>
      <c r="B4" s="309">
        <v>2</v>
      </c>
      <c r="C4" s="154">
        <v>1.1000000000000001E-2</v>
      </c>
      <c r="D4" s="154">
        <v>1.7000000000000001E-2</v>
      </c>
      <c r="E4" s="154">
        <v>1.3000000000000001E-2</v>
      </c>
      <c r="F4" s="154">
        <v>6.0000000000000001E-3</v>
      </c>
      <c r="G4" s="154">
        <v>1.4999999999999999E-2</v>
      </c>
      <c r="H4" s="154">
        <v>6.9999999999999993E-3</v>
      </c>
      <c r="I4" s="154">
        <v>0.02</v>
      </c>
      <c r="J4" s="216"/>
      <c r="K4" s="216"/>
      <c r="L4" s="217"/>
      <c r="M4" s="217"/>
      <c r="O4" s="179"/>
      <c r="P4" s="179"/>
      <c r="Q4" s="179"/>
      <c r="R4" s="179"/>
      <c r="S4" s="179"/>
      <c r="T4" s="179"/>
      <c r="U4" s="179"/>
    </row>
    <row r="5" spans="1:22">
      <c r="A5" s="498"/>
      <c r="B5" s="309">
        <v>3</v>
      </c>
      <c r="C5" s="154">
        <v>1.3000000000000001E-2</v>
      </c>
      <c r="D5" s="154">
        <v>1.6E-2</v>
      </c>
      <c r="E5" s="154">
        <v>1.6E-2</v>
      </c>
      <c r="F5" s="154">
        <v>0.01</v>
      </c>
      <c r="G5" s="154">
        <v>6.9999999999999993E-3</v>
      </c>
      <c r="H5" s="154">
        <v>8.0000000000000002E-3</v>
      </c>
      <c r="I5" s="154">
        <v>0.02</v>
      </c>
      <c r="J5" s="216"/>
      <c r="K5" s="216"/>
      <c r="L5" s="216"/>
      <c r="M5" s="216"/>
      <c r="O5" s="179"/>
      <c r="P5" s="179"/>
      <c r="Q5" s="179"/>
      <c r="R5" s="179"/>
      <c r="S5" s="179"/>
      <c r="T5" s="179"/>
      <c r="U5" s="179"/>
    </row>
    <row r="6" spans="1:22">
      <c r="A6" s="498"/>
      <c r="B6" s="309">
        <v>4</v>
      </c>
      <c r="C6" s="154">
        <v>1.4999999999999999E-2</v>
      </c>
      <c r="D6" s="154">
        <v>1.1000000000000001E-2</v>
      </c>
      <c r="E6" s="154">
        <v>0.03</v>
      </c>
      <c r="F6" s="154">
        <v>1.1000000000000001E-2</v>
      </c>
      <c r="G6" s="154">
        <v>3.0000000000000001E-3</v>
      </c>
      <c r="H6" s="154">
        <v>9.0000000000000011E-3</v>
      </c>
      <c r="I6" s="154">
        <v>0.02</v>
      </c>
      <c r="J6" s="216"/>
      <c r="K6" s="216"/>
      <c r="L6" s="216"/>
      <c r="M6" s="216"/>
      <c r="O6" s="179"/>
      <c r="P6" s="179"/>
      <c r="Q6" s="179"/>
      <c r="R6" s="179"/>
      <c r="S6" s="179"/>
      <c r="T6" s="179"/>
      <c r="U6" s="179"/>
    </row>
    <row r="7" spans="1:22">
      <c r="A7" s="498"/>
      <c r="B7" s="309">
        <v>5</v>
      </c>
      <c r="C7" s="154">
        <v>0.02</v>
      </c>
      <c r="D7" s="154">
        <v>1.6E-2</v>
      </c>
      <c r="E7" s="154">
        <v>3.7999999999999999E-2</v>
      </c>
      <c r="F7" s="154">
        <v>1.1000000000000001E-2</v>
      </c>
      <c r="G7" s="154">
        <v>2E-3</v>
      </c>
      <c r="H7" s="154">
        <v>0.01</v>
      </c>
      <c r="I7" s="154">
        <v>0.02</v>
      </c>
      <c r="J7" s="216"/>
      <c r="K7" s="216"/>
      <c r="L7" s="216"/>
      <c r="M7" s="216"/>
      <c r="O7" s="179"/>
      <c r="P7" s="179"/>
      <c r="Q7" s="179"/>
      <c r="R7" s="179"/>
      <c r="S7" s="179"/>
      <c r="T7" s="179"/>
      <c r="U7" s="179"/>
    </row>
    <row r="8" spans="1:22">
      <c r="A8" s="498"/>
      <c r="B8" s="309">
        <v>6</v>
      </c>
      <c r="C8" s="154">
        <v>2.3E-2</v>
      </c>
      <c r="D8" s="154">
        <v>1.2E-2</v>
      </c>
      <c r="E8" s="154">
        <v>4.4999999999999998E-2</v>
      </c>
      <c r="F8" s="154">
        <v>1.3000000000000001E-2</v>
      </c>
      <c r="G8" s="154">
        <v>3.0000000000000001E-3</v>
      </c>
      <c r="H8" s="154">
        <v>0.01</v>
      </c>
      <c r="I8" s="154">
        <v>0.02</v>
      </c>
      <c r="J8" s="216"/>
      <c r="K8" s="216"/>
      <c r="L8" s="216"/>
      <c r="M8" s="216"/>
      <c r="O8" s="179"/>
      <c r="P8" s="179"/>
      <c r="Q8" s="179"/>
      <c r="R8" s="179"/>
      <c r="S8" s="179"/>
      <c r="T8" s="179"/>
      <c r="U8" s="179"/>
    </row>
    <row r="9" spans="1:22">
      <c r="A9" s="498"/>
      <c r="B9" s="309">
        <v>7</v>
      </c>
      <c r="C9" s="154">
        <v>1.9E-2</v>
      </c>
      <c r="D9" s="154">
        <v>1.8000000000000002E-2</v>
      </c>
      <c r="E9" s="154">
        <v>4.2999999999999997E-2</v>
      </c>
      <c r="F9" s="154">
        <v>3.0000000000000001E-3</v>
      </c>
      <c r="G9" s="154">
        <v>-9.0000000000000011E-3</v>
      </c>
      <c r="H9" s="154">
        <v>0.01</v>
      </c>
      <c r="I9" s="154">
        <v>0.02</v>
      </c>
      <c r="J9" s="216"/>
      <c r="K9" s="216"/>
      <c r="L9" s="216"/>
      <c r="M9" s="216"/>
      <c r="O9" s="179"/>
      <c r="P9" s="179"/>
      <c r="Q9" s="179"/>
      <c r="R9" s="179"/>
      <c r="S9" s="179"/>
      <c r="T9" s="179"/>
      <c r="U9" s="179"/>
    </row>
    <row r="10" spans="1:22">
      <c r="A10" s="498"/>
      <c r="B10" s="309">
        <v>8</v>
      </c>
      <c r="C10" s="154">
        <v>2.8999999999999998E-2</v>
      </c>
      <c r="D10" s="154">
        <v>2.1000000000000001E-2</v>
      </c>
      <c r="E10" s="154">
        <v>0.04</v>
      </c>
      <c r="F10" s="154">
        <v>1.3000000000000001E-2</v>
      </c>
      <c r="G10" s="154">
        <v>8.0000000000000002E-3</v>
      </c>
      <c r="H10" s="154">
        <v>1.1000000000000001E-2</v>
      </c>
      <c r="I10" s="154">
        <v>0.02</v>
      </c>
      <c r="J10" s="216"/>
      <c r="K10" s="216"/>
      <c r="L10" s="216"/>
      <c r="M10" s="216"/>
      <c r="O10" s="179"/>
      <c r="P10" s="179"/>
      <c r="Q10" s="179"/>
      <c r="R10" s="179"/>
      <c r="S10" s="179"/>
      <c r="T10" s="179"/>
      <c r="U10" s="179"/>
    </row>
    <row r="11" spans="1:22">
      <c r="A11" s="498"/>
      <c r="B11" s="309">
        <v>9</v>
      </c>
      <c r="C11" s="154">
        <v>2.7000000000000003E-2</v>
      </c>
      <c r="D11" s="154">
        <v>2.5000000000000001E-2</v>
      </c>
      <c r="E11" s="154">
        <v>0.04</v>
      </c>
      <c r="F11" s="154">
        <v>1.7000000000000001E-2</v>
      </c>
      <c r="G11" s="154">
        <v>1.3999999999999999E-2</v>
      </c>
      <c r="H11" s="154">
        <v>1.1000000000000001E-2</v>
      </c>
      <c r="I11" s="154">
        <v>0.02</v>
      </c>
      <c r="J11" s="216"/>
      <c r="K11" s="216"/>
      <c r="L11" s="216"/>
      <c r="M11" s="216"/>
      <c r="O11" s="179"/>
      <c r="P11" s="179"/>
      <c r="Q11" s="179"/>
      <c r="R11" s="179"/>
      <c r="S11" s="179"/>
      <c r="T11" s="179"/>
      <c r="U11" s="179"/>
    </row>
    <row r="12" spans="1:22">
      <c r="A12" s="498"/>
      <c r="B12" s="309">
        <v>10</v>
      </c>
      <c r="C12" s="154">
        <v>3.1E-2</v>
      </c>
      <c r="D12" s="154">
        <v>2.7999999999999997E-2</v>
      </c>
      <c r="E12" s="154">
        <v>4.5999999999999999E-2</v>
      </c>
      <c r="F12" s="154">
        <v>1.8000000000000002E-2</v>
      </c>
      <c r="G12" s="154">
        <v>1.2E-2</v>
      </c>
      <c r="H12" s="154">
        <v>1.2E-2</v>
      </c>
      <c r="I12" s="154">
        <v>0.02</v>
      </c>
      <c r="J12" s="216"/>
      <c r="K12" s="216"/>
      <c r="L12" s="216"/>
      <c r="M12" s="216"/>
      <c r="O12" s="179"/>
      <c r="P12" s="179"/>
      <c r="Q12" s="179"/>
      <c r="R12" s="179"/>
      <c r="S12" s="179"/>
      <c r="T12" s="179"/>
      <c r="U12" s="179"/>
    </row>
    <row r="13" spans="1:22">
      <c r="A13" s="498"/>
      <c r="B13" s="309">
        <v>11</v>
      </c>
      <c r="C13" s="154">
        <v>3.6000000000000004E-2</v>
      </c>
      <c r="D13" s="154">
        <v>4.0999999999999995E-2</v>
      </c>
      <c r="E13" s="154">
        <v>4.9000000000000002E-2</v>
      </c>
      <c r="F13" s="154">
        <v>2.1000000000000001E-2</v>
      </c>
      <c r="G13" s="154">
        <v>1.3000000000000001E-2</v>
      </c>
      <c r="H13" s="154">
        <v>1.3000000000000001E-2</v>
      </c>
      <c r="I13" s="154">
        <v>0.02</v>
      </c>
      <c r="J13" s="216"/>
      <c r="K13" s="216"/>
      <c r="L13" s="216"/>
      <c r="M13" s="216"/>
      <c r="O13" s="179"/>
      <c r="P13" s="179"/>
      <c r="Q13" s="179"/>
      <c r="R13" s="179"/>
      <c r="S13" s="179"/>
      <c r="T13" s="179"/>
      <c r="U13" s="179"/>
    </row>
    <row r="14" spans="1:22">
      <c r="A14" s="499"/>
      <c r="B14" s="309">
        <v>12</v>
      </c>
      <c r="C14" s="154">
        <v>3.7999999999999999E-2</v>
      </c>
      <c r="D14" s="154">
        <v>3.9E-2</v>
      </c>
      <c r="E14" s="154">
        <v>5.5E-2</v>
      </c>
      <c r="F14" s="154">
        <v>2.1000000000000001E-2</v>
      </c>
      <c r="G14" s="154">
        <v>1.4999999999999999E-2</v>
      </c>
      <c r="H14" s="154">
        <v>1.3999999999999999E-2</v>
      </c>
      <c r="I14" s="154">
        <v>0.02</v>
      </c>
      <c r="J14" s="216"/>
      <c r="K14" s="216"/>
      <c r="L14" s="216"/>
      <c r="M14" s="216"/>
      <c r="O14" s="179"/>
      <c r="P14" s="179"/>
      <c r="Q14" s="179"/>
      <c r="R14" s="179"/>
      <c r="S14" s="179"/>
      <c r="T14" s="179"/>
      <c r="U14" s="179"/>
    </row>
    <row r="15" spans="1:22">
      <c r="A15" s="497">
        <v>2022</v>
      </c>
      <c r="B15" s="68">
        <v>1</v>
      </c>
      <c r="C15" s="154">
        <v>0.04</v>
      </c>
      <c r="D15" s="154">
        <v>2.7999999999999997E-2</v>
      </c>
      <c r="E15" s="154">
        <v>0.06</v>
      </c>
      <c r="F15" s="154">
        <v>1.7000000000000001E-2</v>
      </c>
      <c r="G15" s="154">
        <v>1.3000000000000001E-2</v>
      </c>
      <c r="H15" s="154">
        <v>2.6000000000000002E-2</v>
      </c>
      <c r="I15" s="154">
        <v>0.02</v>
      </c>
      <c r="J15" s="216"/>
      <c r="K15" s="216"/>
      <c r="L15" s="216"/>
      <c r="M15" s="216"/>
      <c r="O15" s="179"/>
      <c r="P15" s="179"/>
      <c r="Q15" s="179"/>
      <c r="R15" s="179"/>
      <c r="S15" s="219"/>
      <c r="T15" s="219"/>
      <c r="U15" s="179"/>
    </row>
    <row r="16" spans="1:22">
      <c r="A16" s="498"/>
      <c r="B16" s="68">
        <v>2</v>
      </c>
      <c r="C16" s="154">
        <v>4.5999999999999999E-2</v>
      </c>
      <c r="D16" s="154">
        <v>0.03</v>
      </c>
      <c r="E16" s="154">
        <v>6.4000000000000001E-2</v>
      </c>
      <c r="F16" s="154">
        <v>2.6000000000000002E-2</v>
      </c>
      <c r="G16" s="154">
        <v>1.7000000000000001E-2</v>
      </c>
      <c r="H16" s="154">
        <v>2.7000000000000003E-2</v>
      </c>
      <c r="I16" s="154">
        <v>0.02</v>
      </c>
      <c r="J16" s="216"/>
      <c r="K16" s="216"/>
      <c r="L16" s="216"/>
      <c r="M16" s="216"/>
      <c r="O16" s="179"/>
      <c r="P16" s="179"/>
      <c r="Q16" s="179"/>
      <c r="R16" s="179"/>
      <c r="S16" s="462" t="s">
        <v>105</v>
      </c>
      <c r="T16" s="462"/>
      <c r="U16" s="462"/>
      <c r="V16" s="462"/>
    </row>
    <row r="17" spans="1:21">
      <c r="A17" s="498"/>
      <c r="B17" s="68">
        <v>3</v>
      </c>
      <c r="C17" s="154">
        <v>5.0999999999999997E-2</v>
      </c>
      <c r="D17" s="154">
        <v>3.4000000000000002E-2</v>
      </c>
      <c r="E17" s="154">
        <v>6.5000000000000002E-2</v>
      </c>
      <c r="F17" s="154">
        <v>2.6000000000000002E-2</v>
      </c>
      <c r="G17" s="154">
        <v>1.8000000000000002E-2</v>
      </c>
      <c r="H17" s="154">
        <v>2.7999999999999997E-2</v>
      </c>
      <c r="I17" s="154">
        <v>0.02</v>
      </c>
      <c r="J17" s="216"/>
      <c r="K17" s="216"/>
      <c r="L17" s="216"/>
      <c r="M17" s="216"/>
      <c r="O17" s="179"/>
      <c r="P17" s="179"/>
      <c r="Q17" s="179"/>
      <c r="R17" s="179"/>
      <c r="S17" s="179"/>
      <c r="T17" s="179"/>
      <c r="U17" s="179"/>
    </row>
    <row r="18" spans="1:21">
      <c r="A18" s="498"/>
      <c r="B18" s="68">
        <v>4</v>
      </c>
      <c r="C18" s="154">
        <v>5.4000000000000006E-2</v>
      </c>
      <c r="D18" s="154">
        <v>3.9E-2</v>
      </c>
      <c r="E18" s="154">
        <v>6.2E-2</v>
      </c>
      <c r="F18" s="154">
        <v>3.2000000000000001E-2</v>
      </c>
      <c r="G18" s="154">
        <v>2.2000000000000002E-2</v>
      </c>
      <c r="H18" s="154">
        <v>2.8999999999999998E-2</v>
      </c>
      <c r="I18" s="154">
        <v>0.02</v>
      </c>
      <c r="J18" s="216"/>
      <c r="K18" s="216"/>
      <c r="L18" s="216"/>
      <c r="M18" s="216"/>
      <c r="O18" s="179"/>
      <c r="P18" s="179"/>
      <c r="Q18" s="179"/>
      <c r="R18" s="179"/>
      <c r="S18" s="179"/>
      <c r="T18" s="179"/>
      <c r="U18" s="179"/>
    </row>
    <row r="19" spans="1:21">
      <c r="A19" s="498"/>
      <c r="B19" s="68">
        <v>5</v>
      </c>
      <c r="C19" s="154">
        <v>5.2000000000000005E-2</v>
      </c>
      <c r="D19" s="154">
        <v>0.04</v>
      </c>
      <c r="E19" s="154">
        <v>0.06</v>
      </c>
      <c r="F19" s="154">
        <v>3.4000000000000002E-2</v>
      </c>
      <c r="G19" s="154">
        <v>0.03</v>
      </c>
      <c r="H19" s="154">
        <v>0.03</v>
      </c>
      <c r="I19" s="154">
        <v>0.02</v>
      </c>
      <c r="J19" s="216"/>
      <c r="K19" s="216"/>
      <c r="L19" s="216"/>
      <c r="M19" s="216"/>
      <c r="O19" s="179"/>
      <c r="P19" s="179"/>
      <c r="Q19" s="179"/>
      <c r="R19" s="179"/>
      <c r="S19" s="179"/>
      <c r="T19" s="179"/>
      <c r="U19" s="179"/>
    </row>
    <row r="20" spans="1:21">
      <c r="A20" s="498"/>
      <c r="B20" s="68">
        <v>6</v>
      </c>
      <c r="C20" s="154">
        <v>5.2000000000000005E-2</v>
      </c>
      <c r="D20" s="154">
        <v>3.2000000000000001E-2</v>
      </c>
      <c r="E20" s="154">
        <v>5.9000000000000004E-2</v>
      </c>
      <c r="F20" s="154">
        <v>3.3000000000000002E-2</v>
      </c>
      <c r="G20" s="154">
        <v>3.4000000000000002E-2</v>
      </c>
      <c r="H20" s="154">
        <v>3.1E-2</v>
      </c>
      <c r="I20" s="154">
        <v>0.02</v>
      </c>
      <c r="J20" s="216"/>
      <c r="K20" s="216"/>
      <c r="L20" s="216"/>
      <c r="M20" s="216"/>
      <c r="O20" s="179"/>
      <c r="P20" s="179"/>
      <c r="Q20" s="179"/>
      <c r="R20" s="179"/>
      <c r="S20" s="179"/>
      <c r="T20" s="179"/>
      <c r="U20" s="179"/>
    </row>
    <row r="21" spans="1:21">
      <c r="A21" s="498"/>
      <c r="B21" s="68">
        <v>7</v>
      </c>
      <c r="C21" s="154">
        <v>5.5E-2</v>
      </c>
      <c r="D21" s="154">
        <v>3.2000000000000001E-2</v>
      </c>
      <c r="E21" s="154">
        <v>5.9000000000000004E-2</v>
      </c>
      <c r="F21" s="154">
        <v>0.04</v>
      </c>
      <c r="G21" s="154">
        <v>3.4000000000000002E-2</v>
      </c>
      <c r="H21" s="154">
        <v>3.2000000000000001E-2</v>
      </c>
      <c r="I21" s="154">
        <v>0.02</v>
      </c>
      <c r="J21" s="216"/>
      <c r="K21" s="216"/>
      <c r="L21" s="216"/>
      <c r="M21" s="216"/>
      <c r="O21" s="179"/>
      <c r="P21" s="179"/>
      <c r="Q21" s="179"/>
      <c r="R21" s="179"/>
      <c r="S21" s="179"/>
      <c r="T21" s="179"/>
      <c r="U21" s="179"/>
    </row>
    <row r="22" spans="1:21">
      <c r="A22" s="498"/>
      <c r="B22" s="68">
        <v>8</v>
      </c>
      <c r="C22" s="154">
        <v>5.5999999999999994E-2</v>
      </c>
      <c r="D22" s="154">
        <v>3.4000000000000002E-2</v>
      </c>
      <c r="E22" s="154">
        <v>6.3E-2</v>
      </c>
      <c r="F22" s="154">
        <v>4.0999999999999995E-2</v>
      </c>
      <c r="G22" s="154">
        <v>4.0999999999999995E-2</v>
      </c>
      <c r="H22" s="154">
        <v>3.3000000000000002E-2</v>
      </c>
      <c r="I22" s="154">
        <v>0.02</v>
      </c>
      <c r="J22" s="216"/>
      <c r="K22" s="216"/>
      <c r="L22" s="216"/>
      <c r="M22" s="216"/>
      <c r="O22" s="179"/>
      <c r="P22" s="179"/>
      <c r="Q22" s="179"/>
      <c r="R22" s="179"/>
      <c r="S22" s="179"/>
      <c r="T22" s="179"/>
      <c r="U22" s="179"/>
    </row>
    <row r="23" spans="1:21">
      <c r="A23" s="498"/>
      <c r="B23" s="68">
        <v>9</v>
      </c>
      <c r="C23" s="154">
        <v>5.7999999999999996E-2</v>
      </c>
      <c r="D23" s="154">
        <v>4.7E-2</v>
      </c>
      <c r="E23" s="154">
        <v>6.6000000000000003E-2</v>
      </c>
      <c r="F23" s="154">
        <v>3.7000000000000005E-2</v>
      </c>
      <c r="G23" s="154">
        <v>4.4000000000000004E-2</v>
      </c>
      <c r="H23" s="154">
        <v>3.4000000000000002E-2</v>
      </c>
      <c r="I23" s="154">
        <v>0.02</v>
      </c>
      <c r="J23" s="216"/>
      <c r="K23" s="216"/>
      <c r="L23" s="216"/>
      <c r="M23" s="216"/>
      <c r="O23" s="179"/>
      <c r="P23" s="179"/>
      <c r="Q23" s="179"/>
      <c r="R23" s="179"/>
      <c r="S23" s="179"/>
      <c r="T23" s="179"/>
      <c r="U23" s="179"/>
    </row>
    <row r="24" spans="1:21">
      <c r="A24" s="498"/>
      <c r="B24" s="68">
        <v>10</v>
      </c>
      <c r="C24" s="154">
        <v>5.7999999999999996E-2</v>
      </c>
      <c r="D24" s="154">
        <v>5.0999999999999997E-2</v>
      </c>
      <c r="E24" s="154">
        <v>6.3E-2</v>
      </c>
      <c r="F24" s="154">
        <v>4.0999999999999995E-2</v>
      </c>
      <c r="G24" s="154">
        <v>4.5999999999999999E-2</v>
      </c>
      <c r="H24" s="154">
        <v>3.5000000000000003E-2</v>
      </c>
      <c r="I24" s="154">
        <v>0.02</v>
      </c>
      <c r="J24" s="216"/>
      <c r="K24" s="216"/>
      <c r="L24" s="216"/>
      <c r="M24" s="216" t="s">
        <v>45</v>
      </c>
      <c r="O24" s="179"/>
      <c r="P24" s="179"/>
      <c r="Q24" s="179"/>
      <c r="R24" s="179"/>
      <c r="S24" s="179"/>
      <c r="T24" s="179"/>
      <c r="U24" s="179"/>
    </row>
    <row r="25" spans="1:21">
      <c r="A25" s="498"/>
      <c r="B25" s="68">
        <v>11</v>
      </c>
      <c r="C25" s="154">
        <v>5.7000000000000002E-2</v>
      </c>
      <c r="D25" s="154">
        <v>5.0999999999999997E-2</v>
      </c>
      <c r="E25" s="154">
        <v>0.06</v>
      </c>
      <c r="F25" s="154">
        <v>4.2000000000000003E-2</v>
      </c>
      <c r="G25" s="154">
        <v>4.7E-2</v>
      </c>
      <c r="H25" s="154">
        <v>3.6000000000000004E-2</v>
      </c>
      <c r="I25" s="154">
        <v>0.02</v>
      </c>
      <c r="J25" s="216"/>
      <c r="K25" s="216"/>
      <c r="L25" s="216"/>
      <c r="M25" s="216"/>
      <c r="O25" s="179"/>
      <c r="P25" s="179"/>
      <c r="Q25" s="179"/>
      <c r="R25" s="179"/>
      <c r="S25" s="179"/>
      <c r="T25" s="179"/>
      <c r="U25" s="179"/>
    </row>
    <row r="26" spans="1:21">
      <c r="A26" s="499"/>
      <c r="B26" s="68">
        <v>12</v>
      </c>
      <c r="C26" s="154">
        <v>5.7999999999999996E-2</v>
      </c>
      <c r="D26" s="154">
        <v>5.4000000000000006E-2</v>
      </c>
      <c r="E26" s="154">
        <v>5.7000000000000002E-2</v>
      </c>
      <c r="F26" s="154">
        <v>4.2000000000000003E-2</v>
      </c>
      <c r="G26" s="154">
        <v>4.8000000000000001E-2</v>
      </c>
      <c r="H26" s="154">
        <v>3.6000000000000004E-2</v>
      </c>
      <c r="I26" s="154">
        <v>0.02</v>
      </c>
      <c r="J26" s="216"/>
      <c r="K26" s="216"/>
      <c r="L26" s="216"/>
      <c r="M26" s="216"/>
      <c r="O26" s="179"/>
      <c r="P26" s="179"/>
      <c r="Q26" s="179"/>
      <c r="R26" s="179"/>
      <c r="S26" s="179"/>
      <c r="T26" s="179"/>
      <c r="U26" s="179"/>
    </row>
    <row r="27" spans="1:21">
      <c r="A27" s="490">
        <v>2023</v>
      </c>
      <c r="B27" s="68">
        <v>1</v>
      </c>
      <c r="C27" s="154">
        <v>5.8000000000000003E-2</v>
      </c>
      <c r="D27" s="154">
        <v>5.0999999999999997E-2</v>
      </c>
      <c r="E27" s="154">
        <v>5.5999999999999994E-2</v>
      </c>
      <c r="F27" s="154">
        <v>4.2000000000000003E-2</v>
      </c>
      <c r="G27" s="154">
        <v>5.2000000000000005E-2</v>
      </c>
      <c r="H27" s="154">
        <v>4.0999999999999995E-2</v>
      </c>
      <c r="I27" s="154">
        <v>0.02</v>
      </c>
      <c r="J27" s="216"/>
      <c r="K27" s="216"/>
      <c r="L27" s="216"/>
      <c r="M27" s="216"/>
      <c r="O27" s="179"/>
      <c r="P27" s="179"/>
      <c r="Q27" s="179"/>
      <c r="R27" s="179"/>
      <c r="S27" s="179"/>
      <c r="T27" s="179"/>
      <c r="U27" s="179"/>
    </row>
    <row r="28" spans="1:21">
      <c r="A28" s="491"/>
      <c r="B28" s="68">
        <v>2</v>
      </c>
      <c r="C28" s="154">
        <v>6.2E-2</v>
      </c>
      <c r="D28" s="154">
        <v>5.4000000000000006E-2</v>
      </c>
      <c r="E28" s="154">
        <v>5.5E-2</v>
      </c>
      <c r="F28" s="154">
        <v>4.5999999999999999E-2</v>
      </c>
      <c r="G28" s="154">
        <v>5.5E-2</v>
      </c>
      <c r="H28" s="154">
        <v>0.04</v>
      </c>
      <c r="I28" s="154">
        <v>0.02</v>
      </c>
      <c r="J28" s="216"/>
      <c r="K28" s="216"/>
      <c r="L28" s="216"/>
      <c r="M28" s="216"/>
      <c r="O28" s="179"/>
      <c r="P28" s="179"/>
      <c r="Q28" s="179"/>
      <c r="R28" s="179"/>
      <c r="S28" s="179"/>
      <c r="T28" s="179"/>
      <c r="U28" s="179"/>
    </row>
    <row r="29" spans="1:21">
      <c r="A29" s="491"/>
      <c r="B29" s="68">
        <v>3</v>
      </c>
      <c r="C29" s="154">
        <v>6.2E-2</v>
      </c>
      <c r="D29" s="154">
        <v>5.9000000000000004E-2</v>
      </c>
      <c r="E29" s="154">
        <v>5.5999999999999994E-2</v>
      </c>
      <c r="F29" s="154">
        <v>4.5999999999999999E-2</v>
      </c>
      <c r="G29" s="154">
        <v>5.2999999999999999E-2</v>
      </c>
      <c r="H29" s="154">
        <v>0.04</v>
      </c>
      <c r="I29" s="154">
        <v>0.02</v>
      </c>
      <c r="J29" s="216"/>
      <c r="K29" s="216"/>
      <c r="L29" s="216"/>
      <c r="M29" s="216"/>
      <c r="O29" s="179"/>
      <c r="P29" s="179"/>
      <c r="Q29" s="179"/>
      <c r="R29" s="179"/>
      <c r="S29" s="179"/>
      <c r="T29" s="179"/>
      <c r="U29" s="179"/>
    </row>
    <row r="30" spans="1:21">
      <c r="A30" s="491"/>
      <c r="B30" s="68">
        <v>4</v>
      </c>
      <c r="C30" s="154">
        <v>6.8000000000000005E-2</v>
      </c>
      <c r="D30" s="154">
        <v>5.6000000000000001E-2</v>
      </c>
      <c r="E30" s="154">
        <v>5.5E-2</v>
      </c>
      <c r="F30" s="154">
        <v>4.7E-2</v>
      </c>
      <c r="G30" s="154">
        <v>5.2999999999999999E-2</v>
      </c>
      <c r="H30" s="154">
        <v>0.04</v>
      </c>
      <c r="I30" s="154">
        <v>0.02</v>
      </c>
      <c r="J30" s="378"/>
      <c r="K30" s="378"/>
      <c r="L30" s="378"/>
      <c r="M30" s="378"/>
      <c r="O30" s="179"/>
      <c r="P30" s="179"/>
      <c r="Q30" s="179"/>
      <c r="R30" s="179"/>
      <c r="S30" s="179"/>
      <c r="T30" s="179"/>
      <c r="U30" s="179"/>
    </row>
    <row r="31" spans="1:21">
      <c r="A31" s="491"/>
      <c r="B31" s="68">
        <v>5</v>
      </c>
      <c r="C31" s="154">
        <v>7.0999999999999994E-2</v>
      </c>
      <c r="D31" s="154">
        <v>5.0999999999999997E-2</v>
      </c>
      <c r="E31" s="154">
        <v>5.2999999999999999E-2</v>
      </c>
      <c r="F31" s="154">
        <v>4.4000000000000004E-2</v>
      </c>
      <c r="G31" s="154">
        <v>5.0999999999999997E-2</v>
      </c>
      <c r="H31" s="154">
        <v>0.04</v>
      </c>
      <c r="I31" s="154">
        <v>0.02</v>
      </c>
      <c r="J31" s="378"/>
      <c r="K31" s="378"/>
      <c r="L31" s="378"/>
      <c r="M31" s="378"/>
      <c r="O31" s="179"/>
      <c r="P31" s="179"/>
      <c r="Q31" s="179"/>
      <c r="R31" s="179"/>
      <c r="S31" s="179"/>
      <c r="T31" s="179"/>
      <c r="U31" s="179"/>
    </row>
    <row r="32" spans="1:21">
      <c r="A32" s="491"/>
      <c r="B32" s="68">
        <v>6</v>
      </c>
      <c r="C32" s="154">
        <v>6.9000000000000006E-2</v>
      </c>
      <c r="D32" s="154">
        <v>6.0999999999999999E-2</v>
      </c>
      <c r="E32" s="154">
        <v>4.8000000000000001E-2</v>
      </c>
      <c r="F32" s="154">
        <v>4.4000000000000004E-2</v>
      </c>
      <c r="G32" s="154">
        <v>4.9000000000000002E-2</v>
      </c>
      <c r="H32" s="154">
        <v>3.9E-2</v>
      </c>
      <c r="I32" s="154">
        <v>0.02</v>
      </c>
      <c r="J32" s="378"/>
      <c r="K32" s="378"/>
      <c r="L32" s="378"/>
      <c r="M32" s="378"/>
      <c r="O32" s="179"/>
      <c r="P32" s="179"/>
      <c r="Q32" s="179"/>
      <c r="R32" s="179"/>
      <c r="S32" s="179"/>
      <c r="T32" s="179"/>
      <c r="U32" s="179"/>
    </row>
    <row r="33" spans="1:21">
      <c r="A33" s="491"/>
      <c r="B33" s="313">
        <v>7</v>
      </c>
      <c r="C33" s="154">
        <v>6.9000000000000006E-2</v>
      </c>
      <c r="D33" s="154">
        <v>6.2E-2</v>
      </c>
      <c r="E33" s="154">
        <v>4.7E-2</v>
      </c>
      <c r="F33" s="154">
        <v>4.2999999999999997E-2</v>
      </c>
      <c r="G33" s="154">
        <v>4.7E-2</v>
      </c>
      <c r="H33" s="154">
        <v>3.7999999999999999E-2</v>
      </c>
      <c r="I33" s="154">
        <v>0.02</v>
      </c>
      <c r="J33" s="379"/>
      <c r="K33" s="379"/>
      <c r="L33" s="379"/>
      <c r="M33" s="379"/>
      <c r="O33" s="179"/>
      <c r="P33" s="179"/>
      <c r="Q33" s="179"/>
      <c r="R33" s="179"/>
      <c r="S33" s="179"/>
      <c r="T33" s="179"/>
      <c r="U33" s="179"/>
    </row>
    <row r="34" spans="1:21">
      <c r="A34" s="491"/>
      <c r="B34" s="313">
        <v>8</v>
      </c>
      <c r="C34" s="154">
        <v>6.2E-2</v>
      </c>
      <c r="D34" s="154">
        <v>6.3E-2</v>
      </c>
      <c r="E34" s="154">
        <v>4.2999999999999997E-2</v>
      </c>
      <c r="F34" s="154">
        <v>0.04</v>
      </c>
      <c r="G34" s="154">
        <v>0.04</v>
      </c>
      <c r="H34" s="154">
        <v>3.7000000000000005E-2</v>
      </c>
      <c r="I34" s="154">
        <v>0.02</v>
      </c>
      <c r="J34" s="379"/>
      <c r="K34" s="379"/>
      <c r="L34" s="379"/>
      <c r="M34" s="379"/>
      <c r="O34" s="179"/>
      <c r="P34" s="179"/>
      <c r="Q34" s="179"/>
      <c r="R34" s="179"/>
      <c r="S34" s="179"/>
      <c r="T34" s="179"/>
      <c r="U34" s="179"/>
    </row>
    <row r="35" spans="1:21">
      <c r="A35" s="491"/>
      <c r="B35" s="313">
        <v>9</v>
      </c>
      <c r="C35" s="154">
        <v>6.0999999999999999E-2</v>
      </c>
      <c r="D35" s="154">
        <v>4.8000000000000001E-2</v>
      </c>
      <c r="E35" s="154">
        <v>4.0999999999999995E-2</v>
      </c>
      <c r="F35" s="154">
        <v>3.6000000000000004E-2</v>
      </c>
      <c r="G35" s="154">
        <v>4.0999999999999995E-2</v>
      </c>
      <c r="H35" s="154">
        <v>3.7000000000000005E-2</v>
      </c>
      <c r="I35" s="154">
        <v>0.02</v>
      </c>
      <c r="J35" s="379"/>
      <c r="K35" s="379"/>
      <c r="L35" s="379"/>
      <c r="M35" s="379"/>
      <c r="O35" s="179"/>
      <c r="P35" s="179"/>
      <c r="Q35" s="179"/>
      <c r="R35" s="179"/>
      <c r="S35" s="179"/>
      <c r="T35" s="179"/>
      <c r="U35" s="179"/>
    </row>
    <row r="36" spans="1:21">
      <c r="A36" s="491"/>
      <c r="B36" s="313">
        <v>10</v>
      </c>
      <c r="C36" s="154"/>
      <c r="D36" s="154">
        <v>4.2999999999999997E-2</v>
      </c>
      <c r="E36" s="154"/>
      <c r="F36" s="154"/>
      <c r="G36" s="154"/>
      <c r="H36" s="154"/>
      <c r="I36" s="154"/>
      <c r="J36" s="179"/>
      <c r="K36" s="179"/>
      <c r="L36" s="179"/>
      <c r="M36" s="179"/>
      <c r="O36" s="179"/>
      <c r="P36" s="179"/>
      <c r="Q36" s="179"/>
      <c r="R36" s="179"/>
      <c r="S36" s="179"/>
      <c r="T36" s="179"/>
      <c r="U36" s="179"/>
    </row>
    <row r="40" spans="1:21">
      <c r="N40" s="557"/>
    </row>
    <row r="41" spans="1:21">
      <c r="N41" s="557"/>
    </row>
    <row r="42" spans="1:21">
      <c r="N42" s="557"/>
    </row>
  </sheetData>
  <mergeCells count="8">
    <mergeCell ref="B1:H1"/>
    <mergeCell ref="N40:N42"/>
    <mergeCell ref="J2:M2"/>
    <mergeCell ref="J3:M3"/>
    <mergeCell ref="S16:V16"/>
    <mergeCell ref="A27:A36"/>
    <mergeCell ref="A3:A14"/>
    <mergeCell ref="A15:A26"/>
  </mergeCells>
  <hyperlinks>
    <hyperlink ref="S16:V16" location="Мазмұны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J3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2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Z30" sqref="Z30"/>
    </sheetView>
  </sheetViews>
  <sheetFormatPr defaultRowHeight="15"/>
  <cols>
    <col min="1" max="1" width="12.42578125" customWidth="1"/>
    <col min="3" max="3" width="13.42578125" customWidth="1"/>
    <col min="6" max="6" width="14.140625" customWidth="1"/>
    <col min="7" max="7" width="6.5703125" customWidth="1"/>
    <col min="8" max="8" width="6.42578125" customWidth="1"/>
    <col min="9" max="9" width="7.42578125" customWidth="1"/>
    <col min="10" max="10" width="8" customWidth="1"/>
    <col min="11" max="11" width="1.5703125" style="174" customWidth="1"/>
    <col min="12" max="12" width="4.7109375" customWidth="1"/>
  </cols>
  <sheetData>
    <row r="1" spans="1:19">
      <c r="A1" s="112" t="s">
        <v>29</v>
      </c>
      <c r="B1" s="560" t="str">
        <f>INDEX(Мазмұны!$B$3:$G$64,MATCH(A1,Мазмұны!$A$3:$A$64,0),1)</f>
        <v>Маусымдық тазартылған аннуализацияланған инфляция, өткен жылдың тиісті айына</v>
      </c>
      <c r="C1" s="561"/>
      <c r="D1" s="561"/>
      <c r="E1" s="561"/>
      <c r="F1" s="561"/>
      <c r="G1" s="561"/>
      <c r="H1" s="561"/>
      <c r="I1" s="561"/>
      <c r="J1" s="561"/>
      <c r="K1" s="561"/>
      <c r="L1" s="179"/>
      <c r="M1" s="179"/>
      <c r="N1" s="179"/>
      <c r="O1" s="179"/>
      <c r="P1" s="179"/>
      <c r="Q1" s="179"/>
      <c r="R1" s="179"/>
    </row>
    <row r="2" spans="1:19">
      <c r="A2" s="490">
        <v>2021</v>
      </c>
      <c r="B2" s="313" t="s">
        <v>159</v>
      </c>
      <c r="C2" s="313" t="s">
        <v>337</v>
      </c>
      <c r="D2" s="313" t="s">
        <v>338</v>
      </c>
      <c r="E2" s="313" t="s">
        <v>231</v>
      </c>
      <c r="F2" s="313" t="s">
        <v>339</v>
      </c>
      <c r="G2" s="559" t="s">
        <v>184</v>
      </c>
      <c r="H2" s="559"/>
      <c r="I2" s="559"/>
      <c r="J2" s="559"/>
      <c r="L2" s="179"/>
      <c r="M2" s="179"/>
      <c r="N2" s="179"/>
      <c r="O2" s="179"/>
      <c r="P2" s="179"/>
      <c r="Q2" s="179"/>
      <c r="R2" s="179"/>
    </row>
    <row r="3" spans="1:19" ht="15" customHeight="1">
      <c r="A3" s="491"/>
      <c r="B3" s="313">
        <v>1</v>
      </c>
      <c r="C3" s="154">
        <v>4.8639202006301049E-2</v>
      </c>
      <c r="D3" s="154">
        <v>2.431836885947419E-2</v>
      </c>
      <c r="E3" s="154">
        <v>2.4265767945402958E-2</v>
      </c>
      <c r="F3" s="280">
        <v>0.10621868010195953</v>
      </c>
      <c r="G3" s="508" t="s">
        <v>145</v>
      </c>
      <c r="H3" s="509"/>
      <c r="I3" s="509"/>
      <c r="J3" s="510"/>
      <c r="L3" s="179"/>
      <c r="M3" s="179"/>
      <c r="N3" s="179"/>
      <c r="O3" s="179"/>
      <c r="P3" s="179"/>
      <c r="Q3" s="179"/>
      <c r="R3" s="179"/>
    </row>
    <row r="4" spans="1:19" ht="15" customHeight="1">
      <c r="A4" s="491"/>
      <c r="B4" s="313">
        <v>2</v>
      </c>
      <c r="C4" s="154">
        <v>7.4559436134428128E-2</v>
      </c>
      <c r="D4" s="154">
        <v>1.0391468483979338E-3</v>
      </c>
      <c r="E4" s="154">
        <v>4.9070207534805947E-2</v>
      </c>
      <c r="F4" s="280">
        <v>9.0593227018915465E-3</v>
      </c>
      <c r="G4" s="508" t="s">
        <v>142</v>
      </c>
      <c r="H4" s="509"/>
      <c r="I4" s="509"/>
      <c r="J4" s="510"/>
      <c r="L4" s="179"/>
      <c r="M4" s="179"/>
      <c r="N4" s="179"/>
      <c r="O4" s="179"/>
      <c r="P4" s="179"/>
      <c r="Q4" s="179"/>
      <c r="R4" s="179"/>
    </row>
    <row r="5" spans="1:19">
      <c r="A5" s="491"/>
      <c r="B5" s="313">
        <v>3</v>
      </c>
      <c r="C5" s="154">
        <v>7.5157564919204708E-2</v>
      </c>
      <c r="D5" s="154">
        <v>4.546240771603266E-2</v>
      </c>
      <c r="E5" s="154">
        <v>6.1677811864497584E-2</v>
      </c>
      <c r="F5" s="280">
        <v>2.1895208657648057E-2</v>
      </c>
      <c r="G5" s="216"/>
      <c r="H5" s="216"/>
      <c r="I5" s="216"/>
      <c r="J5" s="216"/>
      <c r="L5" s="179"/>
      <c r="M5" s="179"/>
      <c r="N5" s="179"/>
      <c r="O5" s="179"/>
      <c r="P5" s="179"/>
      <c r="Q5" s="179"/>
      <c r="R5" s="179"/>
    </row>
    <row r="6" spans="1:19">
      <c r="A6" s="491"/>
      <c r="B6" s="313">
        <v>4</v>
      </c>
      <c r="C6" s="154">
        <v>6.8246162024668849E-2</v>
      </c>
      <c r="D6" s="154">
        <v>2.3162858925329034E-3</v>
      </c>
      <c r="E6" s="154">
        <v>8.7310661915505253E-2</v>
      </c>
      <c r="F6" s="280">
        <v>2.8696914213423953E-2</v>
      </c>
      <c r="G6" s="216"/>
      <c r="H6" s="216"/>
      <c r="I6" s="216"/>
      <c r="J6" s="216"/>
      <c r="L6" s="179"/>
      <c r="M6" s="179"/>
      <c r="N6" s="179"/>
      <c r="O6" s="179"/>
      <c r="P6" s="179"/>
      <c r="Q6" s="179"/>
      <c r="R6" s="179"/>
    </row>
    <row r="7" spans="1:19">
      <c r="A7" s="491"/>
      <c r="B7" s="313">
        <v>5</v>
      </c>
      <c r="C7" s="154">
        <v>0.10359936443750684</v>
      </c>
      <c r="D7" s="154">
        <v>2.5593834903753391E-2</v>
      </c>
      <c r="E7" s="154">
        <v>8.7310661915505253E-2</v>
      </c>
      <c r="F7" s="280">
        <v>3.5392306159767628E-2</v>
      </c>
      <c r="G7" s="216"/>
      <c r="H7" s="216"/>
      <c r="I7" s="216"/>
      <c r="J7" s="216"/>
      <c r="L7" s="179"/>
      <c r="M7" s="179"/>
      <c r="N7" s="179"/>
      <c r="O7" s="179"/>
      <c r="P7" s="179"/>
      <c r="Q7" s="179"/>
      <c r="R7" s="179"/>
    </row>
    <row r="8" spans="1:19">
      <c r="A8" s="491"/>
      <c r="B8" s="313">
        <v>6</v>
      </c>
      <c r="C8" s="154">
        <v>9.2600710409261641E-2</v>
      </c>
      <c r="D8" s="154">
        <v>-6.7007672038741362E-3</v>
      </c>
      <c r="E8" s="154">
        <v>0.100338693716147</v>
      </c>
      <c r="F8" s="280">
        <v>2.6319110725833639E-2</v>
      </c>
      <c r="G8" s="216"/>
      <c r="H8" s="216"/>
      <c r="I8" s="216"/>
      <c r="J8" s="216"/>
      <c r="L8" s="179"/>
      <c r="M8" s="179"/>
      <c r="N8" s="179"/>
      <c r="O8" s="179"/>
      <c r="P8" s="179"/>
      <c r="Q8" s="179"/>
      <c r="R8" s="179"/>
    </row>
    <row r="9" spans="1:19">
      <c r="A9" s="491"/>
      <c r="B9" s="313">
        <v>7</v>
      </c>
      <c r="C9" s="154">
        <v>5.3628204931631701E-2</v>
      </c>
      <c r="D9" s="154">
        <v>1.4949858723251309E-2</v>
      </c>
      <c r="E9" s="154">
        <v>4.9070207534805947E-2</v>
      </c>
      <c r="F9" s="280">
        <v>6.2017628440689664E-2</v>
      </c>
      <c r="G9" s="216"/>
      <c r="H9" s="216"/>
      <c r="I9" s="216"/>
      <c r="J9" s="216"/>
      <c r="L9" s="179"/>
      <c r="M9" s="179"/>
      <c r="N9" s="179"/>
      <c r="O9" s="179"/>
      <c r="P9" s="179"/>
      <c r="Q9" s="179"/>
      <c r="R9" s="179"/>
    </row>
    <row r="10" spans="1:19">
      <c r="A10" s="491"/>
      <c r="B10" s="313">
        <v>8</v>
      </c>
      <c r="C10" s="154">
        <v>7.8599928592462329E-2</v>
      </c>
      <c r="D10" s="154">
        <v>-1.5508861378017969E-3</v>
      </c>
      <c r="E10" s="154">
        <v>4.9070207534805947E-2</v>
      </c>
      <c r="F10" s="280">
        <v>4.1304015381763579E-2</v>
      </c>
      <c r="G10" s="216"/>
      <c r="H10" s="216"/>
      <c r="I10" s="216"/>
      <c r="J10" s="216"/>
      <c r="L10" s="179"/>
      <c r="M10" s="179"/>
      <c r="N10" s="179"/>
      <c r="O10" s="179"/>
      <c r="P10" s="179"/>
      <c r="Q10" s="179"/>
      <c r="R10" s="179"/>
    </row>
    <row r="11" spans="1:19">
      <c r="A11" s="491"/>
      <c r="B11" s="313">
        <v>9</v>
      </c>
      <c r="C11" s="154">
        <v>0.10932878193394259</v>
      </c>
      <c r="D11" s="154">
        <v>-3.4703367930560919E-2</v>
      </c>
      <c r="E11" s="154">
        <v>4.9070207534805947E-2</v>
      </c>
      <c r="F11" s="280">
        <v>6.1724614245775487E-2</v>
      </c>
      <c r="G11" s="216"/>
      <c r="H11" s="216"/>
      <c r="I11" s="216"/>
      <c r="J11" s="216"/>
      <c r="L11" s="179"/>
      <c r="M11" s="179"/>
      <c r="N11" s="179"/>
      <c r="O11" s="179"/>
      <c r="P11" s="179"/>
      <c r="Q11" s="179"/>
      <c r="R11" s="179"/>
    </row>
    <row r="12" spans="1:19">
      <c r="A12" s="491"/>
      <c r="B12" s="313">
        <v>10</v>
      </c>
      <c r="C12" s="154">
        <v>0.13141981470381722</v>
      </c>
      <c r="D12" s="154">
        <v>6.3753390080904207E-2</v>
      </c>
      <c r="E12" s="154">
        <v>0.11350967495666793</v>
      </c>
      <c r="F12" s="280">
        <v>8.8321775735850996E-2</v>
      </c>
      <c r="G12" s="216"/>
      <c r="H12" s="216"/>
      <c r="I12" s="216"/>
      <c r="J12" s="216"/>
      <c r="L12" s="179"/>
      <c r="M12" s="179"/>
      <c r="N12" s="179"/>
      <c r="O12" s="179"/>
      <c r="P12" s="179"/>
      <c r="Q12" s="179"/>
      <c r="R12" s="179"/>
    </row>
    <row r="13" spans="1:19">
      <c r="A13" s="491"/>
      <c r="B13" s="313">
        <v>11</v>
      </c>
      <c r="C13" s="154">
        <v>8.3781174431575914E-2</v>
      </c>
      <c r="D13" s="154">
        <v>6.6267410571933139E-2</v>
      </c>
      <c r="E13" s="154">
        <v>0.100338693716147</v>
      </c>
      <c r="F13" s="280">
        <v>8.805154671289657E-2</v>
      </c>
      <c r="G13" s="216"/>
      <c r="H13" s="216"/>
      <c r="I13" s="216"/>
      <c r="J13" s="216"/>
      <c r="L13" s="179"/>
      <c r="M13" s="179"/>
      <c r="N13" s="179"/>
      <c r="O13" s="179"/>
      <c r="P13" s="179"/>
      <c r="Q13" s="179"/>
      <c r="R13" s="179"/>
    </row>
    <row r="14" spans="1:19">
      <c r="A14" s="496"/>
      <c r="B14" s="313">
        <v>12</v>
      </c>
      <c r="C14" s="154">
        <v>8.8478039037613171E-2</v>
      </c>
      <c r="D14" s="154">
        <v>-1.9698580156964171E-2</v>
      </c>
      <c r="E14" s="154">
        <v>0.100338693716147</v>
      </c>
      <c r="F14" s="280">
        <v>7.8839411132965151E-2</v>
      </c>
      <c r="G14" s="216"/>
      <c r="H14" s="216"/>
      <c r="I14" s="216"/>
      <c r="J14" s="216"/>
      <c r="L14" s="179"/>
      <c r="M14" s="179"/>
      <c r="N14" s="179"/>
      <c r="O14" s="179"/>
      <c r="P14" s="179"/>
      <c r="Q14" s="179"/>
      <c r="R14" s="179"/>
    </row>
    <row r="15" spans="1:19">
      <c r="A15" s="497">
        <v>2022</v>
      </c>
      <c r="B15" s="313">
        <v>1</v>
      </c>
      <c r="C15" s="154">
        <v>8.4276330592518461E-2</v>
      </c>
      <c r="D15" s="154">
        <v>-3.257553330511527E-2</v>
      </c>
      <c r="E15" s="154">
        <v>7.4424167721924589E-2</v>
      </c>
      <c r="F15" s="280">
        <v>0.13197745825061574</v>
      </c>
      <c r="G15" s="216"/>
      <c r="H15" s="216"/>
      <c r="I15" s="216"/>
      <c r="J15" s="216"/>
      <c r="L15" s="179"/>
      <c r="M15" s="179"/>
      <c r="N15" s="179"/>
      <c r="O15" s="179"/>
      <c r="P15" s="219"/>
      <c r="Q15" s="219"/>
      <c r="R15" s="179"/>
    </row>
    <row r="16" spans="1:19">
      <c r="A16" s="498"/>
      <c r="B16" s="313">
        <v>2</v>
      </c>
      <c r="C16" s="154">
        <v>0.12346706676745399</v>
      </c>
      <c r="D16" s="154">
        <v>7.4650022265967666E-3</v>
      </c>
      <c r="E16" s="154">
        <v>8.7310661915505253E-2</v>
      </c>
      <c r="F16" s="280">
        <v>8.4924357419664601E-2</v>
      </c>
      <c r="G16" s="216"/>
      <c r="H16" s="216"/>
      <c r="I16" s="216"/>
      <c r="J16" s="216"/>
      <c r="L16" s="179"/>
      <c r="M16" s="179"/>
      <c r="N16" s="179"/>
      <c r="O16" s="179"/>
      <c r="P16" s="462" t="s">
        <v>105</v>
      </c>
      <c r="Q16" s="462"/>
      <c r="R16" s="462"/>
      <c r="S16" s="462"/>
    </row>
    <row r="17" spans="1:18">
      <c r="A17" s="498"/>
      <c r="B17" s="313">
        <v>3</v>
      </c>
      <c r="C17" s="154">
        <v>0</v>
      </c>
      <c r="D17" s="154">
        <v>0.10682137518221253</v>
      </c>
      <c r="E17" s="154">
        <v>0.12682503013196977</v>
      </c>
      <c r="F17" s="280">
        <v>0.22108674206498649</v>
      </c>
      <c r="G17" s="216"/>
      <c r="H17" s="216"/>
      <c r="I17" s="216"/>
      <c r="J17" s="216"/>
      <c r="L17" s="179"/>
      <c r="M17" s="179"/>
      <c r="N17" s="179"/>
      <c r="O17" s="179"/>
      <c r="P17" s="179"/>
      <c r="Q17" s="179"/>
      <c r="R17" s="179"/>
    </row>
    <row r="18" spans="1:18">
      <c r="A18" s="498"/>
      <c r="B18" s="313">
        <v>4</v>
      </c>
      <c r="C18" s="154">
        <v>0.19959495781297448</v>
      </c>
      <c r="D18" s="154">
        <v>8.2737351996516675E-2</v>
      </c>
      <c r="E18" s="154">
        <v>4.9070207534805947E-2</v>
      </c>
      <c r="F18" s="280">
        <v>6.036239090127779E-2</v>
      </c>
      <c r="G18" s="216"/>
      <c r="H18" s="216"/>
      <c r="I18" s="216"/>
      <c r="J18" s="216"/>
      <c r="L18" s="179"/>
      <c r="M18" s="179"/>
      <c r="N18" s="179"/>
      <c r="O18" s="179"/>
      <c r="P18" s="179"/>
      <c r="Q18" s="179"/>
      <c r="R18" s="179"/>
    </row>
    <row r="19" spans="1:18">
      <c r="A19" s="498"/>
      <c r="B19" s="313">
        <v>5</v>
      </c>
      <c r="C19" s="154">
        <v>2.6851967655080956E-2</v>
      </c>
      <c r="D19" s="154">
        <v>1.0925372292605005E-2</v>
      </c>
      <c r="E19" s="154">
        <v>0.11350967495666793</v>
      </c>
      <c r="F19" s="280">
        <v>0.12969547307129076</v>
      </c>
      <c r="G19" s="216"/>
      <c r="H19" s="216"/>
      <c r="I19" s="216"/>
      <c r="J19" s="216"/>
      <c r="L19" s="179"/>
      <c r="M19" s="179"/>
      <c r="N19" s="179"/>
      <c r="O19" s="179"/>
      <c r="P19" s="179"/>
      <c r="Q19" s="179"/>
      <c r="R19" s="179"/>
    </row>
    <row r="20" spans="1:18">
      <c r="A20" s="498"/>
      <c r="B20" s="313">
        <v>6</v>
      </c>
      <c r="C20" s="154">
        <v>-3.1984113881182739E-2</v>
      </c>
      <c r="D20" s="154">
        <v>4.181709736006553E-2</v>
      </c>
      <c r="E20" s="154">
        <v>0.15389462418258573</v>
      </c>
      <c r="F20" s="280">
        <v>0.11193699171817741</v>
      </c>
      <c r="G20" s="216"/>
      <c r="H20" s="216"/>
      <c r="I20" s="216"/>
      <c r="J20" s="216"/>
      <c r="L20" s="179"/>
      <c r="M20" s="179"/>
      <c r="N20" s="179"/>
      <c r="O20" s="179"/>
      <c r="P20" s="179"/>
      <c r="Q20" s="179"/>
      <c r="R20" s="179"/>
    </row>
    <row r="21" spans="1:18">
      <c r="A21" s="498"/>
      <c r="B21" s="313">
        <v>7</v>
      </c>
      <c r="C21" s="154">
        <v>-3.2302675758103444E-2</v>
      </c>
      <c r="D21" s="154">
        <v>3.5476730105973783E-2</v>
      </c>
      <c r="E21" s="154">
        <v>0</v>
      </c>
      <c r="F21" s="280">
        <v>8.7788421577658371E-2</v>
      </c>
      <c r="G21" s="216"/>
      <c r="H21" s="216"/>
      <c r="I21" s="216"/>
      <c r="J21" s="216"/>
      <c r="L21" s="179"/>
      <c r="M21" s="179"/>
      <c r="N21" s="179"/>
      <c r="O21" s="179"/>
      <c r="P21" s="179"/>
      <c r="Q21" s="179"/>
      <c r="R21" s="179"/>
    </row>
    <row r="22" spans="1:18">
      <c r="A22" s="498"/>
      <c r="B22" s="313">
        <v>8</v>
      </c>
      <c r="C22" s="154">
        <v>-1.2442177194776321E-2</v>
      </c>
      <c r="D22" s="154">
        <v>-2.0002565362887453E-2</v>
      </c>
      <c r="E22" s="154">
        <v>2.4265767945402958E-2</v>
      </c>
      <c r="F22" s="280">
        <v>8.2496817228158784E-2</v>
      </c>
      <c r="G22" s="216"/>
      <c r="H22" s="216"/>
      <c r="I22" s="216"/>
      <c r="J22" s="216"/>
      <c r="L22" s="179"/>
      <c r="M22" s="179"/>
      <c r="N22" s="179"/>
      <c r="O22" s="179"/>
      <c r="P22" s="179"/>
      <c r="Q22" s="179"/>
      <c r="R22" s="179"/>
    </row>
    <row r="23" spans="1:18">
      <c r="A23" s="498"/>
      <c r="B23" s="313">
        <v>9</v>
      </c>
      <c r="C23" s="154">
        <v>3.3101800053401999E-2</v>
      </c>
      <c r="D23" s="154">
        <v>6.5301776205579642E-3</v>
      </c>
      <c r="E23" s="154">
        <v>4.9070207534805947E-2</v>
      </c>
      <c r="F23" s="280">
        <v>0.16136621648596589</v>
      </c>
      <c r="G23" s="216"/>
      <c r="H23" s="216"/>
      <c r="I23" s="216"/>
      <c r="J23" s="216"/>
      <c r="L23" s="179"/>
      <c r="M23" s="179"/>
      <c r="N23" s="179"/>
      <c r="O23" s="179"/>
      <c r="P23" s="179"/>
      <c r="Q23" s="179"/>
      <c r="R23" s="179"/>
    </row>
    <row r="24" spans="1:18">
      <c r="A24" s="498"/>
      <c r="B24" s="313">
        <v>10</v>
      </c>
      <c r="C24" s="154">
        <v>1.3376364542002221E-2</v>
      </c>
      <c r="D24" s="154">
        <v>-1.140983124582803E-2</v>
      </c>
      <c r="E24" s="154">
        <v>6.1677811864497584E-2</v>
      </c>
      <c r="F24" s="280">
        <v>0.15419024918380259</v>
      </c>
      <c r="G24" s="216"/>
      <c r="H24" s="216"/>
      <c r="I24" s="216"/>
      <c r="J24" s="216" t="s">
        <v>45</v>
      </c>
      <c r="L24" s="179"/>
      <c r="M24" s="179"/>
      <c r="N24" s="179"/>
      <c r="O24" s="179"/>
      <c r="P24" s="179"/>
      <c r="Q24" s="179"/>
      <c r="R24" s="179"/>
    </row>
    <row r="25" spans="1:18">
      <c r="A25" s="498"/>
      <c r="B25" s="313">
        <v>11</v>
      </c>
      <c r="C25" s="154">
        <v>1.2377635240459881E-2</v>
      </c>
      <c r="D25" s="154">
        <v>-8.3885036643513902E-3</v>
      </c>
      <c r="E25" s="154">
        <v>2.4265767945402958E-2</v>
      </c>
      <c r="F25" s="280">
        <v>3.8125378248765426E-2</v>
      </c>
      <c r="G25" s="216"/>
      <c r="H25" s="216"/>
      <c r="I25" s="216"/>
      <c r="J25" s="216"/>
      <c r="L25" s="179"/>
      <c r="M25" s="179"/>
      <c r="N25" s="179"/>
      <c r="O25" s="179"/>
      <c r="P25" s="179"/>
      <c r="Q25" s="179"/>
      <c r="R25" s="179"/>
    </row>
    <row r="26" spans="1:18">
      <c r="A26" s="499"/>
      <c r="B26" s="313">
        <v>12</v>
      </c>
      <c r="C26" s="154">
        <v>5.759845576255216E-2</v>
      </c>
      <c r="D26" s="154">
        <v>3.9460746600768455E-3</v>
      </c>
      <c r="E26" s="154">
        <v>1.2066220495791242E-2</v>
      </c>
      <c r="F26" s="280">
        <v>2.7770729876546341E-3</v>
      </c>
      <c r="G26" s="216"/>
      <c r="H26" s="216"/>
      <c r="I26" s="216"/>
      <c r="J26" s="216"/>
      <c r="L26" s="179"/>
      <c r="M26" s="179"/>
      <c r="N26" s="179"/>
      <c r="O26" s="179"/>
      <c r="P26" s="179"/>
      <c r="Q26" s="179"/>
      <c r="R26" s="179"/>
    </row>
    <row r="27" spans="1:18">
      <c r="A27" s="490">
        <v>2023</v>
      </c>
      <c r="B27" s="313">
        <v>1</v>
      </c>
      <c r="C27" s="154">
        <v>6.5829245383628179E-2</v>
      </c>
      <c r="D27" s="154">
        <v>-5.0198862486723779E-4</v>
      </c>
      <c r="E27" s="154">
        <v>6.1677811864497584E-2</v>
      </c>
      <c r="F27" s="280">
        <v>7.6341201192565225E-2</v>
      </c>
      <c r="G27" s="216"/>
      <c r="H27" s="216"/>
      <c r="I27" s="216"/>
      <c r="J27" s="216"/>
      <c r="L27" s="179"/>
      <c r="M27" s="179"/>
      <c r="N27" s="179"/>
      <c r="O27" s="179"/>
      <c r="P27" s="179"/>
      <c r="Q27" s="179"/>
      <c r="R27" s="179"/>
    </row>
    <row r="28" spans="1:18">
      <c r="A28" s="491"/>
      <c r="B28" s="313">
        <v>2</v>
      </c>
      <c r="C28" s="154">
        <v>3.2695708214587567E-2</v>
      </c>
      <c r="D28" s="154">
        <v>-0.11207854065718963</v>
      </c>
      <c r="E28" s="154">
        <v>4.9070207534805947E-2</v>
      </c>
      <c r="F28" s="280">
        <v>8.3241537854944744E-2</v>
      </c>
      <c r="G28" s="216"/>
      <c r="H28" s="216"/>
      <c r="I28" s="216"/>
      <c r="J28" s="216"/>
      <c r="L28" s="179"/>
      <c r="M28" s="179"/>
      <c r="N28" s="179"/>
      <c r="O28" s="179"/>
      <c r="P28" s="179"/>
      <c r="Q28" s="179"/>
      <c r="R28" s="179"/>
    </row>
    <row r="29" spans="1:18">
      <c r="A29" s="491"/>
      <c r="B29" s="313">
        <v>3</v>
      </c>
      <c r="C29" s="154">
        <v>3.7287997191899791E-2</v>
      </c>
      <c r="D29" s="154">
        <v>6.9085775505343602E-2</v>
      </c>
      <c r="E29" s="154">
        <v>1.2066220495791242E-2</v>
      </c>
      <c r="F29" s="280">
        <v>2.0619728230804098E-2</v>
      </c>
      <c r="G29" s="216"/>
      <c r="H29" s="216"/>
      <c r="I29" s="216"/>
      <c r="J29" s="216"/>
      <c r="L29" s="179"/>
      <c r="M29" s="179"/>
      <c r="N29" s="179"/>
      <c r="O29" s="179"/>
      <c r="P29" s="179"/>
      <c r="Q29" s="179"/>
      <c r="R29" s="179"/>
    </row>
    <row r="30" spans="1:18">
      <c r="A30" s="491"/>
      <c r="B30" s="313">
        <v>4</v>
      </c>
      <c r="C30" s="154">
        <v>4.3588590678659077E-2</v>
      </c>
      <c r="D30" s="154">
        <v>6.230166353320357E-3</v>
      </c>
      <c r="E30" s="154">
        <v>4.9070207534805947E-2</v>
      </c>
      <c r="F30" s="154">
        <v>3.5931081633532785E-2</v>
      </c>
      <c r="G30" s="216"/>
      <c r="H30" s="216"/>
      <c r="I30" s="216"/>
      <c r="J30" s="216"/>
      <c r="L30" s="179"/>
      <c r="M30" s="179"/>
      <c r="N30" s="179"/>
      <c r="O30" s="179"/>
      <c r="P30" s="179"/>
      <c r="Q30" s="179"/>
      <c r="R30" s="179"/>
    </row>
    <row r="31" spans="1:18">
      <c r="A31" s="491"/>
      <c r="B31" s="313">
        <v>5</v>
      </c>
      <c r="C31" s="154">
        <v>5.2982731659783296E-2</v>
      </c>
      <c r="D31" s="154">
        <v>2.2016991281240478E-2</v>
      </c>
      <c r="E31" s="154">
        <v>1.2066220495791242E-2</v>
      </c>
      <c r="F31" s="154">
        <v>1.2932941148151401E-2</v>
      </c>
      <c r="G31" s="216"/>
      <c r="H31" s="216"/>
      <c r="I31" s="216"/>
      <c r="J31" s="216"/>
      <c r="L31" s="179"/>
      <c r="M31" s="179"/>
      <c r="N31" s="179"/>
      <c r="O31" s="179"/>
      <c r="P31" s="179"/>
      <c r="Q31" s="179"/>
      <c r="R31" s="179"/>
    </row>
    <row r="32" spans="1:18">
      <c r="A32" s="491"/>
      <c r="B32" s="313">
        <v>6</v>
      </c>
      <c r="C32" s="154">
        <v>5.7626879669441709E-2</v>
      </c>
      <c r="D32" s="154">
        <v>1.7221234670457618E-2</v>
      </c>
      <c r="E32" s="154">
        <v>2.4265767945402958E-2</v>
      </c>
      <c r="F32" s="154">
        <v>3.1333054833370969E-2</v>
      </c>
      <c r="G32" s="216"/>
      <c r="H32" s="216"/>
      <c r="I32" s="216"/>
      <c r="J32" s="216"/>
      <c r="L32" s="179"/>
      <c r="M32" s="179"/>
      <c r="N32" s="179"/>
      <c r="O32" s="179"/>
      <c r="P32" s="179"/>
      <c r="Q32" s="179"/>
      <c r="R32" s="179"/>
    </row>
    <row r="33" spans="1:18">
      <c r="A33" s="491"/>
      <c r="B33" s="313">
        <v>7</v>
      </c>
      <c r="C33" s="154">
        <v>0.12343790678763283</v>
      </c>
      <c r="D33" s="154">
        <v>-1.7486318749443796E-3</v>
      </c>
      <c r="E33" s="154">
        <v>2.4265767945402958E-2</v>
      </c>
      <c r="F33" s="154">
        <v>5.2694131358124993E-2</v>
      </c>
      <c r="G33" s="216"/>
      <c r="H33" s="216"/>
      <c r="I33" s="216"/>
      <c r="J33" s="216"/>
      <c r="L33" s="179"/>
      <c r="M33" s="179"/>
      <c r="N33" s="179"/>
      <c r="O33" s="179"/>
      <c r="P33" s="179"/>
      <c r="Q33" s="179"/>
      <c r="R33" s="179"/>
    </row>
    <row r="34" spans="1:18">
      <c r="A34" s="491"/>
      <c r="B34" s="313">
        <v>8</v>
      </c>
      <c r="C34" s="154">
        <v>9.4193378973618846E-2</v>
      </c>
      <c r="D34" s="154">
        <v>2.9888672350085698E-2</v>
      </c>
      <c r="E34" s="154">
        <v>7.4424167721924589E-2</v>
      </c>
      <c r="F34" s="154">
        <v>5.7730909023508727E-2</v>
      </c>
      <c r="G34" s="216"/>
      <c r="H34" s="216"/>
      <c r="I34" s="216"/>
      <c r="J34" s="216"/>
      <c r="L34" s="179"/>
      <c r="M34" s="179"/>
      <c r="N34" s="179"/>
      <c r="O34" s="179"/>
      <c r="P34" s="179"/>
      <c r="Q34" s="179"/>
      <c r="R34" s="179"/>
    </row>
    <row r="35" spans="1:18">
      <c r="A35" s="491"/>
      <c r="B35" s="313">
        <v>9</v>
      </c>
      <c r="C35" s="154">
        <v>0.14555546721843426</v>
      </c>
      <c r="D35" s="154">
        <v>-1.2511519153602536E-3</v>
      </c>
      <c r="E35" s="154">
        <v>4.9070207534805947E-2</v>
      </c>
      <c r="F35" s="154">
        <v>3.7906877443234489E-2</v>
      </c>
      <c r="G35" s="216"/>
      <c r="H35" s="216"/>
      <c r="I35" s="216"/>
      <c r="J35" s="216"/>
      <c r="L35" s="179"/>
      <c r="M35" s="179"/>
      <c r="N35" s="179"/>
      <c r="O35" s="179"/>
      <c r="P35" s="179"/>
      <c r="Q35" s="179"/>
      <c r="R35" s="179"/>
    </row>
    <row r="40" spans="1:18">
      <c r="K40" s="557"/>
    </row>
    <row r="41" spans="1:18">
      <c r="K41" s="557"/>
    </row>
    <row r="42" spans="1:18">
      <c r="K42" s="557"/>
    </row>
  </sheetData>
  <mergeCells count="9">
    <mergeCell ref="A15:A26"/>
    <mergeCell ref="G4:J4"/>
    <mergeCell ref="A27:A35"/>
    <mergeCell ref="A2:A14"/>
    <mergeCell ref="P16:S16"/>
    <mergeCell ref="K40:K42"/>
    <mergeCell ref="G2:J2"/>
    <mergeCell ref="G3:J3"/>
    <mergeCell ref="B1:K1"/>
  </mergeCells>
  <hyperlinks>
    <hyperlink ref="P16:S16" location="Мазмұны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G3:G4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O36"/>
  <sheetViews>
    <sheetView showGridLines="0" view="pageBreakPreview" zoomScaleNormal="100" zoomScaleSheetLayoutView="100" workbookViewId="0">
      <selection activeCell="L17" sqref="L17:O17"/>
    </sheetView>
  </sheetViews>
  <sheetFormatPr defaultRowHeight="1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74" customWidth="1"/>
    <col min="11" max="14" width="14.5703125" customWidth="1"/>
  </cols>
  <sheetData>
    <row r="1" spans="1:9">
      <c r="A1" s="112" t="s">
        <v>30</v>
      </c>
      <c r="B1" s="478" t="str">
        <f>INDEX(Мазмұны!$B$3:$G$64,MATCH(A1,Мазмұны!$A$3:$A$64,0),1)</f>
        <v>Әлемдік іскерлік белсенділік индексі</v>
      </c>
      <c r="C1" s="479"/>
      <c r="D1" s="479"/>
      <c r="E1" s="479"/>
      <c r="F1" s="479"/>
      <c r="G1" s="479"/>
      <c r="H1" s="479"/>
      <c r="I1" s="479"/>
    </row>
    <row r="2" spans="1:9" ht="38.25">
      <c r="A2" s="45" t="s">
        <v>39</v>
      </c>
      <c r="B2" s="111" t="s">
        <v>159</v>
      </c>
      <c r="C2" s="111" t="s">
        <v>75</v>
      </c>
      <c r="D2" s="111" t="s">
        <v>76</v>
      </c>
      <c r="E2" s="111" t="s">
        <v>77</v>
      </c>
      <c r="F2" s="565" t="s">
        <v>184</v>
      </c>
      <c r="G2" s="566"/>
      <c r="H2" s="566"/>
      <c r="I2" s="567"/>
    </row>
    <row r="3" spans="1:9">
      <c r="A3" s="564">
        <v>2021</v>
      </c>
      <c r="B3" s="225">
        <v>1</v>
      </c>
      <c r="C3" s="52">
        <v>53.6</v>
      </c>
      <c r="D3" s="52">
        <v>51.6</v>
      </c>
      <c r="E3" s="52">
        <v>52.3</v>
      </c>
      <c r="F3" s="568" t="s">
        <v>78</v>
      </c>
      <c r="G3" s="568"/>
      <c r="H3" s="568"/>
      <c r="I3" s="569"/>
    </row>
    <row r="4" spans="1:9">
      <c r="A4" s="564"/>
      <c r="B4" s="225">
        <v>2</v>
      </c>
      <c r="C4" s="52">
        <v>53.9</v>
      </c>
      <c r="D4" s="52">
        <v>52.8</v>
      </c>
      <c r="E4" s="52">
        <v>53.2</v>
      </c>
    </row>
    <row r="5" spans="1:9">
      <c r="A5" s="564"/>
      <c r="B5" s="225">
        <v>3</v>
      </c>
      <c r="C5" s="52">
        <v>55</v>
      </c>
      <c r="D5" s="52">
        <v>54.7</v>
      </c>
      <c r="E5" s="52">
        <v>54.8</v>
      </c>
    </row>
    <row r="6" spans="1:9">
      <c r="A6" s="564"/>
      <c r="B6" s="225">
        <v>4</v>
      </c>
      <c r="C6" s="52">
        <v>55.9</v>
      </c>
      <c r="D6" s="52">
        <v>57</v>
      </c>
      <c r="E6" s="52">
        <v>56.7</v>
      </c>
    </row>
    <row r="7" spans="1:9">
      <c r="A7" s="564"/>
      <c r="B7" s="225">
        <v>5</v>
      </c>
      <c r="C7" s="52">
        <v>56</v>
      </c>
      <c r="D7" s="52">
        <v>59.6</v>
      </c>
      <c r="E7" s="52">
        <v>58.5</v>
      </c>
    </row>
    <row r="8" spans="1:9">
      <c r="A8" s="564"/>
      <c r="B8" s="225">
        <v>6</v>
      </c>
      <c r="C8" s="52">
        <v>55.5</v>
      </c>
      <c r="D8" s="52">
        <v>57.5</v>
      </c>
      <c r="E8" s="52">
        <v>56.6</v>
      </c>
    </row>
    <row r="9" spans="1:9">
      <c r="A9" s="564"/>
      <c r="B9" s="225">
        <v>7</v>
      </c>
      <c r="C9" s="52">
        <v>55.4</v>
      </c>
      <c r="D9" s="52">
        <v>56.3</v>
      </c>
      <c r="E9" s="52">
        <v>55.8</v>
      </c>
    </row>
    <row r="10" spans="1:9">
      <c r="A10" s="564"/>
      <c r="B10" s="225">
        <v>8</v>
      </c>
      <c r="C10" s="52">
        <v>54.1</v>
      </c>
      <c r="D10" s="52">
        <v>52.8</v>
      </c>
      <c r="E10" s="52">
        <v>52.5</v>
      </c>
    </row>
    <row r="11" spans="1:9">
      <c r="A11" s="564"/>
      <c r="B11" s="225">
        <v>9</v>
      </c>
      <c r="C11" s="52">
        <v>54.1</v>
      </c>
      <c r="D11" s="52">
        <v>53.8</v>
      </c>
      <c r="E11" s="52">
        <v>53.3</v>
      </c>
    </row>
    <row r="12" spans="1:9">
      <c r="A12" s="564"/>
      <c r="B12" s="225">
        <v>10</v>
      </c>
      <c r="C12" s="52">
        <v>54.3</v>
      </c>
      <c r="D12" s="52">
        <v>55.6</v>
      </c>
      <c r="E12" s="52">
        <v>54.5</v>
      </c>
      <c r="H12" t="s">
        <v>45</v>
      </c>
    </row>
    <row r="13" spans="1:9">
      <c r="A13" s="564"/>
      <c r="B13" s="225">
        <v>11</v>
      </c>
      <c r="C13" s="52">
        <v>54.2</v>
      </c>
      <c r="D13" s="52">
        <v>55.6</v>
      </c>
      <c r="E13" s="52">
        <v>54.8</v>
      </c>
    </row>
    <row r="14" spans="1:9">
      <c r="A14" s="564"/>
      <c r="B14" s="225">
        <v>12</v>
      </c>
      <c r="C14" s="52">
        <v>54.2</v>
      </c>
      <c r="D14" s="52">
        <v>54.7</v>
      </c>
      <c r="E14" s="52">
        <v>54.3</v>
      </c>
    </row>
    <row r="15" spans="1:9">
      <c r="A15" s="564">
        <v>2022</v>
      </c>
      <c r="B15" s="225">
        <v>1</v>
      </c>
      <c r="C15" s="52">
        <v>53.2</v>
      </c>
      <c r="D15" s="52">
        <v>51</v>
      </c>
      <c r="E15" s="52">
        <v>51.1</v>
      </c>
    </row>
    <row r="16" spans="1:9">
      <c r="A16" s="564"/>
      <c r="B16" s="225">
        <v>2</v>
      </c>
      <c r="C16" s="52">
        <v>53.7</v>
      </c>
      <c r="D16" s="52">
        <v>54</v>
      </c>
      <c r="E16" s="52">
        <v>53.5</v>
      </c>
    </row>
    <row r="17" spans="1:15">
      <c r="A17" s="564"/>
      <c r="B17" s="225">
        <v>3</v>
      </c>
      <c r="C17" s="52">
        <v>53</v>
      </c>
      <c r="D17" s="52">
        <v>53.4</v>
      </c>
      <c r="E17" s="52">
        <v>52.7</v>
      </c>
      <c r="L17" s="462" t="s">
        <v>105</v>
      </c>
      <c r="M17" s="462"/>
      <c r="N17" s="462"/>
      <c r="O17" s="462"/>
    </row>
    <row r="18" spans="1:15">
      <c r="A18" s="564"/>
      <c r="B18" s="225">
        <v>4</v>
      </c>
      <c r="C18" s="52">
        <v>52.3</v>
      </c>
      <c r="D18" s="52">
        <v>52.2</v>
      </c>
      <c r="E18" s="52">
        <v>51.2</v>
      </c>
    </row>
    <row r="19" spans="1:15">
      <c r="A19" s="564"/>
      <c r="B19" s="225">
        <v>5</v>
      </c>
      <c r="C19" s="52">
        <v>52.3</v>
      </c>
      <c r="D19" s="52">
        <v>51.9</v>
      </c>
      <c r="E19" s="52">
        <v>51.3</v>
      </c>
    </row>
    <row r="20" spans="1:15">
      <c r="A20" s="564"/>
      <c r="B20" s="225">
        <v>6</v>
      </c>
      <c r="C20" s="52">
        <v>52.2</v>
      </c>
      <c r="D20" s="52">
        <v>53.9</v>
      </c>
      <c r="E20" s="52">
        <v>53.5</v>
      </c>
    </row>
    <row r="21" spans="1:15">
      <c r="A21" s="564"/>
      <c r="B21" s="225">
        <v>7</v>
      </c>
      <c r="C21" s="52">
        <v>51.1</v>
      </c>
      <c r="D21" s="52">
        <v>51.1</v>
      </c>
      <c r="E21" s="52">
        <v>50.8</v>
      </c>
    </row>
    <row r="22" spans="1:15">
      <c r="A22" s="564"/>
      <c r="B22" s="225">
        <v>8</v>
      </c>
      <c r="C22" s="91">
        <v>50.3</v>
      </c>
      <c r="D22" s="91">
        <v>49.3</v>
      </c>
      <c r="E22" s="91">
        <v>49.3</v>
      </c>
    </row>
    <row r="23" spans="1:15">
      <c r="A23" s="564"/>
      <c r="B23" s="225">
        <v>9</v>
      </c>
      <c r="C23" s="52">
        <v>49.8</v>
      </c>
      <c r="D23" s="52">
        <v>50</v>
      </c>
      <c r="E23" s="52">
        <v>49.6</v>
      </c>
    </row>
    <row r="24" spans="1:15">
      <c r="A24" s="564"/>
      <c r="B24" s="225">
        <v>10</v>
      </c>
      <c r="C24" s="52">
        <v>49.4</v>
      </c>
      <c r="D24" s="52">
        <v>49.2</v>
      </c>
      <c r="E24" s="52">
        <v>49</v>
      </c>
    </row>
    <row r="25" spans="1:15">
      <c r="A25" s="564"/>
      <c r="B25" s="225">
        <v>11</v>
      </c>
      <c r="C25" s="52">
        <v>48.8</v>
      </c>
      <c r="D25" s="52">
        <v>48.1</v>
      </c>
      <c r="E25" s="52">
        <v>48</v>
      </c>
    </row>
    <row r="26" spans="1:15">
      <c r="A26" s="564"/>
      <c r="B26" s="225">
        <v>12</v>
      </c>
      <c r="C26" s="52">
        <v>48.6</v>
      </c>
      <c r="D26" s="52">
        <v>48.1</v>
      </c>
      <c r="E26" s="52">
        <v>48.2</v>
      </c>
    </row>
    <row r="27" spans="1:15">
      <c r="A27" s="562">
        <v>2023</v>
      </c>
      <c r="B27" s="225">
        <v>1</v>
      </c>
      <c r="C27" s="52">
        <v>49.1</v>
      </c>
      <c r="D27" s="52">
        <v>50</v>
      </c>
      <c r="E27" s="52">
        <v>49.7</v>
      </c>
    </row>
    <row r="28" spans="1:15">
      <c r="A28" s="563"/>
      <c r="B28" s="225">
        <v>2</v>
      </c>
      <c r="C28" s="52">
        <v>49.9</v>
      </c>
      <c r="D28" s="52">
        <v>52.6</v>
      </c>
      <c r="E28" s="52">
        <v>52.1</v>
      </c>
      <c r="N28" t="s">
        <v>45</v>
      </c>
    </row>
    <row r="29" spans="1:15">
      <c r="A29" s="563"/>
      <c r="B29" s="225">
        <v>3</v>
      </c>
      <c r="C29" s="52">
        <v>49.6</v>
      </c>
      <c r="D29" s="52">
        <v>54.4</v>
      </c>
      <c r="E29" s="52">
        <v>53.4</v>
      </c>
    </row>
    <row r="30" spans="1:15">
      <c r="A30" s="563"/>
      <c r="B30" s="225">
        <v>4</v>
      </c>
      <c r="C30" s="52">
        <v>49.6</v>
      </c>
      <c r="D30" s="52">
        <v>55.4</v>
      </c>
      <c r="E30" s="52">
        <v>54.2</v>
      </c>
    </row>
    <row r="31" spans="1:15">
      <c r="A31" s="563"/>
      <c r="B31" s="225">
        <v>5</v>
      </c>
      <c r="C31" s="49">
        <v>49.6</v>
      </c>
      <c r="D31" s="49">
        <v>55.5</v>
      </c>
      <c r="E31" s="49">
        <v>54.4</v>
      </c>
    </row>
    <row r="32" spans="1:15">
      <c r="A32" s="563"/>
      <c r="B32" s="374">
        <v>6</v>
      </c>
      <c r="C32" s="52">
        <v>48.8</v>
      </c>
      <c r="D32" s="52">
        <v>53.9</v>
      </c>
      <c r="E32" s="52">
        <v>52.7</v>
      </c>
    </row>
    <row r="33" spans="1:5">
      <c r="A33" s="563"/>
      <c r="B33" s="374">
        <v>7</v>
      </c>
      <c r="C33" s="52">
        <v>48.6</v>
      </c>
      <c r="D33" s="52">
        <v>52.7</v>
      </c>
      <c r="E33" s="52">
        <v>51.6</v>
      </c>
    </row>
    <row r="34" spans="1:5">
      <c r="A34" s="563"/>
      <c r="B34" s="374">
        <v>8</v>
      </c>
      <c r="C34" s="52">
        <v>49</v>
      </c>
      <c r="D34" s="52">
        <v>51.1</v>
      </c>
      <c r="E34" s="52">
        <v>50.6</v>
      </c>
    </row>
    <row r="35" spans="1:5">
      <c r="A35" s="563"/>
      <c r="B35" s="374">
        <v>9</v>
      </c>
      <c r="C35" s="52">
        <v>49.1</v>
      </c>
      <c r="D35" s="52">
        <v>50.7</v>
      </c>
      <c r="E35" s="52">
        <v>50.5</v>
      </c>
    </row>
    <row r="36" spans="1:5">
      <c r="A36" s="563"/>
      <c r="B36" s="374">
        <v>10</v>
      </c>
      <c r="C36" s="52">
        <v>48.8</v>
      </c>
      <c r="D36" s="52">
        <v>50.4</v>
      </c>
      <c r="E36" s="52">
        <v>50</v>
      </c>
    </row>
  </sheetData>
  <mergeCells count="7">
    <mergeCell ref="L17:O17"/>
    <mergeCell ref="A27:A36"/>
    <mergeCell ref="B1:I1"/>
    <mergeCell ref="A3:A14"/>
    <mergeCell ref="A15:A26"/>
    <mergeCell ref="F2:I2"/>
    <mergeCell ref="F3:I3"/>
  </mergeCells>
  <hyperlinks>
    <hyperlink ref="L17:O17" location="Мазмұны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view="pageBreakPreview" zoomScaleNormal="100" zoomScaleSheetLayoutView="100" workbookViewId="0">
      <selection activeCell="W30" sqref="W30"/>
    </sheetView>
  </sheetViews>
  <sheetFormatPr defaultRowHeight="15"/>
  <cols>
    <col min="1" max="1" width="12" customWidth="1"/>
    <col min="3" max="5" width="9.140625" style="367"/>
    <col min="11" max="11" width="1.28515625" customWidth="1"/>
    <col min="13" max="13" width="9.140625" style="367"/>
  </cols>
  <sheetData>
    <row r="1" spans="1:18">
      <c r="A1" s="112" t="s">
        <v>31</v>
      </c>
      <c r="B1" s="477" t="str">
        <f>INDEX(Мазмұны!$B$3:$G$64,MATCH(A1,Мазмұны!$A$3:$A$64,0),1)</f>
        <v xml:space="preserve">Елдер бөлінісіндегі өнеркәсіптегі іскерлік белсенділік индексі                  </v>
      </c>
      <c r="C1" s="477"/>
      <c r="D1" s="477"/>
      <c r="E1" s="477"/>
      <c r="F1" s="477"/>
      <c r="G1" s="477"/>
      <c r="H1" s="477"/>
      <c r="I1" s="477"/>
      <c r="J1" s="477"/>
      <c r="K1" s="174"/>
      <c r="L1" s="259"/>
      <c r="M1" s="380"/>
    </row>
    <row r="2" spans="1:18">
      <c r="A2" s="103" t="s">
        <v>39</v>
      </c>
      <c r="B2" s="103" t="s">
        <v>159</v>
      </c>
      <c r="C2" s="103" t="s">
        <v>66</v>
      </c>
      <c r="D2" s="103" t="s">
        <v>337</v>
      </c>
      <c r="E2" s="103" t="s">
        <v>338</v>
      </c>
      <c r="F2" s="103" t="s">
        <v>231</v>
      </c>
      <c r="G2" s="558" t="s">
        <v>184</v>
      </c>
      <c r="H2" s="558"/>
      <c r="I2" s="558"/>
      <c r="J2" s="558"/>
      <c r="K2" s="174"/>
      <c r="L2" s="278"/>
      <c r="M2" s="278"/>
      <c r="N2" s="278"/>
    </row>
    <row r="3" spans="1:18" ht="15" customHeight="1">
      <c r="A3" s="532">
        <v>2021</v>
      </c>
      <c r="B3" s="68">
        <v>1</v>
      </c>
      <c r="C3" s="313">
        <v>57.1</v>
      </c>
      <c r="D3" s="313">
        <v>50.9</v>
      </c>
      <c r="E3" s="313">
        <v>51.5</v>
      </c>
      <c r="F3" s="279">
        <v>59.2</v>
      </c>
      <c r="G3" s="508" t="s">
        <v>78</v>
      </c>
      <c r="H3" s="509"/>
      <c r="I3" s="509"/>
      <c r="J3" s="510"/>
      <c r="K3" s="174"/>
    </row>
    <row r="4" spans="1:18">
      <c r="A4" s="533"/>
      <c r="B4" s="68">
        <v>2</v>
      </c>
      <c r="C4" s="313">
        <v>60.7</v>
      </c>
      <c r="D4" s="313">
        <v>51.5</v>
      </c>
      <c r="E4" s="313">
        <v>50.9</v>
      </c>
      <c r="F4" s="279">
        <v>58.6</v>
      </c>
      <c r="G4" s="179"/>
      <c r="H4" s="179"/>
      <c r="I4" s="179"/>
      <c r="J4" s="179"/>
      <c r="K4" s="174"/>
    </row>
    <row r="5" spans="1:18">
      <c r="A5" s="533"/>
      <c r="B5" s="68">
        <v>3</v>
      </c>
      <c r="C5" s="313">
        <v>66.599999999999994</v>
      </c>
      <c r="D5" s="313">
        <v>51.1</v>
      </c>
      <c r="E5" s="313">
        <v>50.6</v>
      </c>
      <c r="F5" s="279">
        <v>59.1</v>
      </c>
      <c r="G5" s="179"/>
      <c r="H5" s="179"/>
      <c r="I5" s="179"/>
      <c r="J5" s="179"/>
      <c r="K5" s="174"/>
    </row>
    <row r="6" spans="1:18">
      <c r="A6" s="533"/>
      <c r="B6" s="68">
        <v>4</v>
      </c>
      <c r="C6" s="313">
        <v>66.2</v>
      </c>
      <c r="D6" s="313">
        <v>50.4</v>
      </c>
      <c r="E6" s="313">
        <v>51.9</v>
      </c>
      <c r="F6" s="279">
        <v>60.5</v>
      </c>
      <c r="G6" s="179"/>
      <c r="H6" s="179"/>
      <c r="I6" s="179"/>
      <c r="J6" s="179"/>
      <c r="K6" s="174"/>
    </row>
    <row r="7" spans="1:18">
      <c r="A7" s="533"/>
      <c r="B7" s="68">
        <v>5</v>
      </c>
      <c r="C7" s="313">
        <v>64.400000000000006</v>
      </c>
      <c r="D7" s="313">
        <v>51.9</v>
      </c>
      <c r="E7" s="313">
        <v>52</v>
      </c>
      <c r="F7" s="279">
        <v>62.1</v>
      </c>
      <c r="G7" s="179"/>
      <c r="H7" s="179"/>
      <c r="I7" s="179"/>
      <c r="J7" s="179"/>
      <c r="K7" s="174"/>
    </row>
    <row r="8" spans="1:18">
      <c r="A8" s="533"/>
      <c r="B8" s="68">
        <v>6</v>
      </c>
      <c r="C8" s="313">
        <v>65.099999999999994</v>
      </c>
      <c r="D8" s="313">
        <v>49.2</v>
      </c>
      <c r="E8" s="313">
        <v>51.3</v>
      </c>
      <c r="F8" s="279">
        <v>62.1</v>
      </c>
      <c r="G8" s="179"/>
      <c r="H8" s="179"/>
      <c r="I8" s="179"/>
      <c r="J8" s="179"/>
      <c r="K8" s="174"/>
    </row>
    <row r="9" spans="1:18">
      <c r="A9" s="533"/>
      <c r="B9" s="68">
        <v>7</v>
      </c>
      <c r="C9" s="313">
        <v>65.900000000000006</v>
      </c>
      <c r="D9" s="313">
        <v>47.5</v>
      </c>
      <c r="E9" s="313">
        <v>50.3</v>
      </c>
      <c r="F9" s="279">
        <v>63.4</v>
      </c>
      <c r="G9" s="179"/>
      <c r="H9" s="179"/>
      <c r="I9" s="179"/>
      <c r="J9" s="179"/>
      <c r="K9" s="174"/>
    </row>
    <row r="10" spans="1:18">
      <c r="A10" s="533"/>
      <c r="B10" s="68">
        <v>8</v>
      </c>
      <c r="C10" s="313">
        <v>62.6</v>
      </c>
      <c r="D10" s="313">
        <v>46.5</v>
      </c>
      <c r="E10" s="313">
        <v>49.2</v>
      </c>
      <c r="F10" s="279">
        <v>61.1</v>
      </c>
      <c r="G10" s="179"/>
      <c r="H10" s="179"/>
      <c r="I10" s="179"/>
      <c r="J10" s="179"/>
      <c r="K10" s="174"/>
    </row>
    <row r="11" spans="1:18">
      <c r="A11" s="533"/>
      <c r="B11" s="68">
        <v>9</v>
      </c>
      <c r="C11" s="313">
        <v>58.4</v>
      </c>
      <c r="D11" s="313">
        <v>49.8</v>
      </c>
      <c r="E11" s="313">
        <v>50</v>
      </c>
      <c r="F11" s="279">
        <v>60.7</v>
      </c>
      <c r="G11" s="179"/>
      <c r="H11" s="179"/>
      <c r="I11" s="179"/>
      <c r="J11" s="179"/>
      <c r="K11" s="174"/>
      <c r="N11" s="179"/>
      <c r="O11" s="179"/>
      <c r="P11" s="179"/>
      <c r="Q11" s="179"/>
    </row>
    <row r="12" spans="1:18">
      <c r="A12" s="533"/>
      <c r="B12" s="68">
        <v>10</v>
      </c>
      <c r="C12" s="313">
        <v>57.8</v>
      </c>
      <c r="D12" s="313">
        <v>51.6</v>
      </c>
      <c r="E12" s="313">
        <v>50.6</v>
      </c>
      <c r="F12" s="279">
        <v>58.4</v>
      </c>
      <c r="G12" s="179"/>
      <c r="H12" s="179"/>
      <c r="I12" s="179"/>
      <c r="J12" s="179"/>
      <c r="K12" s="174"/>
      <c r="L12" s="179"/>
      <c r="M12" s="179"/>
    </row>
    <row r="13" spans="1:18">
      <c r="A13" s="533"/>
      <c r="B13" s="68">
        <v>11</v>
      </c>
      <c r="C13" s="313">
        <v>57.4</v>
      </c>
      <c r="D13" s="313">
        <v>51.7</v>
      </c>
      <c r="E13" s="313">
        <v>49.9</v>
      </c>
      <c r="F13" s="279">
        <v>58.3</v>
      </c>
      <c r="G13" s="179"/>
      <c r="H13" s="179"/>
      <c r="I13" s="179"/>
      <c r="J13" s="179"/>
      <c r="K13" s="174"/>
      <c r="L13" s="179"/>
      <c r="M13" s="179"/>
      <c r="N13" s="179"/>
      <c r="O13" s="179"/>
      <c r="P13" s="179"/>
      <c r="Q13" s="179"/>
      <c r="R13" s="179"/>
    </row>
    <row r="14" spans="1:18">
      <c r="A14" s="533"/>
      <c r="B14" s="68">
        <v>12</v>
      </c>
      <c r="C14" s="313">
        <v>57.4</v>
      </c>
      <c r="D14" s="313">
        <v>51.6</v>
      </c>
      <c r="E14" s="313">
        <v>50.9</v>
      </c>
      <c r="F14" s="279">
        <v>57.7</v>
      </c>
      <c r="G14" s="179"/>
      <c r="H14" s="179"/>
      <c r="I14" s="179"/>
      <c r="J14" s="179"/>
      <c r="K14" s="174"/>
      <c r="L14" s="179"/>
      <c r="M14" s="179"/>
      <c r="N14" s="179"/>
      <c r="O14" s="179"/>
      <c r="P14" s="179"/>
      <c r="Q14" s="179"/>
      <c r="R14" s="179"/>
    </row>
    <row r="15" spans="1:18">
      <c r="A15" s="532">
        <v>2022</v>
      </c>
      <c r="B15" s="68">
        <v>1</v>
      </c>
      <c r="C15" s="313">
        <v>59.8</v>
      </c>
      <c r="D15" s="313">
        <v>51.8</v>
      </c>
      <c r="E15" s="313">
        <v>49.1</v>
      </c>
      <c r="F15" s="279">
        <v>55.5</v>
      </c>
      <c r="G15" s="179"/>
      <c r="H15" s="179"/>
      <c r="I15" s="179"/>
      <c r="J15" s="179"/>
      <c r="K15" s="174"/>
      <c r="L15" s="179"/>
      <c r="M15" s="179"/>
      <c r="N15" s="462" t="s">
        <v>105</v>
      </c>
      <c r="O15" s="462"/>
      <c r="P15" s="462"/>
      <c r="Q15" s="462"/>
    </row>
    <row r="16" spans="1:18">
      <c r="A16" s="533"/>
      <c r="B16" s="68">
        <v>2</v>
      </c>
      <c r="C16" s="313">
        <v>58.4</v>
      </c>
      <c r="D16" s="313">
        <v>48.6</v>
      </c>
      <c r="E16" s="313">
        <v>50.4</v>
      </c>
      <c r="F16" s="279">
        <v>57.3</v>
      </c>
      <c r="G16" s="179"/>
      <c r="H16" s="179"/>
      <c r="I16" s="179"/>
      <c r="J16" s="179"/>
      <c r="K16" s="174"/>
      <c r="L16" s="179"/>
      <c r="M16" s="179"/>
      <c r="N16" s="179"/>
      <c r="O16" s="179"/>
      <c r="P16" s="179"/>
      <c r="Q16" s="179"/>
    </row>
    <row r="17" spans="1:17">
      <c r="A17" s="533"/>
      <c r="B17" s="68">
        <v>3</v>
      </c>
      <c r="C17" s="313">
        <v>56.9</v>
      </c>
      <c r="D17" s="313">
        <v>44.1</v>
      </c>
      <c r="E17" s="313">
        <v>48.1</v>
      </c>
      <c r="F17" s="279">
        <v>58.8</v>
      </c>
      <c r="G17" s="179"/>
      <c r="H17" s="179"/>
      <c r="I17" s="179"/>
      <c r="J17" s="179"/>
      <c r="K17" s="174"/>
      <c r="L17" s="179"/>
      <c r="M17" s="179"/>
      <c r="N17" s="179"/>
      <c r="O17" s="179"/>
      <c r="P17" s="179"/>
      <c r="Q17" s="179"/>
    </row>
    <row r="18" spans="1:17">
      <c r="A18" s="533"/>
      <c r="B18" s="68">
        <v>4</v>
      </c>
      <c r="C18" s="313">
        <v>54.6</v>
      </c>
      <c r="D18" s="313">
        <v>48.2</v>
      </c>
      <c r="E18" s="313">
        <v>46</v>
      </c>
      <c r="F18" s="279">
        <v>59.2</v>
      </c>
      <c r="G18" s="179"/>
      <c r="H18" s="179"/>
      <c r="I18" s="179"/>
      <c r="J18" s="179"/>
      <c r="K18" s="174"/>
      <c r="L18" s="179"/>
      <c r="M18" s="179"/>
      <c r="N18" s="179"/>
      <c r="O18" s="179"/>
      <c r="P18" s="179"/>
      <c r="Q18" s="179"/>
    </row>
    <row r="19" spans="1:17">
      <c r="A19" s="533"/>
      <c r="B19" s="68">
        <v>5</v>
      </c>
      <c r="C19" s="313">
        <v>54.8</v>
      </c>
      <c r="D19" s="313">
        <v>50.8</v>
      </c>
      <c r="E19" s="313">
        <v>48.1</v>
      </c>
      <c r="F19" s="279">
        <v>57</v>
      </c>
      <c r="G19" s="179"/>
      <c r="H19" s="179"/>
      <c r="I19" s="179"/>
      <c r="J19" s="179"/>
      <c r="K19" s="174"/>
      <c r="L19" s="179"/>
      <c r="M19" s="179"/>
      <c r="N19" s="179"/>
      <c r="O19" s="179"/>
      <c r="P19" s="179"/>
      <c r="Q19" s="179"/>
    </row>
    <row r="20" spans="1:17">
      <c r="A20" s="533"/>
      <c r="B20" s="68">
        <v>6</v>
      </c>
      <c r="C20" s="313">
        <v>52</v>
      </c>
      <c r="D20" s="313">
        <v>50.9</v>
      </c>
      <c r="E20" s="313">
        <v>51.7</v>
      </c>
      <c r="F20" s="279">
        <v>52.7</v>
      </c>
      <c r="G20" s="179"/>
      <c r="H20" s="179"/>
      <c r="I20" s="179"/>
      <c r="J20" s="179"/>
      <c r="K20" s="174"/>
      <c r="L20" s="179"/>
      <c r="M20" s="179"/>
      <c r="N20" s="179"/>
      <c r="O20" s="179"/>
      <c r="P20" s="179"/>
      <c r="Q20" s="179"/>
    </row>
    <row r="21" spans="1:17">
      <c r="A21" s="533"/>
      <c r="B21" s="68">
        <v>7</v>
      </c>
      <c r="C21" s="313">
        <v>49.3</v>
      </c>
      <c r="D21" s="313">
        <v>50.3</v>
      </c>
      <c r="E21" s="313">
        <v>50.4</v>
      </c>
      <c r="F21" s="279">
        <v>52.2</v>
      </c>
      <c r="G21" s="179"/>
      <c r="H21" s="179"/>
      <c r="I21" s="179"/>
      <c r="J21" s="179"/>
      <c r="K21" s="174"/>
      <c r="L21" s="179"/>
      <c r="M21" s="179"/>
      <c r="N21" s="179"/>
      <c r="O21" s="179"/>
      <c r="P21" s="179"/>
      <c r="Q21" s="179"/>
    </row>
    <row r="22" spans="1:17">
      <c r="A22" s="533"/>
      <c r="B22" s="68">
        <v>8</v>
      </c>
      <c r="C22" s="313">
        <v>49.1</v>
      </c>
      <c r="D22" s="313">
        <v>51.7</v>
      </c>
      <c r="E22" s="313">
        <v>49.5</v>
      </c>
      <c r="F22" s="279">
        <v>51.5</v>
      </c>
      <c r="G22" s="179"/>
      <c r="H22" s="179"/>
      <c r="I22" s="179"/>
      <c r="J22" s="179"/>
      <c r="K22" s="174"/>
      <c r="L22" s="179"/>
      <c r="M22" s="179"/>
      <c r="N22" s="179"/>
      <c r="O22" s="179"/>
      <c r="P22" s="179"/>
      <c r="Q22" s="179"/>
    </row>
    <row r="23" spans="1:17">
      <c r="A23" s="533"/>
      <c r="B23" s="68">
        <v>9</v>
      </c>
      <c r="C23" s="313">
        <v>47.8</v>
      </c>
      <c r="D23" s="313">
        <v>52</v>
      </c>
      <c r="E23" s="313">
        <v>48.1</v>
      </c>
      <c r="F23" s="279">
        <v>52</v>
      </c>
      <c r="G23" s="179"/>
      <c r="H23" s="179"/>
      <c r="I23" s="179"/>
      <c r="J23" s="179"/>
      <c r="K23" s="174"/>
      <c r="L23" s="179"/>
      <c r="M23" s="179"/>
      <c r="N23" s="179"/>
      <c r="O23" s="179"/>
      <c r="P23" s="179"/>
      <c r="Q23" s="179"/>
    </row>
    <row r="24" spans="1:17">
      <c r="A24" s="533"/>
      <c r="B24" s="68">
        <v>10</v>
      </c>
      <c r="C24" s="313">
        <v>45.1</v>
      </c>
      <c r="D24" s="313">
        <v>50.7</v>
      </c>
      <c r="E24" s="313">
        <v>49.2</v>
      </c>
      <c r="F24" s="279">
        <v>50.4</v>
      </c>
      <c r="G24" s="179"/>
      <c r="H24" s="179"/>
      <c r="I24" s="179"/>
      <c r="J24" s="179"/>
      <c r="K24" s="174"/>
      <c r="L24" s="179"/>
      <c r="M24" s="179"/>
      <c r="N24" s="179"/>
      <c r="O24" s="179"/>
      <c r="P24" s="179"/>
      <c r="Q24" s="179"/>
    </row>
    <row r="25" spans="1:17">
      <c r="A25" s="533"/>
      <c r="B25" s="68">
        <v>11</v>
      </c>
      <c r="C25" s="313">
        <v>46.2</v>
      </c>
      <c r="D25" s="313">
        <v>53.2</v>
      </c>
      <c r="E25" s="313">
        <v>49.4</v>
      </c>
      <c r="F25" s="279">
        <v>47.7</v>
      </c>
      <c r="G25" s="179"/>
      <c r="H25" s="179"/>
      <c r="I25" s="179"/>
      <c r="J25" s="179"/>
      <c r="K25" s="174"/>
      <c r="L25" s="179"/>
      <c r="M25" s="179"/>
      <c r="N25" s="179"/>
      <c r="O25" s="179"/>
      <c r="P25" s="179"/>
      <c r="Q25" s="179"/>
    </row>
    <row r="26" spans="1:17">
      <c r="A26" s="533"/>
      <c r="B26" s="68">
        <v>12</v>
      </c>
      <c r="C26" s="313">
        <v>47.1</v>
      </c>
      <c r="D26" s="313">
        <v>53</v>
      </c>
      <c r="E26" s="313">
        <v>49</v>
      </c>
      <c r="F26" s="279">
        <v>46.2</v>
      </c>
      <c r="G26" s="179"/>
      <c r="H26" s="179"/>
      <c r="I26" s="179"/>
      <c r="J26" s="179"/>
      <c r="K26" s="174"/>
      <c r="L26" s="179"/>
      <c r="M26" s="179"/>
      <c r="N26" s="179"/>
      <c r="O26" s="179"/>
      <c r="P26" s="179"/>
      <c r="Q26" s="179"/>
    </row>
    <row r="27" spans="1:17">
      <c r="A27" s="532">
        <v>2023</v>
      </c>
      <c r="B27" s="68">
        <v>1</v>
      </c>
      <c r="C27" s="313">
        <v>47.3</v>
      </c>
      <c r="D27" s="313">
        <v>52.6</v>
      </c>
      <c r="E27" s="313">
        <v>49.2</v>
      </c>
      <c r="F27" s="279">
        <v>46.9</v>
      </c>
      <c r="G27" s="179"/>
      <c r="H27" s="179"/>
      <c r="I27" s="179"/>
      <c r="J27" s="179"/>
      <c r="K27" s="174"/>
      <c r="L27" s="179"/>
      <c r="M27" s="179"/>
      <c r="N27" s="179"/>
      <c r="O27" s="179"/>
      <c r="P27" s="179"/>
      <c r="Q27" s="179"/>
    </row>
    <row r="28" spans="1:17">
      <c r="A28" s="533"/>
      <c r="B28" s="68">
        <v>2</v>
      </c>
      <c r="C28" s="313">
        <v>46.3</v>
      </c>
      <c r="D28" s="313">
        <v>53.6</v>
      </c>
      <c r="E28" s="313">
        <v>51.6</v>
      </c>
      <c r="F28" s="313">
        <v>47.3</v>
      </c>
      <c r="G28" s="179"/>
      <c r="H28" s="179"/>
      <c r="I28" s="179"/>
      <c r="J28" s="179"/>
      <c r="K28" s="174"/>
      <c r="L28" s="179"/>
      <c r="M28" s="179"/>
      <c r="N28" s="179"/>
      <c r="O28" s="179"/>
      <c r="P28" s="179"/>
      <c r="Q28" s="179"/>
    </row>
    <row r="29" spans="1:17">
      <c r="A29" s="533"/>
      <c r="B29" s="68">
        <v>3</v>
      </c>
      <c r="C29" s="313">
        <v>44.7</v>
      </c>
      <c r="D29" s="313">
        <v>53.2</v>
      </c>
      <c r="E29" s="313">
        <v>50</v>
      </c>
      <c r="F29" s="313">
        <v>49.2</v>
      </c>
      <c r="G29" s="179"/>
      <c r="H29" s="179"/>
      <c r="I29" s="179"/>
      <c r="J29" s="179"/>
      <c r="K29" s="174"/>
      <c r="L29" s="179"/>
      <c r="M29" s="179"/>
      <c r="N29" s="179"/>
      <c r="O29" s="179"/>
      <c r="P29" s="179"/>
      <c r="Q29" s="179"/>
    </row>
    <row r="30" spans="1:17">
      <c r="A30" s="533"/>
      <c r="B30" s="68">
        <v>4</v>
      </c>
      <c r="C30" s="313">
        <v>44.5</v>
      </c>
      <c r="D30" s="313">
        <v>52.6</v>
      </c>
      <c r="E30" s="313">
        <v>49.5</v>
      </c>
      <c r="F30" s="313">
        <v>50.4</v>
      </c>
      <c r="G30" s="179"/>
      <c r="H30" s="179"/>
      <c r="I30" s="179"/>
      <c r="J30" s="179"/>
      <c r="K30" s="174"/>
      <c r="L30" s="179"/>
      <c r="M30" s="179"/>
      <c r="N30" s="179"/>
      <c r="O30" s="179"/>
      <c r="P30" s="179"/>
      <c r="Q30" s="179"/>
    </row>
    <row r="31" spans="1:17">
      <c r="A31" s="533"/>
      <c r="B31" s="68">
        <v>5</v>
      </c>
      <c r="C31" s="313">
        <v>43.2</v>
      </c>
      <c r="D31" s="313">
        <v>53.5</v>
      </c>
      <c r="E31" s="313">
        <v>50.9</v>
      </c>
      <c r="F31" s="313">
        <v>48.4</v>
      </c>
      <c r="G31" s="179"/>
      <c r="H31" s="179"/>
      <c r="I31" s="179"/>
      <c r="J31" s="179"/>
      <c r="K31" s="174"/>
      <c r="L31" s="179"/>
      <c r="M31" s="179"/>
      <c r="N31" s="179"/>
      <c r="O31" s="179"/>
      <c r="P31" s="179"/>
      <c r="Q31" s="179"/>
    </row>
    <row r="32" spans="1:17">
      <c r="A32" s="533"/>
      <c r="B32" s="68">
        <v>6</v>
      </c>
      <c r="C32" s="313">
        <v>40.6</v>
      </c>
      <c r="D32" s="313">
        <v>52.6</v>
      </c>
      <c r="E32" s="313">
        <v>50.5</v>
      </c>
      <c r="F32" s="313">
        <v>46.3</v>
      </c>
      <c r="G32" s="179"/>
      <c r="H32" s="179"/>
      <c r="I32" s="179"/>
      <c r="J32" s="179"/>
      <c r="K32" s="174"/>
      <c r="L32" s="179"/>
      <c r="M32" s="179"/>
      <c r="N32" s="179"/>
      <c r="O32" s="179"/>
      <c r="P32" s="179"/>
      <c r="Q32" s="179"/>
    </row>
    <row r="33" spans="1:17">
      <c r="A33" s="533"/>
      <c r="B33" s="68">
        <v>7</v>
      </c>
      <c r="C33" s="313">
        <v>38.799999999999997</v>
      </c>
      <c r="D33" s="313">
        <v>52.1</v>
      </c>
      <c r="E33" s="313">
        <v>49.2</v>
      </c>
      <c r="F33" s="313">
        <v>49</v>
      </c>
      <c r="G33" s="179"/>
      <c r="H33" s="179"/>
      <c r="I33" s="179"/>
      <c r="J33" s="179"/>
      <c r="K33" s="174"/>
      <c r="L33" s="179"/>
      <c r="M33" s="179"/>
      <c r="N33" s="179"/>
      <c r="O33" s="179"/>
      <c r="P33" s="179"/>
      <c r="Q33" s="179"/>
    </row>
    <row r="34" spans="1:17">
      <c r="A34" s="533"/>
      <c r="B34" s="313">
        <v>8</v>
      </c>
      <c r="C34" s="313">
        <v>39.1</v>
      </c>
      <c r="D34" s="313">
        <v>52.7</v>
      </c>
      <c r="E34" s="313">
        <v>51</v>
      </c>
      <c r="F34" s="313">
        <v>47.9</v>
      </c>
      <c r="G34" s="179"/>
      <c r="H34" s="179"/>
      <c r="I34" s="179"/>
      <c r="J34" s="179"/>
      <c r="K34" s="174"/>
      <c r="L34" s="179"/>
      <c r="M34" s="179"/>
      <c r="N34" s="179"/>
      <c r="O34" s="179"/>
      <c r="P34" s="179"/>
      <c r="Q34" s="179"/>
    </row>
    <row r="35" spans="1:17">
      <c r="A35" s="533"/>
      <c r="B35" s="313">
        <v>9</v>
      </c>
      <c r="C35" s="313">
        <v>39.6</v>
      </c>
      <c r="D35" s="313">
        <v>54.5</v>
      </c>
      <c r="E35" s="313">
        <v>50.6</v>
      </c>
      <c r="F35" s="313">
        <v>49.8</v>
      </c>
      <c r="G35" s="179"/>
      <c r="H35" s="179"/>
      <c r="I35" s="179"/>
      <c r="J35" s="179"/>
      <c r="K35" s="174"/>
      <c r="L35" s="179"/>
      <c r="M35" s="179"/>
      <c r="N35" s="179"/>
      <c r="O35" s="179"/>
      <c r="P35" s="179"/>
      <c r="Q35" s="179"/>
    </row>
    <row r="36" spans="1:17">
      <c r="A36" s="533"/>
      <c r="B36" s="313">
        <v>10</v>
      </c>
      <c r="C36" s="313">
        <v>40.799999999999997</v>
      </c>
      <c r="D36" s="313">
        <v>53.8</v>
      </c>
      <c r="E36" s="313">
        <v>49.5</v>
      </c>
      <c r="F36" s="313">
        <v>50</v>
      </c>
      <c r="G36" s="179"/>
      <c r="H36" s="179"/>
      <c r="I36" s="179"/>
      <c r="J36" s="179"/>
      <c r="K36" s="174"/>
      <c r="L36" s="179"/>
      <c r="M36" s="179"/>
      <c r="N36" s="179"/>
      <c r="O36" s="179"/>
      <c r="P36" s="179"/>
      <c r="Q36" s="179"/>
    </row>
  </sheetData>
  <mergeCells count="7">
    <mergeCell ref="N15:Q15"/>
    <mergeCell ref="A27:A36"/>
    <mergeCell ref="A3:A14"/>
    <mergeCell ref="A15:A26"/>
    <mergeCell ref="B1:J1"/>
    <mergeCell ref="G2:J2"/>
    <mergeCell ref="G3:J3"/>
  </mergeCells>
  <hyperlinks>
    <hyperlink ref="N15:Q15" location="Мазмұны!A1" display="Содержание"/>
  </hyperlinks>
  <pageMargins left="0.7" right="0.7" top="0.75" bottom="0.75" header="0.3" footer="0.3"/>
  <pageSetup paperSize="9" scale="5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6"/>
  <sheetViews>
    <sheetView view="pageBreakPreview" zoomScaleNormal="100" zoomScaleSheetLayoutView="100" workbookViewId="0">
      <selection activeCell="AA21" sqref="AA21"/>
    </sheetView>
  </sheetViews>
  <sheetFormatPr defaultRowHeight="15"/>
  <cols>
    <col min="3" max="7" width="9.140625" style="367"/>
    <col min="8" max="8" width="10.5703125" customWidth="1"/>
    <col min="12" max="12" width="5.7109375" customWidth="1"/>
    <col min="13" max="14" width="9" hidden="1" customWidth="1"/>
    <col min="15" max="15" width="9.140625" hidden="1" customWidth="1"/>
    <col min="16" max="16" width="1.7109375" customWidth="1"/>
    <col min="23" max="23" width="6.140625" customWidth="1"/>
  </cols>
  <sheetData>
    <row r="1" spans="1:23">
      <c r="A1" s="112" t="s">
        <v>32</v>
      </c>
      <c r="B1" s="549" t="str">
        <f>INDEX(Мазмұны!$B$3:$G$64,MATCH(A1,Мазмұны!$A$3:$A$64,0),1)</f>
        <v xml:space="preserve">Базалық мөлшерлемелер, ж/ж, %             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174"/>
    </row>
    <row r="2" spans="1:23" ht="25.5">
      <c r="A2" s="103" t="s">
        <v>39</v>
      </c>
      <c r="B2" s="103" t="s">
        <v>159</v>
      </c>
      <c r="C2" s="103" t="s">
        <v>231</v>
      </c>
      <c r="D2" s="103" t="s">
        <v>339</v>
      </c>
      <c r="E2" s="103" t="s">
        <v>338</v>
      </c>
      <c r="F2" s="103" t="s">
        <v>343</v>
      </c>
      <c r="G2" s="103" t="s">
        <v>344</v>
      </c>
      <c r="H2" s="103" t="s">
        <v>345</v>
      </c>
      <c r="I2" s="570" t="s">
        <v>184</v>
      </c>
      <c r="J2" s="571"/>
      <c r="K2" s="571"/>
      <c r="L2" s="571"/>
      <c r="M2" s="571"/>
      <c r="N2" s="571"/>
      <c r="O2" s="572"/>
      <c r="P2" s="174"/>
    </row>
    <row r="3" spans="1:23">
      <c r="A3" s="532">
        <v>2021</v>
      </c>
      <c r="B3" s="94">
        <v>1</v>
      </c>
      <c r="C3" s="277">
        <v>0.25</v>
      </c>
      <c r="D3" s="277">
        <v>0</v>
      </c>
      <c r="E3" s="277">
        <v>3.85</v>
      </c>
      <c r="F3" s="277">
        <v>4.25</v>
      </c>
      <c r="G3" s="277">
        <v>17</v>
      </c>
      <c r="H3" s="277">
        <v>4</v>
      </c>
      <c r="I3" s="573" t="s">
        <v>101</v>
      </c>
      <c r="J3" s="574"/>
      <c r="K3" s="574"/>
      <c r="L3" s="574"/>
      <c r="M3" s="574"/>
      <c r="N3" s="574"/>
      <c r="O3" s="575"/>
      <c r="P3" s="174"/>
    </row>
    <row r="4" spans="1:23">
      <c r="A4" s="533"/>
      <c r="B4" s="94">
        <v>2</v>
      </c>
      <c r="C4" s="277">
        <v>0.25</v>
      </c>
      <c r="D4" s="277">
        <v>0</v>
      </c>
      <c r="E4" s="277">
        <v>3.85</v>
      </c>
      <c r="F4" s="277">
        <v>4.25</v>
      </c>
      <c r="G4" s="277">
        <v>17</v>
      </c>
      <c r="H4" s="277">
        <v>4</v>
      </c>
      <c r="I4" s="179"/>
      <c r="J4" s="179"/>
      <c r="K4" s="179"/>
      <c r="L4" s="179"/>
      <c r="P4" s="174"/>
    </row>
    <row r="5" spans="1:23">
      <c r="A5" s="533"/>
      <c r="B5" s="94">
        <v>3</v>
      </c>
      <c r="C5" s="277">
        <v>0.25</v>
      </c>
      <c r="D5" s="277">
        <v>0</v>
      </c>
      <c r="E5" s="277">
        <v>3.85</v>
      </c>
      <c r="F5" s="277">
        <v>4.5</v>
      </c>
      <c r="G5" s="277">
        <v>19</v>
      </c>
      <c r="H5" s="277">
        <v>4</v>
      </c>
      <c r="I5" s="179"/>
      <c r="J5" s="179"/>
      <c r="K5" s="179"/>
      <c r="L5" s="179"/>
      <c r="P5" s="174"/>
    </row>
    <row r="6" spans="1:23">
      <c r="A6" s="533"/>
      <c r="B6" s="94">
        <v>4</v>
      </c>
      <c r="C6" s="277">
        <v>0.25</v>
      </c>
      <c r="D6" s="277">
        <v>0</v>
      </c>
      <c r="E6" s="277">
        <v>3.85</v>
      </c>
      <c r="F6" s="277">
        <v>5</v>
      </c>
      <c r="G6" s="277">
        <v>19</v>
      </c>
      <c r="H6" s="277">
        <v>4</v>
      </c>
      <c r="I6" s="179"/>
      <c r="J6" s="179"/>
      <c r="K6" s="179"/>
      <c r="L6" s="179"/>
      <c r="P6" s="174"/>
    </row>
    <row r="7" spans="1:23">
      <c r="A7" s="533"/>
      <c r="B7" s="94">
        <v>5</v>
      </c>
      <c r="C7" s="277">
        <v>0.25</v>
      </c>
      <c r="D7" s="277">
        <v>0</v>
      </c>
      <c r="E7" s="277">
        <v>3.85</v>
      </c>
      <c r="F7" s="277">
        <v>5</v>
      </c>
      <c r="G7" s="277">
        <v>19</v>
      </c>
      <c r="H7" s="277">
        <v>4</v>
      </c>
      <c r="I7" s="179"/>
      <c r="J7" s="179"/>
      <c r="K7" s="179"/>
      <c r="L7" s="179"/>
      <c r="P7" s="174"/>
    </row>
    <row r="8" spans="1:23">
      <c r="A8" s="533"/>
      <c r="B8" s="94">
        <v>6</v>
      </c>
      <c r="C8" s="277">
        <v>0.25</v>
      </c>
      <c r="D8" s="277">
        <v>0</v>
      </c>
      <c r="E8" s="277">
        <v>3.85</v>
      </c>
      <c r="F8" s="277">
        <v>5.5</v>
      </c>
      <c r="G8" s="277">
        <v>19</v>
      </c>
      <c r="H8" s="277">
        <v>4</v>
      </c>
      <c r="I8" s="179"/>
      <c r="J8" s="179"/>
      <c r="K8" s="179"/>
      <c r="L8" s="179"/>
      <c r="P8" s="174"/>
    </row>
    <row r="9" spans="1:23">
      <c r="A9" s="533"/>
      <c r="B9" s="94">
        <v>7</v>
      </c>
      <c r="C9" s="277">
        <v>0.25</v>
      </c>
      <c r="D9" s="277">
        <v>0</v>
      </c>
      <c r="E9" s="277">
        <v>3.85</v>
      </c>
      <c r="F9" s="277">
        <v>6.5</v>
      </c>
      <c r="G9" s="277">
        <v>19</v>
      </c>
      <c r="H9" s="277">
        <v>4</v>
      </c>
      <c r="I9" s="179"/>
      <c r="J9" s="179"/>
      <c r="K9" s="179"/>
      <c r="L9" s="179"/>
      <c r="P9" s="174"/>
    </row>
    <row r="10" spans="1:23">
      <c r="A10" s="533"/>
      <c r="B10" s="94">
        <v>8</v>
      </c>
      <c r="C10" s="277">
        <v>0.25</v>
      </c>
      <c r="D10" s="277">
        <v>0</v>
      </c>
      <c r="E10" s="277">
        <v>3.85</v>
      </c>
      <c r="F10" s="277">
        <v>6.5</v>
      </c>
      <c r="G10" s="277">
        <v>19</v>
      </c>
      <c r="H10" s="277">
        <v>4</v>
      </c>
      <c r="I10" s="179"/>
      <c r="J10" s="179"/>
      <c r="K10" s="179"/>
      <c r="L10" s="179"/>
      <c r="P10" s="174"/>
    </row>
    <row r="11" spans="1:23">
      <c r="A11" s="533"/>
      <c r="B11" s="94">
        <v>9</v>
      </c>
      <c r="C11" s="277">
        <v>0.25</v>
      </c>
      <c r="D11" s="277">
        <v>0</v>
      </c>
      <c r="E11" s="277">
        <v>3.85</v>
      </c>
      <c r="F11" s="277">
        <v>6.75</v>
      </c>
      <c r="G11" s="277">
        <v>18</v>
      </c>
      <c r="H11" s="277">
        <v>4</v>
      </c>
      <c r="I11" s="179"/>
      <c r="J11" s="179"/>
      <c r="K11" s="179"/>
      <c r="L11" s="179"/>
      <c r="P11" s="174"/>
    </row>
    <row r="12" spans="1:23">
      <c r="A12" s="533"/>
      <c r="B12" s="94">
        <v>10</v>
      </c>
      <c r="C12" s="277">
        <v>0.25</v>
      </c>
      <c r="D12" s="277">
        <v>0</v>
      </c>
      <c r="E12" s="277">
        <v>3.85</v>
      </c>
      <c r="F12" s="277">
        <v>7.5</v>
      </c>
      <c r="G12" s="277">
        <v>16</v>
      </c>
      <c r="H12" s="277">
        <v>4</v>
      </c>
      <c r="I12" s="179"/>
      <c r="J12" s="179"/>
      <c r="K12" s="179"/>
      <c r="L12" s="179"/>
      <c r="P12" s="174"/>
    </row>
    <row r="13" spans="1:23">
      <c r="A13" s="533"/>
      <c r="B13" s="94">
        <v>11</v>
      </c>
      <c r="C13" s="277">
        <v>0.25</v>
      </c>
      <c r="D13" s="277">
        <v>0</v>
      </c>
      <c r="E13" s="277">
        <v>3.85</v>
      </c>
      <c r="F13" s="277">
        <v>7.5</v>
      </c>
      <c r="G13" s="277">
        <v>15</v>
      </c>
      <c r="H13" s="277">
        <v>4</v>
      </c>
      <c r="I13" s="179"/>
      <c r="J13" s="179"/>
      <c r="K13" s="179"/>
      <c r="L13" s="179"/>
      <c r="P13" s="174"/>
    </row>
    <row r="14" spans="1:23">
      <c r="A14" s="533"/>
      <c r="B14" s="94">
        <v>12</v>
      </c>
      <c r="C14" s="277">
        <v>0.25</v>
      </c>
      <c r="D14" s="277">
        <v>0</v>
      </c>
      <c r="E14" s="277">
        <v>3.8</v>
      </c>
      <c r="F14" s="277">
        <v>8.5</v>
      </c>
      <c r="G14" s="277">
        <v>14</v>
      </c>
      <c r="H14" s="277">
        <v>4</v>
      </c>
      <c r="I14" s="179"/>
      <c r="J14" s="179"/>
      <c r="K14" s="179"/>
      <c r="L14" s="179"/>
      <c r="P14" s="174"/>
      <c r="Q14" s="179"/>
      <c r="R14" s="179"/>
      <c r="S14" s="179"/>
      <c r="T14" s="462" t="s">
        <v>105</v>
      </c>
      <c r="U14" s="462"/>
      <c r="V14" s="462"/>
      <c r="W14" s="462"/>
    </row>
    <row r="15" spans="1:23">
      <c r="A15" s="532">
        <v>2022</v>
      </c>
      <c r="B15" s="94">
        <v>1</v>
      </c>
      <c r="C15" s="277">
        <v>0.25</v>
      </c>
      <c r="D15" s="277">
        <v>0</v>
      </c>
      <c r="E15" s="277">
        <v>3.7</v>
      </c>
      <c r="F15" s="277">
        <v>8.5</v>
      </c>
      <c r="G15" s="277">
        <v>14</v>
      </c>
      <c r="H15" s="277">
        <v>4</v>
      </c>
      <c r="I15" s="179"/>
      <c r="J15" s="179"/>
      <c r="K15" s="179"/>
      <c r="L15" s="179"/>
      <c r="P15" s="174"/>
      <c r="Q15" s="179"/>
      <c r="R15" s="179"/>
      <c r="S15" s="179"/>
      <c r="T15" s="179"/>
      <c r="U15" s="179"/>
      <c r="V15" s="179"/>
      <c r="W15" s="179"/>
    </row>
    <row r="16" spans="1:23">
      <c r="A16" s="533"/>
      <c r="B16" s="94">
        <v>2</v>
      </c>
      <c r="C16" s="277">
        <v>0.25</v>
      </c>
      <c r="D16" s="277">
        <v>0</v>
      </c>
      <c r="E16" s="277">
        <v>3.7</v>
      </c>
      <c r="F16" s="277">
        <v>20</v>
      </c>
      <c r="G16" s="277">
        <v>14</v>
      </c>
      <c r="H16" s="277">
        <v>4</v>
      </c>
      <c r="I16" s="179"/>
      <c r="J16" s="179"/>
      <c r="K16" s="179"/>
      <c r="L16" s="179"/>
      <c r="P16" s="174"/>
      <c r="Q16" s="179"/>
      <c r="R16" s="179"/>
      <c r="S16" s="179"/>
      <c r="T16" s="179"/>
      <c r="U16" s="179"/>
      <c r="V16" s="179"/>
      <c r="W16" s="179"/>
    </row>
    <row r="17" spans="1:23">
      <c r="A17" s="533"/>
      <c r="B17" s="94">
        <v>3</v>
      </c>
      <c r="C17" s="277">
        <v>0.5</v>
      </c>
      <c r="D17" s="277">
        <v>0</v>
      </c>
      <c r="E17" s="277">
        <v>3.7</v>
      </c>
      <c r="F17" s="277">
        <v>20</v>
      </c>
      <c r="G17" s="277">
        <v>14</v>
      </c>
      <c r="H17" s="277">
        <v>4</v>
      </c>
      <c r="I17" s="179"/>
      <c r="J17" s="179"/>
      <c r="K17" s="179"/>
      <c r="L17" s="179"/>
      <c r="P17" s="174"/>
      <c r="Q17" s="179"/>
      <c r="R17" s="179"/>
      <c r="S17" s="179"/>
      <c r="T17" s="179"/>
      <c r="U17" s="179"/>
      <c r="V17" s="179"/>
      <c r="W17" s="179"/>
    </row>
    <row r="18" spans="1:23">
      <c r="A18" s="533"/>
      <c r="B18" s="94">
        <v>4</v>
      </c>
      <c r="C18" s="277">
        <v>0.5</v>
      </c>
      <c r="D18" s="277">
        <v>0</v>
      </c>
      <c r="E18" s="277">
        <v>3.7</v>
      </c>
      <c r="F18" s="277">
        <v>17</v>
      </c>
      <c r="G18" s="277">
        <v>14</v>
      </c>
      <c r="H18" s="277">
        <v>4</v>
      </c>
      <c r="I18" s="179"/>
      <c r="J18" s="179"/>
      <c r="K18" s="179"/>
      <c r="L18" s="179"/>
      <c r="P18" s="174"/>
      <c r="Q18" s="179"/>
      <c r="R18" s="179"/>
      <c r="S18" s="179"/>
      <c r="T18" s="179"/>
      <c r="U18" s="179"/>
      <c r="V18" s="179"/>
      <c r="W18" s="179"/>
    </row>
    <row r="19" spans="1:23">
      <c r="A19" s="533"/>
      <c r="B19" s="94">
        <v>5</v>
      </c>
      <c r="C19" s="277">
        <v>1</v>
      </c>
      <c r="D19" s="277">
        <v>0</v>
      </c>
      <c r="E19" s="277">
        <v>3.7</v>
      </c>
      <c r="F19" s="277">
        <v>11</v>
      </c>
      <c r="G19" s="277">
        <v>14</v>
      </c>
      <c r="H19" s="277">
        <v>4.4000000000000004</v>
      </c>
      <c r="I19" s="179"/>
      <c r="J19" s="179"/>
      <c r="K19" s="179" t="s">
        <v>45</v>
      </c>
      <c r="L19" s="179"/>
      <c r="P19" s="174"/>
      <c r="Q19" s="179"/>
      <c r="R19" s="179"/>
      <c r="S19" s="179"/>
      <c r="T19" s="179"/>
      <c r="U19" s="179"/>
      <c r="V19" s="179"/>
      <c r="W19" s="179"/>
    </row>
    <row r="20" spans="1:23">
      <c r="A20" s="533"/>
      <c r="B20" s="94">
        <v>6</v>
      </c>
      <c r="C20" s="277">
        <v>1.75</v>
      </c>
      <c r="D20" s="277">
        <v>0</v>
      </c>
      <c r="E20" s="277">
        <v>3.7</v>
      </c>
      <c r="F20" s="277">
        <v>9.5</v>
      </c>
      <c r="G20" s="277">
        <v>14</v>
      </c>
      <c r="H20" s="277">
        <v>4.9000000000000004</v>
      </c>
      <c r="I20" s="179"/>
      <c r="J20" s="179"/>
      <c r="K20" s="179"/>
      <c r="L20" s="179"/>
      <c r="P20" s="174"/>
      <c r="Q20" s="179"/>
      <c r="R20" s="179"/>
      <c r="S20" s="179"/>
      <c r="T20" s="179"/>
      <c r="U20" s="179"/>
      <c r="V20" s="179"/>
      <c r="W20" s="179"/>
    </row>
    <row r="21" spans="1:23">
      <c r="A21" s="533"/>
      <c r="B21" s="94">
        <v>7</v>
      </c>
      <c r="C21" s="277">
        <v>2.5</v>
      </c>
      <c r="D21" s="277">
        <v>0.5</v>
      </c>
      <c r="E21" s="277">
        <v>3.7</v>
      </c>
      <c r="F21" s="277">
        <v>8</v>
      </c>
      <c r="G21" s="277">
        <v>14</v>
      </c>
      <c r="H21" s="277">
        <v>4.9000000000000004</v>
      </c>
      <c r="I21" s="179"/>
      <c r="J21" s="179"/>
      <c r="K21" s="179"/>
      <c r="L21" s="179"/>
      <c r="P21" s="174"/>
      <c r="Q21" s="179"/>
      <c r="R21" s="179"/>
      <c r="S21" s="179"/>
      <c r="T21" s="179"/>
      <c r="U21" s="179"/>
      <c r="V21" s="179"/>
      <c r="W21" s="179"/>
    </row>
    <row r="22" spans="1:23">
      <c r="A22" s="533"/>
      <c r="B22" s="94">
        <v>8</v>
      </c>
      <c r="C22" s="277">
        <v>2.5</v>
      </c>
      <c r="D22" s="277">
        <v>0.5</v>
      </c>
      <c r="E22" s="277">
        <v>3.65</v>
      </c>
      <c r="F22" s="277">
        <v>8</v>
      </c>
      <c r="G22" s="277">
        <v>13</v>
      </c>
      <c r="H22" s="277">
        <v>5.4</v>
      </c>
      <c r="I22" s="179"/>
      <c r="J22" s="179"/>
      <c r="K22" s="179"/>
      <c r="L22" s="179"/>
      <c r="P22" s="174"/>
      <c r="Q22" s="179"/>
      <c r="R22" s="179"/>
      <c r="S22" s="179"/>
      <c r="T22" s="179"/>
      <c r="U22" s="179"/>
      <c r="V22" s="179"/>
      <c r="W22" s="179"/>
    </row>
    <row r="23" spans="1:23">
      <c r="A23" s="533"/>
      <c r="B23" s="94">
        <v>9</v>
      </c>
      <c r="C23" s="277">
        <v>3.25</v>
      </c>
      <c r="D23" s="277">
        <v>1.25</v>
      </c>
      <c r="E23" s="277">
        <v>3.65</v>
      </c>
      <c r="F23" s="277">
        <v>7.5</v>
      </c>
      <c r="G23" s="277">
        <v>12</v>
      </c>
      <c r="H23" s="277">
        <v>5.9</v>
      </c>
      <c r="I23" s="179"/>
      <c r="J23" s="179"/>
      <c r="K23" s="179"/>
      <c r="L23" s="179"/>
      <c r="P23" s="174"/>
      <c r="Q23" s="179"/>
      <c r="R23" s="179"/>
      <c r="S23" s="179"/>
      <c r="T23" s="179"/>
      <c r="U23" s="179"/>
      <c r="V23" s="179"/>
      <c r="W23" s="179"/>
    </row>
    <row r="24" spans="1:23">
      <c r="A24" s="533"/>
      <c r="B24" s="94">
        <v>10</v>
      </c>
      <c r="C24" s="277">
        <v>3.25</v>
      </c>
      <c r="D24" s="277">
        <v>2</v>
      </c>
      <c r="E24" s="277">
        <v>3.65</v>
      </c>
      <c r="F24" s="277">
        <v>7.5</v>
      </c>
      <c r="G24" s="277">
        <v>10.5</v>
      </c>
      <c r="H24" s="277">
        <v>5.9</v>
      </c>
      <c r="I24" s="179"/>
      <c r="J24" s="179"/>
      <c r="K24" s="179"/>
      <c r="L24" s="179"/>
      <c r="P24" s="174"/>
      <c r="Q24" s="179"/>
      <c r="R24" s="179"/>
      <c r="S24" s="179"/>
      <c r="T24" s="179"/>
      <c r="U24" s="179"/>
      <c r="V24" s="179"/>
      <c r="W24" s="179"/>
    </row>
    <row r="25" spans="1:23">
      <c r="A25" s="533"/>
      <c r="B25" s="94">
        <v>11</v>
      </c>
      <c r="C25" s="277">
        <v>4</v>
      </c>
      <c r="D25" s="277">
        <v>2</v>
      </c>
      <c r="E25" s="277">
        <v>3.65</v>
      </c>
      <c r="F25" s="277">
        <v>7.5</v>
      </c>
      <c r="G25" s="277">
        <v>9</v>
      </c>
      <c r="H25" s="277">
        <v>5.9</v>
      </c>
      <c r="I25" s="179"/>
      <c r="J25" s="179"/>
      <c r="K25" s="179"/>
      <c r="L25" s="179"/>
      <c r="P25" s="174"/>
      <c r="Q25" s="179"/>
      <c r="R25" s="179"/>
      <c r="S25" s="179"/>
      <c r="T25" s="179"/>
      <c r="U25" s="179"/>
      <c r="V25" s="179"/>
      <c r="W25" s="179"/>
    </row>
    <row r="26" spans="1:23">
      <c r="A26" s="533"/>
      <c r="B26" s="94">
        <v>12</v>
      </c>
      <c r="C26" s="277">
        <v>4.5</v>
      </c>
      <c r="D26" s="277">
        <v>2.5</v>
      </c>
      <c r="E26" s="277">
        <v>3.65</v>
      </c>
      <c r="F26" s="277">
        <v>7.5</v>
      </c>
      <c r="G26" s="277">
        <v>9</v>
      </c>
      <c r="H26" s="277">
        <v>6.25</v>
      </c>
      <c r="I26" s="179"/>
      <c r="J26" s="179"/>
      <c r="K26" s="179"/>
      <c r="L26" s="179"/>
      <c r="P26" s="174"/>
      <c r="Q26" s="179"/>
      <c r="R26" s="179"/>
      <c r="S26" s="179"/>
      <c r="T26" s="179"/>
      <c r="U26" s="179"/>
      <c r="V26" s="179"/>
      <c r="W26" s="179"/>
    </row>
    <row r="27" spans="1:23">
      <c r="A27" s="532">
        <v>2023</v>
      </c>
      <c r="B27" s="94">
        <v>1</v>
      </c>
      <c r="C27" s="277">
        <v>4.5</v>
      </c>
      <c r="D27" s="277">
        <v>2.5</v>
      </c>
      <c r="E27" s="277">
        <v>3.65</v>
      </c>
      <c r="F27" s="277">
        <v>7.5</v>
      </c>
      <c r="G27" s="277">
        <v>9</v>
      </c>
      <c r="H27" s="277">
        <v>6.25</v>
      </c>
      <c r="I27" s="179"/>
      <c r="J27" s="179"/>
      <c r="K27" s="179"/>
      <c r="L27" s="179"/>
      <c r="P27" s="174"/>
      <c r="Q27" s="179"/>
      <c r="R27" s="179"/>
      <c r="S27" s="179"/>
      <c r="T27" s="179"/>
      <c r="U27" s="179"/>
      <c r="V27" s="179"/>
      <c r="W27" s="179"/>
    </row>
    <row r="28" spans="1:23">
      <c r="A28" s="533"/>
      <c r="B28" s="94">
        <v>2</v>
      </c>
      <c r="C28" s="277">
        <v>4.75</v>
      </c>
      <c r="D28" s="277">
        <v>3</v>
      </c>
      <c r="E28" s="277">
        <v>3.65</v>
      </c>
      <c r="F28" s="277">
        <v>7.5</v>
      </c>
      <c r="G28" s="277">
        <v>8.5</v>
      </c>
      <c r="H28" s="277">
        <v>6.5</v>
      </c>
      <c r="I28" s="179"/>
      <c r="J28" s="179"/>
      <c r="K28" s="179"/>
      <c r="L28" s="179"/>
      <c r="P28" s="174"/>
      <c r="Q28" s="179"/>
      <c r="R28" s="179"/>
      <c r="S28" s="179"/>
      <c r="T28" s="179"/>
      <c r="U28" s="179"/>
      <c r="V28" s="179"/>
      <c r="W28" s="179"/>
    </row>
    <row r="29" spans="1:23">
      <c r="A29" s="533"/>
      <c r="B29" s="94">
        <v>3</v>
      </c>
      <c r="C29" s="277">
        <v>5</v>
      </c>
      <c r="D29" s="277">
        <v>3.5</v>
      </c>
      <c r="E29" s="277">
        <v>3.65</v>
      </c>
      <c r="F29" s="277">
        <v>7.5</v>
      </c>
      <c r="G29" s="277">
        <v>8.5</v>
      </c>
      <c r="H29" s="277">
        <v>6.5</v>
      </c>
      <c r="I29" s="179"/>
      <c r="J29" s="179"/>
      <c r="K29" s="179"/>
      <c r="L29" s="179"/>
      <c r="P29" s="174"/>
      <c r="Q29" s="179"/>
      <c r="R29" s="179"/>
      <c r="S29" s="179"/>
      <c r="T29" s="179"/>
      <c r="U29" s="179"/>
      <c r="V29" s="179"/>
      <c r="W29" s="179"/>
    </row>
    <row r="30" spans="1:23">
      <c r="A30" s="533"/>
      <c r="B30" s="94">
        <v>4</v>
      </c>
      <c r="C30" s="277">
        <v>5</v>
      </c>
      <c r="D30" s="277">
        <v>3.5</v>
      </c>
      <c r="E30" s="277">
        <v>3.65</v>
      </c>
      <c r="F30" s="277">
        <v>7.5</v>
      </c>
      <c r="G30" s="277">
        <v>8.5</v>
      </c>
      <c r="H30" s="277">
        <v>6.5</v>
      </c>
      <c r="I30" s="179"/>
      <c r="J30" s="179"/>
      <c r="K30" s="179"/>
      <c r="L30" s="179"/>
      <c r="P30" s="174"/>
      <c r="Q30" s="179"/>
      <c r="R30" s="179"/>
      <c r="S30" s="179"/>
      <c r="T30" s="179"/>
      <c r="U30" s="179"/>
      <c r="V30" s="179"/>
      <c r="W30" s="179"/>
    </row>
    <row r="31" spans="1:23">
      <c r="A31" s="533"/>
      <c r="B31" s="94">
        <v>5</v>
      </c>
      <c r="C31" s="277">
        <v>5.25</v>
      </c>
      <c r="D31" s="277">
        <v>3.75</v>
      </c>
      <c r="E31" s="277">
        <v>3.65</v>
      </c>
      <c r="F31" s="277">
        <v>7.5</v>
      </c>
      <c r="G31" s="277">
        <v>8.5</v>
      </c>
      <c r="H31" s="277">
        <v>6.5</v>
      </c>
      <c r="I31" s="179"/>
      <c r="J31" s="179"/>
      <c r="K31" s="179"/>
      <c r="L31" s="179"/>
      <c r="P31" s="174"/>
      <c r="Q31" s="179"/>
      <c r="R31" s="179"/>
      <c r="S31" s="179"/>
      <c r="T31" s="179"/>
      <c r="U31" s="179"/>
      <c r="V31" s="179"/>
      <c r="W31" s="179"/>
    </row>
    <row r="32" spans="1:23">
      <c r="A32" s="533"/>
      <c r="B32" s="94">
        <v>6</v>
      </c>
      <c r="C32" s="277">
        <v>5.25</v>
      </c>
      <c r="D32" s="277">
        <v>4</v>
      </c>
      <c r="E32" s="277">
        <v>3.55</v>
      </c>
      <c r="F32" s="277">
        <v>7.5</v>
      </c>
      <c r="G32" s="277">
        <v>15</v>
      </c>
      <c r="H32" s="277">
        <v>6.5</v>
      </c>
      <c r="I32" s="179"/>
      <c r="J32" s="179"/>
      <c r="K32" s="179"/>
      <c r="L32" s="179"/>
      <c r="P32" s="174"/>
      <c r="Q32" s="179"/>
      <c r="R32" s="179"/>
      <c r="S32" s="179"/>
      <c r="T32" s="179"/>
      <c r="U32" s="179"/>
      <c r="V32" s="179"/>
      <c r="W32" s="179"/>
    </row>
    <row r="33" spans="1:23">
      <c r="A33" s="533"/>
      <c r="B33" s="94">
        <v>7</v>
      </c>
      <c r="C33" s="277">
        <v>5.5</v>
      </c>
      <c r="D33" s="277">
        <v>4.25</v>
      </c>
      <c r="E33" s="277">
        <v>3.55</v>
      </c>
      <c r="F33" s="277">
        <v>8.5</v>
      </c>
      <c r="G33" s="277">
        <v>17.5</v>
      </c>
      <c r="H33" s="277">
        <v>6.5</v>
      </c>
      <c r="I33" s="179"/>
      <c r="J33" s="179"/>
      <c r="K33" s="179"/>
      <c r="L33" s="179"/>
      <c r="P33" s="174"/>
      <c r="Q33" s="179"/>
      <c r="R33" s="179"/>
      <c r="S33" s="179"/>
      <c r="T33" s="179"/>
      <c r="U33" s="179"/>
      <c r="V33" s="179"/>
      <c r="W33" s="179"/>
    </row>
    <row r="34" spans="1:23">
      <c r="A34" s="533"/>
      <c r="B34" s="94">
        <v>8</v>
      </c>
      <c r="C34" s="277">
        <v>5.5</v>
      </c>
      <c r="D34" s="277">
        <v>4.25</v>
      </c>
      <c r="E34" s="277">
        <v>3.45</v>
      </c>
      <c r="F34" s="277">
        <v>12</v>
      </c>
      <c r="G34" s="277">
        <v>25</v>
      </c>
      <c r="H34" s="277">
        <v>6.5</v>
      </c>
      <c r="I34" s="179"/>
      <c r="J34" s="179"/>
      <c r="K34" s="179"/>
      <c r="L34" s="179"/>
      <c r="P34" s="174"/>
      <c r="Q34" s="179"/>
      <c r="R34" s="179"/>
      <c r="S34" s="179"/>
      <c r="T34" s="179"/>
      <c r="U34" s="179"/>
      <c r="V34" s="179"/>
      <c r="W34" s="179"/>
    </row>
    <row r="35" spans="1:23">
      <c r="A35" s="533"/>
      <c r="B35" s="94">
        <v>9</v>
      </c>
      <c r="C35" s="277">
        <v>5.5</v>
      </c>
      <c r="D35" s="277">
        <v>4.5</v>
      </c>
      <c r="E35" s="277">
        <v>3.45</v>
      </c>
      <c r="F35" s="277">
        <v>13</v>
      </c>
      <c r="G35" s="277">
        <v>30</v>
      </c>
      <c r="H35" s="277">
        <v>6.5</v>
      </c>
      <c r="I35" s="179"/>
      <c r="J35" s="179"/>
      <c r="K35" s="179"/>
      <c r="L35" s="179"/>
      <c r="P35" s="174"/>
      <c r="Q35" s="179"/>
      <c r="R35" s="179"/>
      <c r="S35" s="179"/>
      <c r="T35" s="179"/>
      <c r="U35" s="179"/>
      <c r="V35" s="179"/>
      <c r="W35" s="179"/>
    </row>
    <row r="36" spans="1:23">
      <c r="A36" s="533"/>
      <c r="B36" s="94">
        <v>10</v>
      </c>
      <c r="C36" s="277">
        <v>5.5</v>
      </c>
      <c r="D36" s="277">
        <v>4.5</v>
      </c>
      <c r="E36" s="277">
        <v>3.45</v>
      </c>
      <c r="F36" s="277">
        <v>15</v>
      </c>
      <c r="G36" s="277">
        <v>35</v>
      </c>
      <c r="H36" s="277">
        <v>6.5</v>
      </c>
      <c r="I36" s="179"/>
      <c r="J36" s="179"/>
      <c r="K36" s="179"/>
      <c r="L36" s="179"/>
      <c r="P36" s="174"/>
      <c r="Q36" s="179"/>
      <c r="R36" s="179"/>
      <c r="S36" s="179"/>
      <c r="T36" s="179"/>
      <c r="U36" s="179"/>
      <c r="V36" s="179"/>
      <c r="W36" s="179"/>
    </row>
  </sheetData>
  <mergeCells count="7">
    <mergeCell ref="T14:W14"/>
    <mergeCell ref="A27:A36"/>
    <mergeCell ref="I2:O2"/>
    <mergeCell ref="I3:O3"/>
    <mergeCell ref="B1:O1"/>
    <mergeCell ref="A3:A14"/>
    <mergeCell ref="A15:A26"/>
  </mergeCells>
  <hyperlinks>
    <hyperlink ref="T14:W14" location="Мазмұны!A1" display="Содержание"/>
  </hyperlinks>
  <pageMargins left="0.7" right="0.7" top="0.75" bottom="0.75" header="0.3" footer="0.3"/>
  <pageSetup paperSize="9" scale="51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6"/>
  <sheetViews>
    <sheetView view="pageBreakPreview" zoomScaleNormal="100" zoomScaleSheetLayoutView="100" workbookViewId="0">
      <selection activeCell="D2" sqref="D2:G2"/>
    </sheetView>
  </sheetViews>
  <sheetFormatPr defaultRowHeight="15"/>
  <cols>
    <col min="1" max="1" width="12" customWidth="1"/>
    <col min="8" max="8" width="1.28515625" customWidth="1"/>
  </cols>
  <sheetData>
    <row r="1" spans="1:13">
      <c r="A1" s="112" t="s">
        <v>33</v>
      </c>
      <c r="B1" s="477" t="str">
        <f>INDEX(Мазмұны!$B$3:$G$64,MATCH(A1,Мазмұны!$A$3:$A$64,0),1)</f>
        <v>Brent маркалы мұнай бағасының динамикасы, $/баррель</v>
      </c>
      <c r="C1" s="477"/>
      <c r="D1" s="477"/>
      <c r="E1" s="477"/>
      <c r="F1" s="477"/>
      <c r="G1" s="477"/>
      <c r="H1" s="174"/>
      <c r="I1" s="259"/>
    </row>
    <row r="2" spans="1:13" ht="25.5">
      <c r="A2" s="103" t="s">
        <v>158</v>
      </c>
      <c r="B2" s="103" t="s">
        <v>159</v>
      </c>
      <c r="C2" s="381" t="s">
        <v>102</v>
      </c>
      <c r="D2" s="572" t="s">
        <v>157</v>
      </c>
      <c r="E2" s="576"/>
      <c r="F2" s="576"/>
      <c r="G2" s="576"/>
      <c r="H2" s="174"/>
      <c r="I2" s="278"/>
      <c r="J2" s="278"/>
    </row>
    <row r="3" spans="1:13" ht="15" customHeight="1">
      <c r="A3" s="532">
        <v>2021</v>
      </c>
      <c r="B3" s="313">
        <v>1</v>
      </c>
      <c r="C3" s="52">
        <v>54.77</v>
      </c>
      <c r="D3" s="508" t="s">
        <v>147</v>
      </c>
      <c r="E3" s="509"/>
      <c r="F3" s="509"/>
      <c r="G3" s="510"/>
      <c r="H3" s="174"/>
    </row>
    <row r="4" spans="1:13">
      <c r="A4" s="533"/>
      <c r="B4" s="313">
        <v>2</v>
      </c>
      <c r="C4" s="52">
        <v>62.28</v>
      </c>
      <c r="D4" s="179"/>
      <c r="E4" s="179"/>
      <c r="F4" s="179"/>
      <c r="G4" s="179"/>
      <c r="H4" s="174"/>
    </row>
    <row r="5" spans="1:13">
      <c r="A5" s="533"/>
      <c r="B5" s="313">
        <v>3</v>
      </c>
      <c r="C5" s="52">
        <v>65.41</v>
      </c>
      <c r="D5" s="179"/>
      <c r="E5" s="179"/>
      <c r="F5" s="179"/>
      <c r="G5" s="179"/>
      <c r="H5" s="174"/>
    </row>
    <row r="6" spans="1:13">
      <c r="A6" s="533"/>
      <c r="B6" s="313">
        <v>4</v>
      </c>
      <c r="C6" s="52">
        <v>64.81</v>
      </c>
      <c r="D6" s="179"/>
      <c r="E6" s="179"/>
      <c r="F6" s="179"/>
      <c r="G6" s="179"/>
      <c r="H6" s="174"/>
    </row>
    <row r="7" spans="1:13">
      <c r="A7" s="533"/>
      <c r="B7" s="313">
        <v>5</v>
      </c>
      <c r="C7" s="52">
        <v>68.53</v>
      </c>
      <c r="D7" s="179"/>
      <c r="E7" s="179"/>
      <c r="F7" s="179"/>
      <c r="G7" s="179"/>
      <c r="H7" s="174"/>
    </row>
    <row r="8" spans="1:13">
      <c r="A8" s="533"/>
      <c r="B8" s="313">
        <v>6</v>
      </c>
      <c r="C8" s="52">
        <v>73.16</v>
      </c>
      <c r="D8" s="179"/>
      <c r="E8" s="179"/>
      <c r="F8" s="179"/>
      <c r="G8" s="179"/>
      <c r="H8" s="174"/>
    </row>
    <row r="9" spans="1:13">
      <c r="A9" s="533"/>
      <c r="B9" s="313">
        <v>7</v>
      </c>
      <c r="C9" s="52">
        <v>75.17</v>
      </c>
      <c r="D9" s="179"/>
      <c r="E9" s="179"/>
      <c r="F9" s="179"/>
      <c r="G9" s="179"/>
      <c r="H9" s="174"/>
    </row>
    <row r="10" spans="1:13">
      <c r="A10" s="533"/>
      <c r="B10" s="313">
        <v>8</v>
      </c>
      <c r="C10" s="52">
        <v>70.75</v>
      </c>
      <c r="D10" s="179"/>
      <c r="E10" s="179"/>
      <c r="F10" s="179"/>
      <c r="G10" s="179"/>
      <c r="H10" s="174"/>
    </row>
    <row r="11" spans="1:13">
      <c r="A11" s="533"/>
      <c r="B11" s="313">
        <v>9</v>
      </c>
      <c r="C11" s="52">
        <v>74.489999999999995</v>
      </c>
      <c r="D11" s="179"/>
      <c r="E11" s="179"/>
      <c r="F11" s="179"/>
      <c r="G11" s="179"/>
      <c r="H11" s="174"/>
      <c r="J11" s="179"/>
      <c r="K11" s="179"/>
      <c r="L11" s="179"/>
      <c r="M11" s="179"/>
    </row>
    <row r="12" spans="1:13">
      <c r="A12" s="533"/>
      <c r="B12" s="313">
        <v>10</v>
      </c>
      <c r="C12" s="52">
        <v>83.54</v>
      </c>
      <c r="D12" s="179"/>
      <c r="E12" s="179"/>
      <c r="F12" s="179"/>
      <c r="G12" s="179"/>
      <c r="H12" s="174"/>
      <c r="I12" s="179"/>
      <c r="K12" s="462" t="s">
        <v>105</v>
      </c>
      <c r="L12" s="462"/>
      <c r="M12" s="462"/>
    </row>
    <row r="13" spans="1:13">
      <c r="A13" s="533"/>
      <c r="B13" s="313">
        <v>11</v>
      </c>
      <c r="C13" s="52">
        <v>81.05</v>
      </c>
      <c r="D13" s="179"/>
      <c r="E13" s="179"/>
      <c r="F13" s="179"/>
      <c r="G13" s="179"/>
      <c r="H13" s="174"/>
      <c r="I13" s="179"/>
      <c r="J13" s="179"/>
      <c r="K13" s="179"/>
      <c r="L13" s="179"/>
      <c r="M13" s="179"/>
    </row>
    <row r="14" spans="1:13">
      <c r="A14" s="533"/>
      <c r="B14" s="313">
        <v>12</v>
      </c>
      <c r="C14" s="52">
        <v>74.17</v>
      </c>
      <c r="D14" s="179"/>
      <c r="E14" s="179"/>
      <c r="F14" s="179"/>
      <c r="G14" s="179"/>
      <c r="H14" s="174"/>
      <c r="I14" s="179"/>
      <c r="J14" s="179"/>
      <c r="K14" s="179"/>
      <c r="L14" s="179"/>
      <c r="M14" s="179"/>
    </row>
    <row r="15" spans="1:13">
      <c r="A15" s="532">
        <v>2022</v>
      </c>
      <c r="B15" s="313">
        <v>1</v>
      </c>
      <c r="C15" s="52">
        <v>86.51</v>
      </c>
      <c r="D15" s="179"/>
      <c r="E15" s="179"/>
      <c r="F15" s="179"/>
      <c r="G15" s="179"/>
      <c r="H15" s="174"/>
      <c r="I15" s="179"/>
      <c r="J15" s="179"/>
      <c r="K15" s="179"/>
      <c r="L15" s="179"/>
      <c r="M15" s="179"/>
    </row>
    <row r="16" spans="1:13">
      <c r="A16" s="533"/>
      <c r="B16" s="313">
        <v>2</v>
      </c>
      <c r="C16" s="52">
        <v>97.13</v>
      </c>
      <c r="D16" s="179"/>
      <c r="E16" s="179"/>
      <c r="F16" s="179"/>
      <c r="G16" s="179"/>
      <c r="H16" s="174"/>
      <c r="I16" s="179"/>
      <c r="J16" s="179"/>
      <c r="K16" s="179"/>
      <c r="L16" s="179"/>
      <c r="M16" s="179"/>
    </row>
    <row r="17" spans="1:13">
      <c r="A17" s="533"/>
      <c r="B17" s="313">
        <v>3</v>
      </c>
      <c r="C17" s="52">
        <v>117.25</v>
      </c>
      <c r="D17" s="179"/>
      <c r="E17" s="179"/>
      <c r="F17" s="179"/>
      <c r="G17" s="179"/>
      <c r="H17" s="174"/>
      <c r="I17" s="179"/>
      <c r="J17" s="179"/>
      <c r="K17" s="179"/>
      <c r="L17" s="179"/>
      <c r="M17" s="179"/>
    </row>
    <row r="18" spans="1:13">
      <c r="A18" s="533"/>
      <c r="B18" s="313">
        <v>4</v>
      </c>
      <c r="C18" s="52">
        <v>104.58</v>
      </c>
      <c r="D18" s="179"/>
      <c r="E18" s="179"/>
      <c r="F18" s="179"/>
      <c r="G18" s="179"/>
      <c r="H18" s="174"/>
      <c r="I18" s="179"/>
      <c r="J18" s="179"/>
      <c r="K18" s="179"/>
      <c r="L18" s="179"/>
      <c r="M18" s="179"/>
    </row>
    <row r="19" spans="1:13">
      <c r="A19" s="533"/>
      <c r="B19" s="313">
        <v>5</v>
      </c>
      <c r="C19" s="52">
        <v>113.38</v>
      </c>
      <c r="D19" s="179"/>
      <c r="E19" s="179"/>
      <c r="F19" s="179"/>
      <c r="G19" s="179"/>
      <c r="H19" s="174"/>
      <c r="I19" s="179"/>
      <c r="J19" s="179"/>
      <c r="K19" s="179"/>
      <c r="L19" s="179"/>
      <c r="M19" s="179"/>
    </row>
    <row r="20" spans="1:13">
      <c r="A20" s="533"/>
      <c r="B20" s="313">
        <v>6</v>
      </c>
      <c r="C20" s="52">
        <v>122.71</v>
      </c>
      <c r="D20" s="179"/>
      <c r="E20" s="179"/>
      <c r="F20" s="179"/>
      <c r="G20" s="179"/>
      <c r="H20" s="174"/>
      <c r="I20" s="179"/>
      <c r="J20" s="179"/>
      <c r="K20" s="179"/>
      <c r="L20" s="179"/>
      <c r="M20" s="179"/>
    </row>
    <row r="21" spans="1:13">
      <c r="A21" s="533"/>
      <c r="B21" s="313">
        <v>7</v>
      </c>
      <c r="C21" s="52">
        <v>111.93</v>
      </c>
      <c r="D21" s="179"/>
      <c r="E21" s="179"/>
      <c r="F21" s="179"/>
      <c r="G21" s="179"/>
      <c r="H21" s="174"/>
      <c r="I21" s="179"/>
      <c r="J21" s="179"/>
      <c r="K21" s="179"/>
      <c r="L21" s="179"/>
      <c r="M21" s="179"/>
    </row>
    <row r="22" spans="1:13">
      <c r="A22" s="533"/>
      <c r="B22" s="313">
        <v>8</v>
      </c>
      <c r="C22" s="52">
        <v>100.45</v>
      </c>
      <c r="D22" s="179"/>
      <c r="E22" s="179"/>
      <c r="F22" s="179"/>
      <c r="G22" s="179"/>
      <c r="H22" s="174"/>
      <c r="I22" s="179"/>
      <c r="J22" s="179"/>
      <c r="K22" s="179"/>
      <c r="L22" s="179"/>
      <c r="M22" s="179"/>
    </row>
    <row r="23" spans="1:13">
      <c r="A23" s="533"/>
      <c r="B23" s="313">
        <v>9</v>
      </c>
      <c r="C23" s="52">
        <v>89.76</v>
      </c>
      <c r="D23" s="179"/>
      <c r="E23" s="179"/>
      <c r="F23" s="179"/>
      <c r="G23" s="179"/>
      <c r="H23" s="174"/>
      <c r="I23" s="179"/>
      <c r="J23" s="179"/>
      <c r="K23" s="179"/>
      <c r="L23" s="179"/>
      <c r="M23" s="179"/>
    </row>
    <row r="24" spans="1:13">
      <c r="A24" s="533"/>
      <c r="B24" s="313">
        <v>10</v>
      </c>
      <c r="C24" s="52">
        <v>93.4</v>
      </c>
      <c r="D24" s="179"/>
      <c r="E24" s="179"/>
      <c r="F24" s="179"/>
      <c r="G24" s="179"/>
      <c r="H24" s="174"/>
      <c r="I24" s="179"/>
      <c r="J24" s="179"/>
      <c r="K24" s="179"/>
      <c r="L24" s="179"/>
      <c r="M24" s="179"/>
    </row>
    <row r="25" spans="1:13">
      <c r="A25" s="533"/>
      <c r="B25" s="313">
        <v>11</v>
      </c>
      <c r="C25" s="52">
        <v>91.42</v>
      </c>
      <c r="D25" s="179"/>
      <c r="E25" s="179"/>
      <c r="F25" s="179"/>
      <c r="G25" s="179"/>
      <c r="H25" s="174"/>
      <c r="I25" s="179"/>
      <c r="J25" s="179"/>
      <c r="K25" s="179"/>
      <c r="L25" s="179"/>
      <c r="M25" s="179"/>
    </row>
    <row r="26" spans="1:13">
      <c r="A26" s="533"/>
      <c r="B26" s="313">
        <v>12</v>
      </c>
      <c r="C26" s="52">
        <v>80.92</v>
      </c>
      <c r="D26" s="179"/>
      <c r="E26" s="179"/>
      <c r="F26" s="179"/>
      <c r="G26" s="179"/>
      <c r="H26" s="174"/>
      <c r="I26" s="179"/>
      <c r="J26" s="179"/>
      <c r="K26" s="179"/>
      <c r="L26" s="179"/>
      <c r="M26" s="179"/>
    </row>
    <row r="27" spans="1:13">
      <c r="A27" s="532">
        <v>2023</v>
      </c>
      <c r="B27" s="313">
        <v>1</v>
      </c>
      <c r="C27" s="52">
        <v>82.5</v>
      </c>
      <c r="D27" s="179"/>
      <c r="E27" s="179"/>
      <c r="F27" s="179"/>
      <c r="G27" s="179"/>
      <c r="H27" s="174"/>
      <c r="I27" s="179"/>
      <c r="J27" s="179"/>
      <c r="K27" s="179"/>
      <c r="L27" s="179"/>
      <c r="M27" s="179"/>
    </row>
    <row r="28" spans="1:13">
      <c r="A28" s="533"/>
      <c r="B28" s="313">
        <v>2</v>
      </c>
      <c r="C28" s="52">
        <v>82.59</v>
      </c>
      <c r="D28" s="179"/>
      <c r="E28" s="179"/>
      <c r="F28" s="179"/>
      <c r="G28" s="179"/>
      <c r="H28" s="174"/>
      <c r="I28" s="179"/>
      <c r="J28" s="179"/>
      <c r="K28" s="179"/>
      <c r="L28" s="179"/>
      <c r="M28" s="179"/>
    </row>
    <row r="29" spans="1:13">
      <c r="A29" s="533"/>
      <c r="B29" s="313">
        <v>3</v>
      </c>
      <c r="C29" s="52">
        <v>78.430000000000007</v>
      </c>
      <c r="D29" s="179"/>
      <c r="E29" s="179"/>
      <c r="F29" s="179"/>
      <c r="G29" s="179"/>
      <c r="H29" s="174"/>
      <c r="I29" s="179"/>
      <c r="J29" s="179"/>
      <c r="K29" s="179"/>
      <c r="L29" s="179"/>
      <c r="M29" s="179"/>
    </row>
    <row r="30" spans="1:13">
      <c r="A30" s="533"/>
      <c r="B30" s="313">
        <v>4</v>
      </c>
      <c r="C30" s="52">
        <v>84.64</v>
      </c>
      <c r="D30" s="179"/>
      <c r="E30" s="179"/>
      <c r="F30" s="179"/>
      <c r="G30" s="179"/>
      <c r="H30" s="174"/>
      <c r="I30" s="179"/>
      <c r="J30" s="179"/>
      <c r="K30" s="179"/>
      <c r="L30" s="179"/>
      <c r="M30" s="179"/>
    </row>
    <row r="31" spans="1:13">
      <c r="A31" s="533"/>
      <c r="B31" s="313">
        <v>5</v>
      </c>
      <c r="C31" s="52">
        <v>75.47</v>
      </c>
      <c r="D31" s="179"/>
      <c r="E31" s="179"/>
      <c r="F31" s="179"/>
      <c r="G31" s="179"/>
      <c r="H31" s="174"/>
      <c r="I31" s="179"/>
      <c r="J31" s="179"/>
      <c r="K31" s="179"/>
      <c r="L31" s="179"/>
      <c r="M31" s="179"/>
    </row>
    <row r="32" spans="1:13">
      <c r="A32" s="533"/>
      <c r="B32" s="313">
        <v>6</v>
      </c>
      <c r="C32" s="52">
        <v>74.84</v>
      </c>
      <c r="D32" s="179"/>
      <c r="E32" s="179"/>
      <c r="F32" s="179"/>
      <c r="G32" s="179"/>
      <c r="H32" s="174"/>
      <c r="I32" s="179"/>
      <c r="J32" s="179"/>
      <c r="K32" s="179"/>
      <c r="L32" s="179"/>
      <c r="M32" s="179"/>
    </row>
    <row r="33" spans="1:13">
      <c r="A33" s="533"/>
      <c r="B33" s="313">
        <v>7</v>
      </c>
      <c r="C33" s="52">
        <v>80.11</v>
      </c>
      <c r="D33" s="179"/>
      <c r="E33" s="179"/>
      <c r="F33" s="179"/>
      <c r="G33" s="179"/>
      <c r="H33" s="174"/>
      <c r="I33" s="179"/>
      <c r="J33" s="179"/>
      <c r="K33" s="179"/>
      <c r="L33" s="179"/>
      <c r="M33" s="179"/>
    </row>
    <row r="34" spans="1:13">
      <c r="A34" s="533"/>
      <c r="B34" s="313">
        <v>8</v>
      </c>
      <c r="C34" s="52">
        <v>86.15</v>
      </c>
      <c r="D34" s="179"/>
      <c r="E34" s="179"/>
      <c r="F34" s="179"/>
      <c r="G34" s="179"/>
      <c r="H34" s="174"/>
      <c r="I34" s="179"/>
      <c r="J34" s="179"/>
      <c r="K34" s="179"/>
      <c r="L34" s="179"/>
      <c r="M34" s="179"/>
    </row>
    <row r="35" spans="1:13">
      <c r="A35" s="533"/>
      <c r="B35" s="313">
        <v>9</v>
      </c>
      <c r="C35" s="52">
        <v>93.72</v>
      </c>
      <c r="D35" s="179"/>
      <c r="E35" s="179"/>
      <c r="F35" s="179"/>
      <c r="G35" s="179"/>
      <c r="H35" s="174"/>
      <c r="I35" s="179"/>
      <c r="J35" s="179"/>
      <c r="K35" s="179"/>
      <c r="L35" s="179"/>
      <c r="M35" s="179"/>
    </row>
    <row r="36" spans="1:13">
      <c r="A36" s="533"/>
      <c r="B36" s="313">
        <v>10</v>
      </c>
      <c r="C36" s="52">
        <v>90.78</v>
      </c>
      <c r="D36" s="179"/>
      <c r="E36" s="179"/>
      <c r="F36" s="179"/>
      <c r="G36" s="179"/>
      <c r="H36" s="174"/>
      <c r="I36" s="179"/>
      <c r="J36" s="179"/>
      <c r="K36" s="179"/>
      <c r="L36" s="179"/>
      <c r="M36" s="179"/>
    </row>
  </sheetData>
  <mergeCells count="7">
    <mergeCell ref="A27:A36"/>
    <mergeCell ref="K12:M12"/>
    <mergeCell ref="A15:A26"/>
    <mergeCell ref="B1:G1"/>
    <mergeCell ref="D2:G2"/>
    <mergeCell ref="A3:A14"/>
    <mergeCell ref="D3:G3"/>
  </mergeCells>
  <hyperlinks>
    <hyperlink ref="K12:L12" location="Содержание!A1" display="Содержание"/>
  </hyperlinks>
  <pageMargins left="0.7" right="0.7" top="0.75" bottom="0.75" header="0.3" footer="0.3"/>
  <pageSetup paperSize="9" scale="76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D3:G3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topLeftCell="A4" zoomScaleNormal="100" zoomScaleSheetLayoutView="100" workbookViewId="0">
      <selection activeCell="C2" sqref="C2:E2"/>
    </sheetView>
  </sheetViews>
  <sheetFormatPr defaultRowHeight="1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>
      <c r="A1" s="203" t="s">
        <v>2</v>
      </c>
      <c r="B1" s="457" t="str">
        <f>INDEX(Мазмұны!$B$3:$G$64,MATCH(A1,Мазмұны!$A$3:$A$64,0),1)</f>
        <v>Әлемдік мұнай нарығының динамикасы</v>
      </c>
      <c r="C1" s="458"/>
      <c r="D1" s="458"/>
      <c r="E1" s="458"/>
      <c r="F1" s="458"/>
      <c r="G1" s="458"/>
      <c r="H1" s="458"/>
      <c r="I1" s="459"/>
      <c r="J1" s="174"/>
      <c r="K1" s="204"/>
      <c r="L1" s="204"/>
      <c r="M1" s="204"/>
      <c r="N1" s="204"/>
      <c r="O1" s="204"/>
      <c r="P1" s="204"/>
      <c r="Q1" s="204"/>
      <c r="R1" s="204"/>
      <c r="S1" s="204"/>
    </row>
    <row r="2" spans="1:19" ht="25.5">
      <c r="A2" s="205" t="s">
        <v>354</v>
      </c>
      <c r="B2" s="205" t="s">
        <v>40</v>
      </c>
      <c r="C2" s="205" t="s">
        <v>355</v>
      </c>
      <c r="D2" s="205" t="s">
        <v>357</v>
      </c>
      <c r="E2" s="205" t="s">
        <v>356</v>
      </c>
      <c r="F2" s="473" t="s">
        <v>157</v>
      </c>
      <c r="G2" s="473"/>
      <c r="H2" s="473"/>
      <c r="I2" s="473"/>
      <c r="J2" s="174"/>
      <c r="K2" s="204"/>
      <c r="L2" s="204"/>
      <c r="M2" s="204"/>
      <c r="N2" s="204"/>
      <c r="O2" s="204"/>
      <c r="P2" s="204"/>
      <c r="Q2" s="204"/>
      <c r="R2" s="204"/>
      <c r="S2" s="204"/>
    </row>
    <row r="3" spans="1:19" ht="23.25" customHeight="1">
      <c r="A3" s="463">
        <v>2021</v>
      </c>
      <c r="B3" s="212">
        <v>1</v>
      </c>
      <c r="C3" s="52">
        <v>2973.605156666667</v>
      </c>
      <c r="D3" s="52">
        <v>92.813813542999995</v>
      </c>
      <c r="E3" s="52">
        <v>93.97621178</v>
      </c>
      <c r="F3" s="454" t="s">
        <v>147</v>
      </c>
      <c r="G3" s="455"/>
      <c r="H3" s="455"/>
      <c r="I3" s="456"/>
      <c r="J3" s="174"/>
      <c r="K3" s="204"/>
      <c r="L3" s="204"/>
      <c r="M3" s="204"/>
      <c r="N3" s="204"/>
      <c r="O3" s="204"/>
      <c r="P3" s="204"/>
      <c r="Q3" s="204"/>
      <c r="R3" s="204"/>
      <c r="S3" s="204"/>
    </row>
    <row r="4" spans="1:19">
      <c r="A4" s="463"/>
      <c r="B4" s="212">
        <v>2</v>
      </c>
      <c r="C4" s="52">
        <v>2905.3461276666662</v>
      </c>
      <c r="D4" s="52">
        <v>94.837041505000002</v>
      </c>
      <c r="E4" s="52">
        <v>96.679637888000002</v>
      </c>
      <c r="F4" s="204"/>
      <c r="G4" s="204"/>
      <c r="H4" s="204"/>
      <c r="I4" s="204"/>
      <c r="J4" s="174"/>
      <c r="K4" s="204"/>
      <c r="L4" s="204"/>
      <c r="M4" s="204"/>
      <c r="N4" s="204"/>
      <c r="O4" s="204"/>
      <c r="P4" s="204"/>
      <c r="Q4" s="204"/>
      <c r="R4" s="204"/>
      <c r="S4" s="204"/>
    </row>
    <row r="5" spans="1:19">
      <c r="A5" s="463"/>
      <c r="B5" s="212">
        <v>3</v>
      </c>
      <c r="C5" s="52">
        <v>2805.0523793333336</v>
      </c>
      <c r="D5" s="52">
        <v>96.754760461000004</v>
      </c>
      <c r="E5" s="52">
        <v>98.470335278999997</v>
      </c>
      <c r="F5" s="204"/>
      <c r="G5" s="204"/>
      <c r="H5" s="204"/>
      <c r="I5" s="204"/>
      <c r="J5" s="174"/>
      <c r="K5" s="204"/>
      <c r="L5" s="204"/>
      <c r="M5" s="204"/>
      <c r="N5" s="204"/>
      <c r="O5" s="204"/>
      <c r="P5" s="204"/>
      <c r="Q5" s="204"/>
      <c r="R5" s="204"/>
      <c r="S5" s="204"/>
    </row>
    <row r="6" spans="1:19">
      <c r="A6" s="463"/>
      <c r="B6" s="212">
        <v>4</v>
      </c>
      <c r="C6" s="52">
        <v>2707.9934089999997</v>
      </c>
      <c r="D6" s="52">
        <v>98.339960801000004</v>
      </c>
      <c r="E6" s="52">
        <v>99.360886906999994</v>
      </c>
      <c r="F6" s="204"/>
      <c r="G6" s="204"/>
      <c r="H6" s="204"/>
      <c r="I6" s="204"/>
      <c r="J6" s="174"/>
      <c r="K6" s="204"/>
      <c r="L6" s="204"/>
      <c r="M6" s="204"/>
      <c r="N6" s="204"/>
      <c r="O6" s="204"/>
      <c r="P6" s="204"/>
      <c r="Q6" s="204"/>
      <c r="R6" s="204"/>
      <c r="S6" s="204"/>
    </row>
    <row r="7" spans="1:19">
      <c r="A7" s="467">
        <v>2022</v>
      </c>
      <c r="B7" s="212">
        <v>1</v>
      </c>
      <c r="C7" s="382">
        <v>2622.1892263333334</v>
      </c>
      <c r="D7" s="52">
        <v>98.964282733999994</v>
      </c>
      <c r="E7" s="52">
        <v>98.457130976000002</v>
      </c>
      <c r="F7" s="204"/>
      <c r="G7" s="204"/>
      <c r="H7" s="204"/>
      <c r="I7" s="204"/>
      <c r="J7" s="174"/>
      <c r="K7" s="204"/>
      <c r="L7" s="204"/>
      <c r="M7" s="204"/>
      <c r="N7" s="204"/>
      <c r="O7" s="204"/>
      <c r="P7" s="204"/>
      <c r="Q7" s="204"/>
      <c r="R7" s="204"/>
      <c r="S7" s="204"/>
    </row>
    <row r="8" spans="1:19">
      <c r="A8" s="468"/>
      <c r="B8" s="212">
        <v>2</v>
      </c>
      <c r="C8" s="382">
        <v>2659.0783946666666</v>
      </c>
      <c r="D8" s="52">
        <v>98.864231744999998</v>
      </c>
      <c r="E8" s="52">
        <v>98.600326558000006</v>
      </c>
      <c r="F8" s="204"/>
      <c r="G8" s="204"/>
      <c r="H8" s="204"/>
      <c r="I8" s="204"/>
      <c r="J8" s="174"/>
      <c r="K8" s="204"/>
      <c r="L8" s="204"/>
      <c r="M8" s="204"/>
      <c r="N8" s="204"/>
      <c r="O8" s="204"/>
      <c r="P8" s="204"/>
      <c r="Q8" s="204"/>
      <c r="R8" s="204"/>
      <c r="S8" s="204"/>
    </row>
    <row r="9" spans="1:19">
      <c r="A9" s="468"/>
      <c r="B9" s="212">
        <v>3</v>
      </c>
      <c r="C9" s="382">
        <v>2718.3115546666668</v>
      </c>
      <c r="D9" s="52">
        <v>100.88484286000001</v>
      </c>
      <c r="E9" s="52">
        <v>100.07608918</v>
      </c>
      <c r="F9" s="204"/>
      <c r="G9" s="204"/>
      <c r="H9" s="204"/>
      <c r="I9" s="204"/>
      <c r="J9" s="174"/>
      <c r="K9" s="204"/>
      <c r="L9" s="204"/>
      <c r="M9" s="204"/>
      <c r="N9" s="204"/>
      <c r="O9" s="204"/>
      <c r="P9" s="204"/>
      <c r="Q9" s="204"/>
      <c r="R9" s="204"/>
      <c r="S9" s="204"/>
    </row>
    <row r="10" spans="1:19">
      <c r="A10" s="472"/>
      <c r="B10" s="212">
        <v>4</v>
      </c>
      <c r="C10" s="382">
        <v>2769.4366150000001</v>
      </c>
      <c r="D10" s="52">
        <v>101.19602854</v>
      </c>
      <c r="E10" s="52">
        <v>99.483221752000006</v>
      </c>
      <c r="F10" s="204"/>
      <c r="G10" s="204"/>
      <c r="H10" s="204"/>
      <c r="I10" s="204"/>
      <c r="J10" s="174"/>
      <c r="K10" s="204"/>
      <c r="L10" s="204"/>
      <c r="M10" s="204"/>
      <c r="N10" s="204"/>
      <c r="O10" s="204"/>
      <c r="P10" s="204"/>
      <c r="Q10" s="204"/>
      <c r="R10" s="204"/>
      <c r="S10" s="204"/>
    </row>
    <row r="11" spans="1:19">
      <c r="A11" s="467">
        <v>2023</v>
      </c>
      <c r="B11" s="212">
        <v>1</v>
      </c>
      <c r="C11" s="382">
        <v>2788.2546803333335</v>
      </c>
      <c r="D11" s="52">
        <v>101.10550302999999</v>
      </c>
      <c r="E11" s="52">
        <v>99.897890739999994</v>
      </c>
      <c r="F11" s="204"/>
      <c r="G11" s="204"/>
      <c r="H11" s="204"/>
      <c r="I11" s="204"/>
      <c r="J11" s="174"/>
      <c r="K11" s="204"/>
      <c r="L11" s="204"/>
      <c r="M11" s="204"/>
      <c r="N11" s="204"/>
      <c r="O11" s="204"/>
      <c r="P11" s="204"/>
      <c r="Q11" s="204"/>
      <c r="R11" s="204"/>
      <c r="S11" s="204"/>
    </row>
    <row r="12" spans="1:19">
      <c r="A12" s="468"/>
      <c r="B12" s="212">
        <v>2</v>
      </c>
      <c r="C12" s="52">
        <v>2820.045896066666</v>
      </c>
      <c r="D12" s="52">
        <v>101.4544559</v>
      </c>
      <c r="E12" s="52">
        <v>100.75800447</v>
      </c>
      <c r="F12" s="204"/>
      <c r="G12" s="204"/>
      <c r="H12" s="204"/>
      <c r="I12" s="204"/>
      <c r="J12" s="174"/>
      <c r="K12" s="204"/>
      <c r="L12" s="204"/>
      <c r="M12" s="204"/>
      <c r="N12" s="204"/>
      <c r="O12" s="204"/>
      <c r="P12" s="204"/>
      <c r="Q12" s="204"/>
      <c r="R12" s="204"/>
      <c r="S12" s="204"/>
    </row>
    <row r="13" spans="1:19">
      <c r="A13" s="468"/>
      <c r="B13" s="212">
        <v>3</v>
      </c>
      <c r="C13" s="52">
        <v>2827.6885944666669</v>
      </c>
      <c r="D13" s="52">
        <v>101.55273095</v>
      </c>
      <c r="E13" s="52">
        <v>101.64085935</v>
      </c>
      <c r="F13" s="204"/>
      <c r="G13" s="204"/>
      <c r="H13" s="204"/>
      <c r="I13" s="204"/>
      <c r="J13" s="174"/>
      <c r="K13" s="204"/>
      <c r="L13" s="204"/>
      <c r="M13" s="204"/>
      <c r="N13" s="204"/>
      <c r="O13" s="204"/>
      <c r="P13" s="204"/>
      <c r="Q13" s="204"/>
      <c r="R13" s="204"/>
      <c r="S13" s="204"/>
    </row>
    <row r="14" spans="1:19">
      <c r="A14" s="472"/>
      <c r="B14" s="212">
        <v>4</v>
      </c>
      <c r="C14" s="52">
        <v>2823.5816734666664</v>
      </c>
      <c r="D14" s="52">
        <v>102.04605622</v>
      </c>
      <c r="E14" s="52">
        <v>101.84610876000001</v>
      </c>
      <c r="F14" s="204"/>
      <c r="G14" s="204"/>
      <c r="H14" s="204"/>
      <c r="I14" s="204"/>
      <c r="J14" s="174"/>
      <c r="K14" s="204"/>
      <c r="L14" s="204"/>
      <c r="M14" s="204"/>
      <c r="N14" s="204"/>
      <c r="O14" s="204"/>
      <c r="P14" s="204"/>
      <c r="Q14" s="204"/>
      <c r="R14" s="204"/>
      <c r="S14" s="204"/>
    </row>
    <row r="15" spans="1:19">
      <c r="A15" s="467">
        <v>2024</v>
      </c>
      <c r="B15" s="212">
        <v>1</v>
      </c>
      <c r="C15" s="52">
        <v>2814.5140536666663</v>
      </c>
      <c r="D15" s="52">
        <v>101.8495779</v>
      </c>
      <c r="E15" s="52">
        <v>101.97676344</v>
      </c>
      <c r="F15" s="204"/>
      <c r="G15" s="204"/>
      <c r="H15" s="204"/>
      <c r="I15" s="204"/>
      <c r="J15" s="174"/>
      <c r="K15" s="204"/>
      <c r="L15" s="204"/>
      <c r="M15" s="204"/>
      <c r="N15" s="204"/>
      <c r="O15" s="204"/>
      <c r="P15" s="462" t="s">
        <v>105</v>
      </c>
      <c r="Q15" s="462"/>
      <c r="R15" s="462"/>
      <c r="S15" s="462"/>
    </row>
    <row r="16" spans="1:19">
      <c r="A16" s="468"/>
      <c r="B16" s="212">
        <v>2</v>
      </c>
      <c r="C16" s="52">
        <v>2827.3231150333327</v>
      </c>
      <c r="D16" s="52">
        <v>102.25199652000001</v>
      </c>
      <c r="E16" s="52">
        <v>102.09282645</v>
      </c>
      <c r="F16" s="204"/>
      <c r="G16" s="204"/>
      <c r="H16" s="204"/>
      <c r="I16" s="204"/>
      <c r="J16" s="174"/>
      <c r="K16" s="204"/>
      <c r="L16" s="204"/>
      <c r="M16" s="204"/>
      <c r="N16" s="204"/>
      <c r="O16" s="204"/>
      <c r="P16" s="204"/>
      <c r="Q16" s="204"/>
      <c r="R16" s="204"/>
      <c r="S16" s="204"/>
    </row>
    <row r="17" spans="1:20">
      <c r="A17" s="468"/>
      <c r="B17" s="212">
        <v>3</v>
      </c>
      <c r="C17" s="52">
        <v>2836.1466439999999</v>
      </c>
      <c r="D17" s="52">
        <v>102.97824249999999</v>
      </c>
      <c r="E17" s="52">
        <v>102.81717748</v>
      </c>
      <c r="F17" s="204"/>
      <c r="G17" s="204"/>
      <c r="H17" s="204"/>
      <c r="I17" s="204"/>
      <c r="J17" s="174"/>
      <c r="K17" s="204"/>
      <c r="L17" s="204"/>
      <c r="M17" s="204"/>
      <c r="N17" s="204"/>
      <c r="O17" s="204"/>
      <c r="P17" s="204"/>
      <c r="Q17" s="204"/>
      <c r="R17" s="204"/>
      <c r="S17" s="204"/>
    </row>
    <row r="18" spans="1:20">
      <c r="A18" s="472"/>
      <c r="B18" s="212">
        <v>4</v>
      </c>
      <c r="C18" s="52">
        <v>2832.7685637666668</v>
      </c>
      <c r="D18" s="52">
        <v>103.12013129</v>
      </c>
      <c r="E18" s="52">
        <v>102.84631376</v>
      </c>
      <c r="F18" s="204"/>
      <c r="G18" s="204"/>
      <c r="H18" s="204"/>
      <c r="I18" s="204"/>
      <c r="J18" s="174"/>
      <c r="K18" s="204"/>
      <c r="L18" s="204"/>
      <c r="M18" s="204"/>
      <c r="N18" s="204"/>
      <c r="O18" s="204"/>
      <c r="P18" s="204"/>
      <c r="Q18" s="204"/>
      <c r="R18" s="204"/>
      <c r="S18" s="204"/>
    </row>
    <row r="19" spans="1:20">
      <c r="J19" s="44"/>
    </row>
    <row r="20" spans="1:20">
      <c r="A20" s="38"/>
      <c r="B20" s="38"/>
      <c r="C20" s="38"/>
      <c r="R20" s="7"/>
    </row>
    <row r="21" spans="1:20">
      <c r="A21" s="38">
        <v>2017</v>
      </c>
      <c r="B21" s="38">
        <v>1</v>
      </c>
      <c r="C21" s="38"/>
      <c r="D21" s="35"/>
      <c r="E21" s="34"/>
      <c r="R21" s="7"/>
    </row>
    <row r="22" spans="1:20">
      <c r="A22" s="38"/>
      <c r="B22" s="38">
        <v>2</v>
      </c>
      <c r="C22" s="38"/>
      <c r="D22" s="35"/>
      <c r="E22" s="34"/>
      <c r="R22" s="7"/>
    </row>
    <row r="23" spans="1:20">
      <c r="A23" s="38"/>
      <c r="B23" s="38">
        <v>3</v>
      </c>
      <c r="C23" s="38"/>
      <c r="D23" s="35"/>
      <c r="E23" s="34"/>
      <c r="R23" s="7"/>
    </row>
    <row r="24" spans="1:20">
      <c r="A24" s="38"/>
      <c r="B24" s="38">
        <v>4</v>
      </c>
      <c r="C24" s="38"/>
      <c r="D24" s="35"/>
      <c r="E24" s="34"/>
      <c r="R24" s="7"/>
      <c r="T24" s="28"/>
    </row>
    <row r="25" spans="1:20">
      <c r="A25" s="38">
        <v>2018</v>
      </c>
      <c r="B25" s="38">
        <v>1</v>
      </c>
      <c r="C25" s="38"/>
      <c r="D25" s="35"/>
      <c r="E25" s="34"/>
      <c r="R25" s="7"/>
    </row>
    <row r="26" spans="1:20">
      <c r="A26" s="38"/>
      <c r="B26" s="38">
        <v>2</v>
      </c>
      <c r="C26" s="38"/>
      <c r="D26" s="35"/>
      <c r="E26" s="34"/>
      <c r="R26" s="7"/>
    </row>
    <row r="27" spans="1:20">
      <c r="A27" s="38"/>
      <c r="B27" s="38">
        <v>3</v>
      </c>
      <c r="C27" s="38"/>
      <c r="D27" s="35"/>
      <c r="E27" s="34"/>
      <c r="R27" s="7"/>
    </row>
    <row r="28" spans="1:20">
      <c r="A28" s="38"/>
      <c r="B28" s="38">
        <v>4</v>
      </c>
      <c r="C28" s="38"/>
      <c r="D28" s="35"/>
      <c r="E28" s="34"/>
      <c r="R28" s="7"/>
      <c r="S28" s="150"/>
      <c r="T28" s="150"/>
    </row>
    <row r="29" spans="1:20">
      <c r="A29" s="38">
        <v>2019</v>
      </c>
      <c r="B29" s="38">
        <v>1</v>
      </c>
      <c r="C29" s="38"/>
      <c r="D29" s="35"/>
      <c r="E29" s="34"/>
      <c r="J29" s="2"/>
      <c r="R29" s="7"/>
      <c r="S29" s="150"/>
      <c r="T29" s="150"/>
    </row>
    <row r="30" spans="1:20">
      <c r="A30" s="38"/>
      <c r="B30" s="38">
        <v>2</v>
      </c>
      <c r="C30" s="38"/>
      <c r="D30" s="35"/>
      <c r="E30" s="34"/>
      <c r="J30" s="2"/>
      <c r="S30" s="150"/>
      <c r="T30" s="150"/>
    </row>
    <row r="31" spans="1:20">
      <c r="A31" s="38"/>
      <c r="B31" s="38">
        <v>3</v>
      </c>
      <c r="C31" s="38"/>
      <c r="D31" s="35"/>
      <c r="E31" s="34"/>
      <c r="J31" s="2"/>
      <c r="S31" s="150"/>
      <c r="T31" s="150"/>
    </row>
    <row r="32" spans="1:20">
      <c r="A32" s="38"/>
      <c r="B32" s="38">
        <v>4</v>
      </c>
      <c r="C32" s="38"/>
      <c r="D32" s="35"/>
      <c r="E32" s="34"/>
      <c r="J32" s="2"/>
      <c r="S32" s="150"/>
      <c r="T32" s="150"/>
    </row>
    <row r="33" spans="1:20">
      <c r="A33" s="38">
        <v>2020</v>
      </c>
      <c r="B33" s="38">
        <v>1</v>
      </c>
      <c r="C33" s="38"/>
      <c r="D33" s="35"/>
      <c r="E33" s="34"/>
      <c r="J33" s="2"/>
      <c r="S33" s="150"/>
      <c r="T33" s="150"/>
    </row>
    <row r="34" spans="1:20">
      <c r="A34" s="38"/>
      <c r="B34" s="38">
        <v>2</v>
      </c>
      <c r="C34" s="38"/>
      <c r="D34" s="35"/>
      <c r="E34" s="34"/>
      <c r="J34" s="2"/>
    </row>
    <row r="35" spans="1:20">
      <c r="A35" s="38"/>
      <c r="B35" s="38">
        <v>3</v>
      </c>
      <c r="C35" s="38"/>
      <c r="D35" s="35"/>
      <c r="E35" s="34"/>
      <c r="J35" s="2"/>
    </row>
    <row r="36" spans="1:20">
      <c r="A36" s="38"/>
      <c r="B36" s="38">
        <v>4</v>
      </c>
      <c r="C36" s="38"/>
      <c r="D36" s="38"/>
      <c r="E36" s="38"/>
      <c r="J36" s="2"/>
    </row>
    <row r="37" spans="1:20">
      <c r="A37" s="38">
        <v>2021</v>
      </c>
      <c r="B37" s="38">
        <v>1</v>
      </c>
      <c r="C37" s="38"/>
      <c r="D37" s="38"/>
      <c r="E37" s="38"/>
      <c r="F37" s="8"/>
      <c r="J37" s="2"/>
    </row>
    <row r="38" spans="1:20">
      <c r="A38" s="38"/>
      <c r="B38" s="38">
        <v>2</v>
      </c>
      <c r="C38" s="38"/>
      <c r="D38" s="38"/>
      <c r="E38" s="38"/>
      <c r="F38" s="8"/>
      <c r="J38" s="2"/>
    </row>
    <row r="39" spans="1:20">
      <c r="A39" s="38"/>
      <c r="B39" s="38">
        <v>3</v>
      </c>
      <c r="C39" s="38"/>
      <c r="D39" s="38">
        <v>3500</v>
      </c>
      <c r="E39" s="38"/>
      <c r="F39" s="8"/>
      <c r="J39" s="2"/>
    </row>
    <row r="40" spans="1:20">
      <c r="A40" s="38"/>
      <c r="B40" s="38">
        <v>4</v>
      </c>
      <c r="C40" s="119"/>
      <c r="D40" s="38">
        <v>3500</v>
      </c>
      <c r="E40" s="119"/>
      <c r="F40" s="8"/>
      <c r="J40" s="2"/>
    </row>
    <row r="41" spans="1:20">
      <c r="A41" s="38">
        <v>2022</v>
      </c>
      <c r="B41" s="38">
        <v>1</v>
      </c>
      <c r="C41" s="38"/>
      <c r="D41" s="38">
        <v>3500</v>
      </c>
      <c r="E41" s="38"/>
      <c r="F41" s="8"/>
      <c r="J41" s="2"/>
    </row>
    <row r="42" spans="1:20">
      <c r="A42" s="38"/>
      <c r="B42" s="38">
        <v>2</v>
      </c>
      <c r="C42" s="38"/>
      <c r="D42" s="38">
        <v>3500</v>
      </c>
      <c r="E42" s="38"/>
      <c r="F42" s="8"/>
      <c r="J42" s="2"/>
    </row>
    <row r="43" spans="1:20">
      <c r="A43" s="38"/>
      <c r="B43" s="38">
        <v>3</v>
      </c>
      <c r="C43" s="38">
        <v>2800</v>
      </c>
      <c r="D43" s="38">
        <v>3500</v>
      </c>
      <c r="E43" s="38"/>
      <c r="F43" s="8"/>
      <c r="J43" s="2"/>
    </row>
    <row r="44" spans="1:20">
      <c r="A44" s="38"/>
      <c r="B44" s="38">
        <v>4</v>
      </c>
      <c r="C44" s="38">
        <v>2800</v>
      </c>
      <c r="D44" s="38">
        <v>3500</v>
      </c>
      <c r="E44" s="38"/>
      <c r="F44" s="38"/>
      <c r="J44" s="2"/>
    </row>
    <row r="45" spans="1:20">
      <c r="A45" s="38">
        <v>2023</v>
      </c>
      <c r="B45" s="38">
        <v>1</v>
      </c>
      <c r="C45" s="38">
        <v>2800</v>
      </c>
      <c r="D45" s="38"/>
      <c r="E45" s="38"/>
      <c r="F45" s="38"/>
      <c r="J45" s="2"/>
    </row>
    <row r="46" spans="1:20">
      <c r="A46" s="38"/>
      <c r="B46" s="38">
        <v>2</v>
      </c>
      <c r="C46" s="38">
        <v>2800</v>
      </c>
      <c r="D46" s="38"/>
      <c r="E46" s="38"/>
      <c r="F46" s="38"/>
      <c r="J46" s="2"/>
    </row>
    <row r="47" spans="1:20">
      <c r="A47" s="38"/>
      <c r="B47" s="38">
        <v>3</v>
      </c>
      <c r="C47" s="38">
        <v>2800</v>
      </c>
      <c r="D47" s="38"/>
      <c r="E47" s="38"/>
      <c r="F47" s="38"/>
      <c r="J47" s="2"/>
    </row>
    <row r="48" spans="1:20">
      <c r="A48" s="38"/>
      <c r="B48" s="38">
        <v>4</v>
      </c>
      <c r="C48" s="38">
        <v>2800</v>
      </c>
      <c r="D48" s="38"/>
      <c r="E48" s="38"/>
      <c r="F48" s="119"/>
    </row>
    <row r="49" spans="1:6">
      <c r="A49" s="38"/>
      <c r="B49" s="38"/>
      <c r="C49" s="38">
        <v>2800</v>
      </c>
      <c r="D49" s="38">
        <v>3500</v>
      </c>
      <c r="E49" s="38"/>
      <c r="F49" s="119"/>
    </row>
    <row r="50" spans="1:6">
      <c r="A50" s="34"/>
      <c r="B50" s="34"/>
      <c r="C50" s="38">
        <v>2800</v>
      </c>
      <c r="D50" s="38">
        <v>3500</v>
      </c>
      <c r="E50" s="38"/>
      <c r="F50" s="119"/>
    </row>
    <row r="51" spans="1:6">
      <c r="A51" s="34"/>
      <c r="B51" s="34"/>
      <c r="C51" s="38">
        <v>2800</v>
      </c>
      <c r="D51" s="38">
        <v>3500</v>
      </c>
      <c r="E51" s="38"/>
      <c r="F51" s="119"/>
    </row>
    <row r="52" spans="1:6">
      <c r="A52" s="34"/>
      <c r="B52" s="34"/>
      <c r="C52" s="38">
        <v>2800</v>
      </c>
      <c r="D52" s="38">
        <v>3500</v>
      </c>
      <c r="E52" s="38"/>
      <c r="F52" s="119"/>
    </row>
    <row r="53" spans="1:6">
      <c r="A53" s="34"/>
      <c r="B53" s="34"/>
      <c r="C53" s="38">
        <v>2800</v>
      </c>
      <c r="D53" s="38">
        <v>3500</v>
      </c>
      <c r="E53" s="38"/>
      <c r="F53" s="119"/>
    </row>
    <row r="54" spans="1:6">
      <c r="A54" s="34"/>
      <c r="B54" s="34"/>
      <c r="C54" s="38">
        <v>2800</v>
      </c>
      <c r="D54" s="38">
        <v>3500</v>
      </c>
      <c r="E54" s="38"/>
      <c r="F54" s="119"/>
    </row>
    <row r="55" spans="1:6">
      <c r="A55" s="34"/>
      <c r="B55" s="34"/>
      <c r="C55" s="38">
        <v>2800</v>
      </c>
      <c r="D55" s="38">
        <v>3500</v>
      </c>
      <c r="E55" s="38"/>
      <c r="F55" s="119"/>
    </row>
    <row r="56" spans="1:6">
      <c r="A56" s="34"/>
      <c r="B56" s="34"/>
      <c r="C56" s="38"/>
      <c r="D56" s="38"/>
      <c r="E56" s="38"/>
      <c r="F56" s="119"/>
    </row>
    <row r="57" spans="1:6">
      <c r="A57" s="34"/>
      <c r="B57" s="34"/>
      <c r="C57" s="38"/>
      <c r="D57" s="38"/>
      <c r="E57" s="38"/>
      <c r="F57" s="119"/>
    </row>
    <row r="58" spans="1:6">
      <c r="A58" s="34"/>
      <c r="B58" s="34"/>
      <c r="C58" s="34"/>
      <c r="D58" s="34"/>
      <c r="E58" s="34"/>
      <c r="F58" s="119"/>
    </row>
    <row r="59" spans="1:6">
      <c r="A59" s="34"/>
      <c r="B59" s="34"/>
      <c r="C59" s="34"/>
      <c r="D59" s="34"/>
      <c r="E59" s="34"/>
      <c r="F59" s="8"/>
    </row>
    <row r="60" spans="1:6">
      <c r="A60" s="34"/>
      <c r="B60" s="34"/>
      <c r="C60" s="34"/>
      <c r="D60" s="34"/>
      <c r="E60" s="34"/>
      <c r="F60" s="8"/>
    </row>
    <row r="61" spans="1:6">
      <c r="A61" s="34"/>
      <c r="B61" s="34"/>
      <c r="C61" s="34"/>
      <c r="D61" s="34"/>
      <c r="E61" s="34"/>
    </row>
    <row r="62" spans="1:6">
      <c r="A62" s="34"/>
      <c r="B62" s="34"/>
      <c r="C62" s="34"/>
      <c r="D62" s="34"/>
      <c r="E62" s="34"/>
    </row>
    <row r="63" spans="1:6">
      <c r="A63" s="34"/>
      <c r="B63" s="34"/>
      <c r="C63" s="34"/>
      <c r="D63" s="34"/>
      <c r="E63" s="34"/>
    </row>
    <row r="64" spans="1:6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  <row r="66" spans="1:5">
      <c r="A66" s="34"/>
      <c r="B66" s="34"/>
      <c r="C66" s="34"/>
      <c r="D66" s="34"/>
      <c r="E66" s="34"/>
    </row>
    <row r="67" spans="1:5">
      <c r="A67" s="34"/>
      <c r="B67" s="34"/>
      <c r="C67" s="34"/>
      <c r="D67" s="34"/>
      <c r="E67" s="34"/>
    </row>
    <row r="68" spans="1:5">
      <c r="A68" s="34"/>
      <c r="B68" s="34"/>
      <c r="C68" s="34"/>
      <c r="D68" s="34"/>
      <c r="E68" s="34"/>
    </row>
    <row r="69" spans="1:5">
      <c r="A69" s="34"/>
      <c r="B69" s="34"/>
      <c r="C69" s="34"/>
      <c r="D69" s="34"/>
      <c r="E69" s="34"/>
    </row>
    <row r="70" spans="1:5">
      <c r="A70" s="34"/>
      <c r="B70" s="34"/>
      <c r="C70" s="34"/>
      <c r="D70" s="34"/>
      <c r="E70" s="34"/>
    </row>
    <row r="71" spans="1:5">
      <c r="A71" s="34"/>
      <c r="B71" s="34"/>
      <c r="C71" s="34"/>
      <c r="D71" s="34"/>
      <c r="E71" s="34"/>
    </row>
    <row r="72" spans="1:5">
      <c r="A72" s="34"/>
      <c r="B72" s="34"/>
      <c r="C72" s="34"/>
      <c r="D72" s="34"/>
      <c r="E72" s="34"/>
    </row>
    <row r="73" spans="1:5">
      <c r="A73" s="34"/>
      <c r="B73" s="34"/>
      <c r="C73" s="34"/>
      <c r="D73" s="34"/>
      <c r="E73" s="34"/>
    </row>
    <row r="74" spans="1:5">
      <c r="A74" s="34"/>
      <c r="B74" s="34"/>
      <c r="C74" s="34"/>
      <c r="D74" s="34"/>
      <c r="E74" s="34"/>
    </row>
    <row r="75" spans="1:5">
      <c r="A75" s="34"/>
      <c r="B75" s="34"/>
      <c r="C75" s="34"/>
      <c r="D75" s="34"/>
      <c r="E75" s="34"/>
    </row>
    <row r="76" spans="1:5">
      <c r="A76" s="34"/>
      <c r="B76" s="34"/>
      <c r="C76" s="34"/>
      <c r="D76" s="34"/>
      <c r="E76" s="34"/>
    </row>
    <row r="77" spans="1:5">
      <c r="A77" s="34"/>
      <c r="B77" s="34"/>
      <c r="C77" s="34"/>
      <c r="D77" s="34"/>
      <c r="E77" s="34"/>
    </row>
    <row r="78" spans="1:5">
      <c r="A78" s="34"/>
      <c r="B78" s="34"/>
      <c r="C78" s="34"/>
      <c r="D78" s="34"/>
      <c r="E78" s="34"/>
    </row>
    <row r="79" spans="1:5">
      <c r="A79" s="34"/>
      <c r="B79" s="34"/>
      <c r="C79" s="34"/>
      <c r="D79" s="34"/>
      <c r="E79" s="34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Мазмұны!$J$77:$J$95</xm:f>
          </x14:formula1>
          <xm:sqref>F3:I3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54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A2" sqref="A2:F2"/>
    </sheetView>
  </sheetViews>
  <sheetFormatPr defaultColWidth="9.140625" defaultRowHeight="15"/>
  <cols>
    <col min="1" max="3" width="12.5703125" style="250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74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>
      <c r="A1" s="112" t="s">
        <v>34</v>
      </c>
      <c r="B1" s="478" t="str">
        <f>INDEX(Мазмұны!$B$3:$G$64,MATCH(A1,Мазмұны!$A$3:$A$64,0),1)</f>
        <v>Бөлшек сауда айналымы, %</v>
      </c>
      <c r="C1" s="479"/>
      <c r="D1" s="479"/>
      <c r="E1" s="479"/>
      <c r="F1" s="479"/>
      <c r="G1" s="479"/>
      <c r="H1" s="479"/>
      <c r="I1" s="479"/>
      <c r="J1" s="479"/>
    </row>
    <row r="2" spans="1:10" ht="53.25" customHeight="1">
      <c r="A2" s="426" t="s">
        <v>158</v>
      </c>
      <c r="B2" s="426" t="s">
        <v>159</v>
      </c>
      <c r="C2" s="88" t="s">
        <v>204</v>
      </c>
      <c r="D2" s="88" t="s">
        <v>203</v>
      </c>
      <c r="E2" s="88" t="s">
        <v>201</v>
      </c>
      <c r="F2" s="88" t="s">
        <v>202</v>
      </c>
      <c r="G2" s="559" t="s">
        <v>157</v>
      </c>
      <c r="H2" s="559"/>
      <c r="I2" s="559"/>
      <c r="J2" s="559"/>
    </row>
    <row r="3" spans="1:10">
      <c r="A3" s="577">
        <v>2021</v>
      </c>
      <c r="B3" s="94">
        <v>1</v>
      </c>
      <c r="C3" s="110">
        <v>5.6</v>
      </c>
      <c r="D3" s="110">
        <v>-4.5999999999999996</v>
      </c>
      <c r="E3" s="110">
        <v>0.3</v>
      </c>
      <c r="F3" s="110">
        <v>-4.8</v>
      </c>
      <c r="G3" s="508" t="s">
        <v>148</v>
      </c>
      <c r="H3" s="509"/>
      <c r="I3" s="509"/>
      <c r="J3" s="510"/>
    </row>
    <row r="4" spans="1:10" ht="15" customHeight="1">
      <c r="A4" s="578"/>
      <c r="B4" s="94">
        <v>2</v>
      </c>
      <c r="C4" s="110">
        <v>5.6</v>
      </c>
      <c r="D4" s="110">
        <v>-1.5</v>
      </c>
      <c r="E4" s="110">
        <v>0.9</v>
      </c>
      <c r="F4" s="110">
        <v>-2.4</v>
      </c>
      <c r="G4" s="508" t="s">
        <v>142</v>
      </c>
      <c r="H4" s="509"/>
      <c r="I4" s="509"/>
      <c r="J4" s="510"/>
    </row>
    <row r="5" spans="1:10">
      <c r="A5" s="578"/>
      <c r="B5" s="94">
        <v>3</v>
      </c>
      <c r="C5" s="110">
        <v>5.6</v>
      </c>
      <c r="D5" s="110">
        <v>2.2000000000000002</v>
      </c>
      <c r="E5" s="110">
        <v>-3.2</v>
      </c>
      <c r="F5" s="110">
        <v>5.7</v>
      </c>
      <c r="G5" s="250"/>
    </row>
    <row r="6" spans="1:10">
      <c r="A6" s="578"/>
      <c r="B6" s="94">
        <v>4</v>
      </c>
      <c r="C6" s="110">
        <v>5.6</v>
      </c>
      <c r="D6" s="110">
        <v>41.7</v>
      </c>
      <c r="E6" s="110">
        <v>-4.9000000000000004</v>
      </c>
      <c r="F6" s="110">
        <v>70.2</v>
      </c>
    </row>
    <row r="7" spans="1:10">
      <c r="A7" s="578"/>
      <c r="B7" s="94">
        <v>5</v>
      </c>
      <c r="C7" s="110">
        <v>5.6</v>
      </c>
      <c r="D7" s="110">
        <v>13.3</v>
      </c>
      <c r="E7" s="110">
        <v>-3.8</v>
      </c>
      <c r="F7" s="110">
        <v>20.7</v>
      </c>
    </row>
    <row r="8" spans="1:10">
      <c r="A8" s="578"/>
      <c r="B8" s="94">
        <v>6</v>
      </c>
      <c r="C8" s="110">
        <v>5.6</v>
      </c>
      <c r="D8" s="110">
        <v>7.5</v>
      </c>
      <c r="E8" s="110">
        <v>1.5</v>
      </c>
      <c r="F8" s="110">
        <v>5.7</v>
      </c>
    </row>
    <row r="9" spans="1:10">
      <c r="A9" s="578"/>
      <c r="B9" s="94">
        <v>7</v>
      </c>
      <c r="C9" s="110">
        <v>5.6</v>
      </c>
      <c r="D9" s="110">
        <v>5.2</v>
      </c>
      <c r="E9" s="110">
        <v>0.3</v>
      </c>
      <c r="F9" s="110">
        <v>4.5999999999999996</v>
      </c>
    </row>
    <row r="10" spans="1:10">
      <c r="A10" s="578"/>
      <c r="B10" s="94">
        <v>8</v>
      </c>
      <c r="C10" s="110">
        <v>5.6</v>
      </c>
      <c r="D10" s="110">
        <v>0.8</v>
      </c>
      <c r="E10" s="110">
        <v>0.2</v>
      </c>
      <c r="F10" s="110">
        <v>0.3</v>
      </c>
    </row>
    <row r="11" spans="1:10">
      <c r="A11" s="578"/>
      <c r="B11" s="94">
        <v>9</v>
      </c>
      <c r="C11" s="110">
        <v>5.6</v>
      </c>
      <c r="D11" s="110">
        <v>5.6</v>
      </c>
      <c r="E11" s="110">
        <v>2.8</v>
      </c>
      <c r="F11" s="110">
        <v>2.7</v>
      </c>
    </row>
    <row r="12" spans="1:10">
      <c r="A12" s="578"/>
      <c r="B12" s="94">
        <v>10</v>
      </c>
      <c r="C12" s="110">
        <v>5.6</v>
      </c>
      <c r="D12" s="110">
        <v>6.8</v>
      </c>
      <c r="E12" s="110">
        <v>0.7</v>
      </c>
      <c r="F12" s="110">
        <v>5.9</v>
      </c>
    </row>
    <row r="13" spans="1:10">
      <c r="A13" s="578"/>
      <c r="B13" s="94">
        <v>11</v>
      </c>
      <c r="C13" s="110">
        <v>5.6</v>
      </c>
      <c r="D13" s="110">
        <v>9.6999999999999993</v>
      </c>
      <c r="E13" s="110">
        <v>2.5</v>
      </c>
      <c r="F13" s="110">
        <v>7.1</v>
      </c>
    </row>
    <row r="14" spans="1:10">
      <c r="A14" s="579"/>
      <c r="B14" s="94">
        <v>12</v>
      </c>
      <c r="C14" s="110">
        <v>5.6</v>
      </c>
      <c r="D14" s="110">
        <v>6.4</v>
      </c>
      <c r="E14" s="110">
        <v>3.5</v>
      </c>
      <c r="F14" s="110">
        <v>2.7</v>
      </c>
    </row>
    <row r="15" spans="1:10">
      <c r="A15" s="577">
        <v>2022</v>
      </c>
      <c r="B15" s="94">
        <v>1</v>
      </c>
      <c r="C15" s="110">
        <v>5.6</v>
      </c>
      <c r="D15" s="110">
        <v>-15.9</v>
      </c>
      <c r="E15" s="110">
        <v>-5.7</v>
      </c>
      <c r="F15" s="110">
        <v>-10.1</v>
      </c>
    </row>
    <row r="16" spans="1:10">
      <c r="A16" s="578"/>
      <c r="B16" s="94">
        <v>2</v>
      </c>
      <c r="C16" s="110">
        <v>5.6</v>
      </c>
      <c r="D16" s="110">
        <v>0.6</v>
      </c>
      <c r="E16" s="110">
        <v>-4.4000000000000004</v>
      </c>
      <c r="F16" s="110">
        <v>6.2</v>
      </c>
    </row>
    <row r="17" spans="1:20">
      <c r="A17" s="578"/>
      <c r="B17" s="94">
        <v>3</v>
      </c>
      <c r="C17" s="110">
        <v>5.6</v>
      </c>
      <c r="D17" s="110">
        <v>3.7</v>
      </c>
      <c r="E17" s="110">
        <v>-0.4</v>
      </c>
      <c r="F17" s="110">
        <v>4.0999999999999996</v>
      </c>
    </row>
    <row r="18" spans="1:20">
      <c r="A18" s="578"/>
      <c r="B18" s="94">
        <v>4</v>
      </c>
      <c r="C18" s="110">
        <v>5.6</v>
      </c>
      <c r="D18" s="110">
        <v>14.3</v>
      </c>
      <c r="E18" s="110">
        <v>2.4</v>
      </c>
      <c r="F18" s="110">
        <v>12.3</v>
      </c>
    </row>
    <row r="19" spans="1:20">
      <c r="A19" s="578"/>
      <c r="B19" s="94">
        <v>5</v>
      </c>
      <c r="C19" s="110">
        <v>5.6</v>
      </c>
      <c r="D19" s="110">
        <v>12.9</v>
      </c>
      <c r="E19" s="110">
        <v>2.8</v>
      </c>
      <c r="F19" s="110">
        <v>10.4</v>
      </c>
    </row>
    <row r="20" spans="1:20">
      <c r="A20" s="578"/>
      <c r="B20" s="94">
        <v>6</v>
      </c>
      <c r="C20" s="110">
        <v>5.6</v>
      </c>
      <c r="D20" s="110">
        <v>-6.2</v>
      </c>
      <c r="E20" s="110">
        <v>-5.7</v>
      </c>
      <c r="F20" s="110">
        <v>-0.2</v>
      </c>
    </row>
    <row r="21" spans="1:20">
      <c r="A21" s="578"/>
      <c r="B21" s="94">
        <v>7</v>
      </c>
      <c r="C21" s="110">
        <v>5.6</v>
      </c>
      <c r="D21" s="110">
        <v>5.6</v>
      </c>
      <c r="E21" s="110">
        <v>-1.2</v>
      </c>
      <c r="F21" s="110">
        <v>7</v>
      </c>
      <c r="Q21" s="367"/>
      <c r="R21" s="367"/>
      <c r="S21" s="367"/>
      <c r="T21" s="367"/>
    </row>
    <row r="22" spans="1:20">
      <c r="A22" s="578"/>
      <c r="B22" s="94">
        <v>8</v>
      </c>
      <c r="C22" s="110">
        <v>5.6</v>
      </c>
      <c r="D22" s="110">
        <v>1</v>
      </c>
      <c r="E22" s="110">
        <v>3.4</v>
      </c>
      <c r="F22" s="110">
        <v>-2.1</v>
      </c>
      <c r="Q22" s="462" t="s">
        <v>105</v>
      </c>
      <c r="R22" s="462"/>
      <c r="S22" s="462"/>
    </row>
    <row r="23" spans="1:20">
      <c r="A23" s="578"/>
      <c r="B23" s="94">
        <v>9</v>
      </c>
      <c r="C23" s="110">
        <v>5.6</v>
      </c>
      <c r="D23" s="110">
        <v>-3.2</v>
      </c>
      <c r="E23" s="110">
        <v>1.4</v>
      </c>
      <c r="F23" s="110">
        <v>-4.4000000000000004</v>
      </c>
    </row>
    <row r="24" spans="1:20">
      <c r="A24" s="578"/>
      <c r="B24" s="94">
        <v>10</v>
      </c>
      <c r="C24" s="110">
        <v>5.6</v>
      </c>
      <c r="D24" s="110">
        <v>0.8</v>
      </c>
      <c r="E24" s="110">
        <v>-1.7</v>
      </c>
      <c r="F24" s="110">
        <v>2.4</v>
      </c>
    </row>
    <row r="25" spans="1:20">
      <c r="A25" s="578"/>
      <c r="B25" s="94">
        <v>11</v>
      </c>
      <c r="C25" s="110">
        <v>5.6</v>
      </c>
      <c r="D25" s="110">
        <v>7.2</v>
      </c>
      <c r="E25" s="110">
        <v>-4.4000000000000004</v>
      </c>
      <c r="F25" s="110">
        <v>14.1</v>
      </c>
    </row>
    <row r="26" spans="1:20">
      <c r="A26" s="579"/>
      <c r="B26" s="94">
        <v>12</v>
      </c>
      <c r="C26" s="110">
        <v>5.6</v>
      </c>
      <c r="D26" s="110">
        <v>1</v>
      </c>
      <c r="E26" s="110">
        <v>-7.4</v>
      </c>
      <c r="F26" s="110">
        <v>11.1</v>
      </c>
    </row>
    <row r="27" spans="1:20">
      <c r="A27" s="580">
        <v>2023</v>
      </c>
      <c r="B27" s="94">
        <v>1</v>
      </c>
      <c r="C27" s="110">
        <v>5.6</v>
      </c>
      <c r="D27" s="110">
        <v>20.8</v>
      </c>
      <c r="E27" s="110">
        <v>-1.1000000000000001</v>
      </c>
      <c r="F27" s="110">
        <v>24.8</v>
      </c>
    </row>
    <row r="28" spans="1:20">
      <c r="A28" s="581"/>
      <c r="B28" s="94">
        <v>2</v>
      </c>
      <c r="C28" s="110">
        <v>5.6</v>
      </c>
      <c r="D28" s="110">
        <v>6.5</v>
      </c>
      <c r="E28" s="110">
        <v>-1.9</v>
      </c>
      <c r="F28" s="110">
        <v>9.6</v>
      </c>
    </row>
    <row r="29" spans="1:20">
      <c r="A29" s="581"/>
      <c r="B29" s="94">
        <v>3</v>
      </c>
      <c r="C29" s="110">
        <v>5.6</v>
      </c>
      <c r="D29" s="110">
        <v>11.3</v>
      </c>
      <c r="E29" s="110">
        <v>-1.7</v>
      </c>
      <c r="F29" s="110">
        <v>14.6</v>
      </c>
    </row>
    <row r="30" spans="1:20">
      <c r="A30" s="582"/>
      <c r="B30" s="94">
        <v>4</v>
      </c>
      <c r="C30" s="110">
        <v>5.6</v>
      </c>
      <c r="D30" s="110">
        <v>5.8</v>
      </c>
      <c r="E30" s="110">
        <v>-1.2</v>
      </c>
      <c r="F30" s="110">
        <v>7.7</v>
      </c>
    </row>
    <row r="31" spans="1:20">
      <c r="A31" s="582"/>
      <c r="B31" s="94">
        <v>5</v>
      </c>
      <c r="C31" s="110">
        <v>5.6</v>
      </c>
      <c r="D31" s="110">
        <v>5.4</v>
      </c>
      <c r="E31" s="110">
        <v>-2.6</v>
      </c>
      <c r="F31" s="110">
        <v>9.1999999999999993</v>
      </c>
    </row>
    <row r="32" spans="1:20">
      <c r="A32" s="582"/>
      <c r="B32" s="94">
        <v>6</v>
      </c>
      <c r="C32" s="110">
        <v>5.6</v>
      </c>
      <c r="D32" s="110">
        <v>7.9</v>
      </c>
      <c r="E32" s="110">
        <v>-1.5</v>
      </c>
      <c r="F32" s="110">
        <v>10.3</v>
      </c>
    </row>
    <row r="33" spans="1:6">
      <c r="A33" s="582"/>
      <c r="B33" s="94">
        <v>7</v>
      </c>
      <c r="C33" s="110">
        <v>5.6</v>
      </c>
      <c r="D33" s="110">
        <v>9.3000000000000007</v>
      </c>
      <c r="E33" s="110">
        <v>-2.9</v>
      </c>
      <c r="F33" s="110">
        <v>14.2</v>
      </c>
    </row>
    <row r="34" spans="1:6">
      <c r="A34" s="582"/>
      <c r="B34" s="94">
        <v>8</v>
      </c>
      <c r="C34" s="110">
        <v>5.6</v>
      </c>
      <c r="D34" s="110">
        <v>1.3</v>
      </c>
      <c r="E34" s="110">
        <v>-2.4</v>
      </c>
      <c r="F34" s="110">
        <v>3.9</v>
      </c>
    </row>
    <row r="35" spans="1:6">
      <c r="A35" s="582"/>
      <c r="B35" s="94">
        <v>9</v>
      </c>
      <c r="C35" s="110">
        <v>5.6</v>
      </c>
      <c r="D35" s="110">
        <v>7.8</v>
      </c>
      <c r="E35" s="110">
        <v>0.1</v>
      </c>
      <c r="F35" s="110">
        <v>7.9</v>
      </c>
    </row>
    <row r="36" spans="1:6">
      <c r="A36" s="582"/>
      <c r="B36" s="94">
        <v>10</v>
      </c>
      <c r="C36" s="110">
        <v>5.6</v>
      </c>
      <c r="D36" s="405">
        <v>6</v>
      </c>
      <c r="E36" s="405">
        <v>-1.2</v>
      </c>
      <c r="F36" s="405">
        <v>7.7</v>
      </c>
    </row>
    <row r="37" spans="1:6">
      <c r="A37" s="352"/>
      <c r="B37" s="352"/>
      <c r="C37"/>
    </row>
    <row r="38" spans="1:6">
      <c r="A38" s="352"/>
      <c r="B38" s="352"/>
      <c r="C38"/>
    </row>
    <row r="39" spans="1:6">
      <c r="A39" s="352"/>
      <c r="B39" s="352"/>
      <c r="C39"/>
    </row>
    <row r="40" spans="1:6">
      <c r="A40" s="352"/>
      <c r="B40" s="352"/>
      <c r="C40"/>
    </row>
    <row r="41" spans="1:6">
      <c r="A41" s="352"/>
      <c r="B41" s="352"/>
      <c r="C41"/>
    </row>
    <row r="42" spans="1:6">
      <c r="A42" s="352"/>
      <c r="B42" s="352"/>
      <c r="C42"/>
    </row>
    <row r="43" spans="1:6">
      <c r="A43" s="352"/>
      <c r="B43" s="352"/>
      <c r="C43"/>
    </row>
    <row r="44" spans="1:6">
      <c r="A44" s="352"/>
      <c r="B44" s="352"/>
      <c r="C44"/>
    </row>
    <row r="45" spans="1:6">
      <c r="A45" s="352"/>
      <c r="B45" s="352"/>
      <c r="C45"/>
    </row>
    <row r="46" spans="1:6">
      <c r="A46" s="352"/>
      <c r="B46" s="352"/>
      <c r="C46"/>
    </row>
    <row r="47" spans="1:6">
      <c r="A47" s="352"/>
      <c r="B47" s="352"/>
      <c r="C47"/>
    </row>
    <row r="48" spans="1:6">
      <c r="A48" s="352"/>
      <c r="B48" s="352"/>
      <c r="C48"/>
    </row>
    <row r="49" spans="1:3">
      <c r="A49" s="352"/>
      <c r="B49" s="352"/>
      <c r="C49"/>
    </row>
    <row r="50" spans="1:3">
      <c r="A50" s="352"/>
      <c r="B50" s="352"/>
      <c r="C50"/>
    </row>
    <row r="51" spans="1:3">
      <c r="A51" s="352"/>
      <c r="B51" s="352"/>
      <c r="C51"/>
    </row>
    <row r="52" spans="1:3">
      <c r="A52" s="352"/>
      <c r="B52" s="352"/>
      <c r="C52"/>
    </row>
    <row r="53" spans="1:3">
      <c r="A53" s="352"/>
      <c r="B53" s="352"/>
      <c r="C53"/>
    </row>
    <row r="54" spans="1:3">
      <c r="A54" s="352"/>
      <c r="B54" s="352"/>
      <c r="C54"/>
    </row>
  </sheetData>
  <mergeCells count="8">
    <mergeCell ref="A3:A14"/>
    <mergeCell ref="A15:A26"/>
    <mergeCell ref="A27:A36"/>
    <mergeCell ref="Q22:S22"/>
    <mergeCell ref="B1:J1"/>
    <mergeCell ref="G2:J2"/>
    <mergeCell ref="G3:J3"/>
    <mergeCell ref="G4:J4"/>
  </mergeCells>
  <hyperlinks>
    <hyperlink ref="Q22:R22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6"/>
  <sheetViews>
    <sheetView showGridLines="0" view="pageBreakPreview" zoomScaleNormal="100" zoomScaleSheetLayoutView="100" workbookViewId="0">
      <selection activeCell="L16" sqref="L16"/>
    </sheetView>
  </sheetViews>
  <sheetFormatPr defaultColWidth="9.140625" defaultRowHeight="15"/>
  <cols>
    <col min="1" max="1" width="12.5703125" customWidth="1"/>
    <col min="2" max="2" width="8.7109375" customWidth="1"/>
    <col min="3" max="3" width="16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style="174" customWidth="1"/>
    <col min="9" max="9" width="4.5703125" customWidth="1"/>
    <col min="10" max="16" width="6.28515625" customWidth="1"/>
    <col min="17" max="17" width="6" customWidth="1"/>
    <col min="18" max="18" width="5.42578125" customWidth="1"/>
    <col min="19" max="19" width="6.85546875" customWidth="1"/>
  </cols>
  <sheetData>
    <row r="1" spans="1:20">
      <c r="A1" s="112" t="s">
        <v>35</v>
      </c>
      <c r="B1" s="478" t="str">
        <f>INDEX(Мазмұны!$B$3:$G$64,MATCH(A1,Мазмұны!$A$3:$A$64,0),1)</f>
        <v xml:space="preserve">Қоғамдық тамақтандыру қызметтер, ж/ж, % </v>
      </c>
      <c r="C1" s="479"/>
      <c r="D1" s="479"/>
      <c r="E1" s="479"/>
      <c r="F1" s="479"/>
      <c r="G1" s="479"/>
    </row>
    <row r="2" spans="1:20" ht="103.5" customHeight="1">
      <c r="A2" s="301" t="s">
        <v>158</v>
      </c>
      <c r="B2" s="301" t="s">
        <v>159</v>
      </c>
      <c r="C2" s="302" t="s">
        <v>207</v>
      </c>
      <c r="D2" s="559" t="s">
        <v>157</v>
      </c>
      <c r="E2" s="559"/>
      <c r="F2" s="559"/>
      <c r="G2" s="559"/>
    </row>
    <row r="3" spans="1:20" ht="15" customHeight="1">
      <c r="A3" s="353">
        <v>2021</v>
      </c>
      <c r="B3" s="353">
        <v>1</v>
      </c>
      <c r="C3" s="354">
        <v>5.7</v>
      </c>
      <c r="D3" s="508" t="s">
        <v>148</v>
      </c>
      <c r="E3" s="509"/>
      <c r="F3" s="509"/>
      <c r="G3" s="510"/>
    </row>
    <row r="4" spans="1:20" ht="14.45" customHeight="1">
      <c r="A4" s="353"/>
      <c r="B4" s="353">
        <v>2</v>
      </c>
      <c r="C4" s="354">
        <v>-4.3499999999999996</v>
      </c>
      <c r="D4" s="583"/>
      <c r="E4" s="583"/>
      <c r="F4" s="583"/>
      <c r="G4" s="583"/>
    </row>
    <row r="5" spans="1:20">
      <c r="A5" s="353"/>
      <c r="B5" s="353">
        <v>3</v>
      </c>
      <c r="C5" s="354">
        <v>12.35</v>
      </c>
    </row>
    <row r="6" spans="1:20">
      <c r="A6" s="353"/>
      <c r="B6" s="353">
        <v>4</v>
      </c>
      <c r="C6" s="354">
        <v>54.43</v>
      </c>
    </row>
    <row r="7" spans="1:20">
      <c r="A7" s="353"/>
      <c r="B7" s="353">
        <v>5</v>
      </c>
      <c r="C7" s="354">
        <v>44.19</v>
      </c>
    </row>
    <row r="8" spans="1:20">
      <c r="A8" s="353"/>
      <c r="B8" s="353">
        <v>6</v>
      </c>
      <c r="C8" s="354">
        <v>21.6</v>
      </c>
    </row>
    <row r="9" spans="1:20">
      <c r="A9" s="353"/>
      <c r="B9" s="353">
        <v>7</v>
      </c>
      <c r="C9" s="354">
        <v>14.3</v>
      </c>
    </row>
    <row r="10" spans="1:20">
      <c r="A10" s="353"/>
      <c r="B10" s="353">
        <v>8</v>
      </c>
      <c r="C10" s="354">
        <v>7.59</v>
      </c>
    </row>
    <row r="11" spans="1:20">
      <c r="A11" s="353"/>
      <c r="B11" s="353">
        <v>9</v>
      </c>
      <c r="C11" s="354">
        <v>4.9800000000000004</v>
      </c>
    </row>
    <row r="12" spans="1:20">
      <c r="A12" s="353"/>
      <c r="B12" s="353">
        <v>10</v>
      </c>
      <c r="C12" s="354">
        <v>-0.12</v>
      </c>
    </row>
    <row r="13" spans="1:20">
      <c r="A13" s="353"/>
      <c r="B13" s="353">
        <v>11</v>
      </c>
      <c r="C13" s="354">
        <v>1.34</v>
      </c>
    </row>
    <row r="14" spans="1:20">
      <c r="A14" s="353"/>
      <c r="B14" s="353">
        <v>12</v>
      </c>
      <c r="C14" s="354">
        <v>27.05</v>
      </c>
      <c r="O14" s="462" t="s">
        <v>105</v>
      </c>
      <c r="P14" s="462"/>
      <c r="Q14" s="462"/>
      <c r="R14" s="462"/>
      <c r="S14" s="462"/>
      <c r="T14" s="462"/>
    </row>
    <row r="15" spans="1:20">
      <c r="A15" s="353">
        <v>2022</v>
      </c>
      <c r="B15" s="353">
        <v>1</v>
      </c>
      <c r="C15" s="354">
        <v>9.08</v>
      </c>
    </row>
    <row r="16" spans="1:20">
      <c r="A16" s="353"/>
      <c r="B16" s="353">
        <v>2</v>
      </c>
      <c r="C16" s="354">
        <v>26.49</v>
      </c>
    </row>
    <row r="17" spans="1:3">
      <c r="A17" s="353"/>
      <c r="B17" s="353">
        <v>3</v>
      </c>
      <c r="C17" s="354">
        <v>16.75</v>
      </c>
    </row>
    <row r="18" spans="1:3">
      <c r="A18" s="353"/>
      <c r="B18" s="353">
        <v>4</v>
      </c>
      <c r="C18" s="354">
        <v>20.99</v>
      </c>
    </row>
    <row r="19" spans="1:3">
      <c r="A19" s="353"/>
      <c r="B19" s="353">
        <v>5</v>
      </c>
      <c r="C19" s="354">
        <v>34.31</v>
      </c>
    </row>
    <row r="20" spans="1:3" ht="15" customHeight="1">
      <c r="A20" s="353"/>
      <c r="B20" s="353">
        <v>6</v>
      </c>
      <c r="C20" s="354">
        <v>30.82</v>
      </c>
    </row>
    <row r="21" spans="1:3">
      <c r="A21" s="353"/>
      <c r="B21" s="353">
        <v>7</v>
      </c>
      <c r="C21" s="354">
        <v>46.63</v>
      </c>
    </row>
    <row r="22" spans="1:3">
      <c r="A22" s="353"/>
      <c r="B22" s="353">
        <v>8</v>
      </c>
      <c r="C22" s="354">
        <v>48.52</v>
      </c>
    </row>
    <row r="23" spans="1:3">
      <c r="A23" s="353"/>
      <c r="B23" s="353">
        <v>9</v>
      </c>
      <c r="C23" s="354">
        <v>40.5</v>
      </c>
    </row>
    <row r="24" spans="1:3">
      <c r="A24" s="353"/>
      <c r="B24" s="353">
        <v>10</v>
      </c>
      <c r="C24" s="354">
        <v>42.43</v>
      </c>
    </row>
    <row r="25" spans="1:3">
      <c r="A25" s="353"/>
      <c r="B25" s="353">
        <v>11</v>
      </c>
      <c r="C25" s="354">
        <v>40.89</v>
      </c>
    </row>
    <row r="26" spans="1:3">
      <c r="A26" s="353"/>
      <c r="B26" s="353">
        <v>12</v>
      </c>
      <c r="C26" s="354">
        <v>25.83</v>
      </c>
    </row>
    <row r="27" spans="1:3">
      <c r="A27" s="353">
        <v>2023</v>
      </c>
      <c r="B27" s="353">
        <v>1</v>
      </c>
      <c r="C27" s="354">
        <v>12.27</v>
      </c>
    </row>
    <row r="28" spans="1:3">
      <c r="A28" s="353"/>
      <c r="B28" s="353">
        <v>2</v>
      </c>
      <c r="C28" s="354">
        <v>2.14</v>
      </c>
    </row>
    <row r="29" spans="1:3">
      <c r="A29" s="353"/>
      <c r="B29" s="353">
        <v>3</v>
      </c>
      <c r="C29" s="354">
        <v>36.97</v>
      </c>
    </row>
    <row r="30" spans="1:3">
      <c r="A30" s="353"/>
      <c r="B30" s="353">
        <v>4</v>
      </c>
      <c r="C30" s="354">
        <v>24.6</v>
      </c>
    </row>
    <row r="31" spans="1:3">
      <c r="A31" s="353"/>
      <c r="B31" s="353">
        <v>5</v>
      </c>
      <c r="C31" s="354">
        <v>24.7</v>
      </c>
    </row>
    <row r="32" spans="1:3">
      <c r="A32" s="353"/>
      <c r="B32" s="353">
        <v>6</v>
      </c>
      <c r="C32" s="354">
        <v>16.600000000000001</v>
      </c>
    </row>
    <row r="33" spans="1:3">
      <c r="A33" s="353"/>
      <c r="B33" s="353">
        <v>7</v>
      </c>
      <c r="C33" s="354">
        <v>12.4</v>
      </c>
    </row>
    <row r="34" spans="1:3">
      <c r="A34" s="353"/>
      <c r="B34" s="353">
        <v>8</v>
      </c>
      <c r="C34" s="354">
        <v>10</v>
      </c>
    </row>
    <row r="35" spans="1:3">
      <c r="A35" s="353"/>
      <c r="B35" s="353">
        <v>9</v>
      </c>
      <c r="C35" s="354">
        <v>8.6</v>
      </c>
    </row>
    <row r="36" spans="1:3">
      <c r="A36" s="353"/>
      <c r="B36" s="353">
        <v>10</v>
      </c>
      <c r="C36" s="354">
        <v>8</v>
      </c>
    </row>
  </sheetData>
  <mergeCells count="6">
    <mergeCell ref="B1:G1"/>
    <mergeCell ref="D2:G2"/>
    <mergeCell ref="D4:G4"/>
    <mergeCell ref="O14:Q14"/>
    <mergeCell ref="R14:T14"/>
    <mergeCell ref="D3:G3"/>
  </mergeCells>
  <hyperlinks>
    <hyperlink ref="O14:P1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D3:G3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36"/>
  <sheetViews>
    <sheetView view="pageBreakPreview" zoomScaleNormal="100" zoomScaleSheetLayoutView="100" workbookViewId="0">
      <selection activeCell="A2" sqref="A2:D2"/>
    </sheetView>
  </sheetViews>
  <sheetFormatPr defaultColWidth="9.140625" defaultRowHeight="15"/>
  <cols>
    <col min="1" max="1" width="9.5703125" customWidth="1"/>
    <col min="2" max="2" width="11.140625" customWidth="1"/>
    <col min="3" max="3" width="12.42578125" customWidth="1"/>
    <col min="4" max="4" width="12.85546875" customWidth="1"/>
    <col min="7" max="7" width="9.140625" customWidth="1"/>
    <col min="9" max="9" width="1.5703125" style="174" customWidth="1"/>
  </cols>
  <sheetData>
    <row r="1" spans="1:15">
      <c r="A1" s="112" t="s">
        <v>36</v>
      </c>
      <c r="B1" s="586" t="str">
        <f>INDEX(Мазмұны!$B$3:$G$64,MATCH(A1,Мазмұны!$A$3:$A$64,0),1)</f>
        <v>2010 жылғы бағамен халықтың карточкалары бойынша қозғалыс  және бөлшек сауда айналымы, ж/ж, %</v>
      </c>
      <c r="C1" s="587"/>
      <c r="D1" s="587"/>
      <c r="E1" s="587"/>
      <c r="F1" s="587"/>
      <c r="G1" s="587"/>
      <c r="H1" s="587"/>
      <c r="J1" s="179"/>
      <c r="K1" s="179"/>
      <c r="L1" s="179"/>
      <c r="M1" s="179"/>
      <c r="N1" s="179"/>
      <c r="O1" s="179"/>
    </row>
    <row r="2" spans="1:15" ht="38.25">
      <c r="A2" s="427" t="s">
        <v>158</v>
      </c>
      <c r="B2" s="427" t="s">
        <v>159</v>
      </c>
      <c r="C2" s="47" t="s">
        <v>208</v>
      </c>
      <c r="D2" s="47" t="s">
        <v>209</v>
      </c>
      <c r="E2" s="494" t="s">
        <v>157</v>
      </c>
      <c r="F2" s="559"/>
      <c r="G2" s="559"/>
      <c r="H2" s="559"/>
      <c r="J2" s="179"/>
      <c r="K2" s="179"/>
      <c r="L2" s="179"/>
      <c r="M2" s="179"/>
      <c r="N2" s="179"/>
      <c r="O2" s="179"/>
    </row>
    <row r="3" spans="1:15">
      <c r="A3" s="584">
        <v>2021</v>
      </c>
      <c r="B3" s="355">
        <v>1</v>
      </c>
      <c r="C3" s="356">
        <v>-4.5999999999999996</v>
      </c>
      <c r="D3" s="357">
        <v>49.5</v>
      </c>
      <c r="E3" s="508" t="s">
        <v>148</v>
      </c>
      <c r="F3" s="509"/>
      <c r="G3" s="509"/>
      <c r="H3" s="510"/>
      <c r="J3" s="179"/>
      <c r="K3" s="179"/>
      <c r="L3" s="179"/>
      <c r="M3" s="179"/>
      <c r="N3" s="179"/>
      <c r="O3" s="179"/>
    </row>
    <row r="4" spans="1:15" ht="14.45" customHeight="1">
      <c r="A4" s="585"/>
      <c r="B4" s="355">
        <v>2</v>
      </c>
      <c r="C4" s="356">
        <v>-1.5</v>
      </c>
      <c r="D4" s="357">
        <v>50.7</v>
      </c>
      <c r="E4" s="508" t="s">
        <v>138</v>
      </c>
      <c r="F4" s="509"/>
      <c r="G4" s="509"/>
      <c r="H4" s="510"/>
      <c r="J4" s="179"/>
      <c r="K4" s="179"/>
      <c r="L4" s="179"/>
      <c r="M4" s="179"/>
      <c r="N4" s="179"/>
      <c r="O4" s="179"/>
    </row>
    <row r="5" spans="1:15" ht="15" customHeight="1">
      <c r="A5" s="585"/>
      <c r="B5" s="355">
        <v>3</v>
      </c>
      <c r="C5" s="356">
        <v>2.2000000000000002</v>
      </c>
      <c r="D5" s="357">
        <v>73.599999999999994</v>
      </c>
      <c r="E5" s="508" t="s">
        <v>142</v>
      </c>
      <c r="F5" s="509"/>
      <c r="G5" s="509"/>
      <c r="H5" s="510"/>
      <c r="J5" s="179"/>
      <c r="K5" s="179"/>
      <c r="L5" s="179"/>
      <c r="M5" s="179"/>
      <c r="N5" s="179"/>
      <c r="O5" s="179"/>
    </row>
    <row r="6" spans="1:15">
      <c r="A6" s="585"/>
      <c r="B6" s="355">
        <v>4</v>
      </c>
      <c r="C6" s="356">
        <v>41.7</v>
      </c>
      <c r="D6" s="357">
        <v>151.4</v>
      </c>
      <c r="E6" s="179"/>
      <c r="F6" s="179"/>
      <c r="G6" s="179"/>
      <c r="H6" s="179"/>
      <c r="J6" s="179"/>
      <c r="K6" s="179"/>
      <c r="L6" s="179"/>
      <c r="M6" s="179"/>
      <c r="N6" s="179"/>
      <c r="O6" s="179"/>
    </row>
    <row r="7" spans="1:15">
      <c r="A7" s="585"/>
      <c r="B7" s="355">
        <v>5</v>
      </c>
      <c r="C7" s="356">
        <v>13.3</v>
      </c>
      <c r="D7" s="357">
        <v>94.9</v>
      </c>
      <c r="E7" s="179"/>
      <c r="F7" s="179"/>
      <c r="G7" s="179"/>
      <c r="H7" s="179"/>
      <c r="J7" s="179"/>
      <c r="K7" s="179"/>
      <c r="L7" s="179"/>
      <c r="M7" s="179"/>
      <c r="N7" s="179"/>
      <c r="O7" s="179"/>
    </row>
    <row r="8" spans="1:15">
      <c r="A8" s="585"/>
      <c r="B8" s="355">
        <v>6</v>
      </c>
      <c r="C8" s="356">
        <v>7.5</v>
      </c>
      <c r="D8" s="357">
        <v>82.7</v>
      </c>
      <c r="E8" s="179"/>
      <c r="F8" s="179"/>
      <c r="G8" s="179"/>
      <c r="H8" s="179"/>
      <c r="J8" s="179"/>
      <c r="K8" s="179"/>
      <c r="L8" s="179"/>
      <c r="M8" s="179"/>
      <c r="N8" s="179"/>
      <c r="O8" s="179"/>
    </row>
    <row r="9" spans="1:15">
      <c r="A9" s="585"/>
      <c r="B9" s="355">
        <v>7</v>
      </c>
      <c r="C9" s="356">
        <v>5.2</v>
      </c>
      <c r="D9" s="357">
        <v>86.9</v>
      </c>
      <c r="E9" s="179"/>
      <c r="F9" s="179"/>
      <c r="G9" s="179"/>
      <c r="H9" s="179"/>
      <c r="J9" s="179"/>
      <c r="K9" s="179"/>
      <c r="L9" s="179"/>
      <c r="M9" s="179"/>
      <c r="N9" s="179"/>
      <c r="O9" s="179"/>
    </row>
    <row r="10" spans="1:15">
      <c r="A10" s="585"/>
      <c r="B10" s="355">
        <v>8</v>
      </c>
      <c r="C10" s="356">
        <v>0.8</v>
      </c>
      <c r="D10" s="357">
        <v>69.599999999999994</v>
      </c>
      <c r="E10" s="179"/>
      <c r="F10" s="179"/>
      <c r="G10" s="179"/>
      <c r="H10" s="179"/>
      <c r="J10" s="179"/>
      <c r="K10" s="179"/>
      <c r="L10" s="179"/>
      <c r="M10" s="179"/>
      <c r="N10" s="179"/>
      <c r="O10" s="179"/>
    </row>
    <row r="11" spans="1:15">
      <c r="A11" s="585"/>
      <c r="B11" s="355">
        <v>9</v>
      </c>
      <c r="C11" s="356">
        <v>5.6</v>
      </c>
      <c r="D11" s="357">
        <v>53.7</v>
      </c>
      <c r="E11" s="179"/>
      <c r="F11" s="179"/>
      <c r="G11" s="179"/>
      <c r="H11" s="179"/>
      <c r="J11" s="179"/>
      <c r="K11" s="179"/>
      <c r="L11" s="179"/>
      <c r="M11" s="179"/>
      <c r="N11" s="179"/>
      <c r="O11" s="179"/>
    </row>
    <row r="12" spans="1:15">
      <c r="A12" s="585"/>
      <c r="B12" s="355">
        <v>10</v>
      </c>
      <c r="C12" s="356">
        <v>6.8</v>
      </c>
      <c r="D12" s="357">
        <v>59.4</v>
      </c>
      <c r="E12" s="179"/>
      <c r="F12" s="179"/>
      <c r="G12" s="179"/>
      <c r="H12" s="179"/>
      <c r="J12" s="179"/>
      <c r="K12" s="179"/>
      <c r="L12" s="179"/>
      <c r="M12" s="179"/>
      <c r="N12" s="179"/>
      <c r="O12" s="179"/>
    </row>
    <row r="13" spans="1:15">
      <c r="A13" s="585"/>
      <c r="B13" s="355">
        <v>11</v>
      </c>
      <c r="C13" s="358">
        <v>9.6999999999999993</v>
      </c>
      <c r="D13" s="358">
        <v>56.8</v>
      </c>
      <c r="E13" s="179"/>
      <c r="F13" s="179"/>
      <c r="G13" s="179"/>
      <c r="H13" s="179"/>
      <c r="J13" s="179"/>
      <c r="K13" s="179"/>
      <c r="L13" s="179"/>
      <c r="M13" s="179"/>
      <c r="N13" s="179"/>
      <c r="O13" s="179"/>
    </row>
    <row r="14" spans="1:15">
      <c r="A14" s="585"/>
      <c r="B14" s="355">
        <v>12</v>
      </c>
      <c r="C14" s="358">
        <v>6.4</v>
      </c>
      <c r="D14" s="358">
        <v>47.3</v>
      </c>
      <c r="E14" s="179"/>
      <c r="F14" s="179"/>
      <c r="G14" s="179"/>
      <c r="H14" s="179"/>
      <c r="J14" s="179"/>
      <c r="K14" s="179"/>
      <c r="L14" s="179"/>
      <c r="M14" s="179"/>
      <c r="N14" s="179"/>
      <c r="O14" s="179"/>
    </row>
    <row r="15" spans="1:15">
      <c r="A15" s="584">
        <v>2022</v>
      </c>
      <c r="B15" s="355">
        <v>1</v>
      </c>
      <c r="C15" s="358">
        <v>-15.9</v>
      </c>
      <c r="D15" s="358">
        <v>19.399999999999999</v>
      </c>
      <c r="E15" s="179"/>
      <c r="F15" s="179"/>
      <c r="G15" s="179"/>
      <c r="H15" s="179"/>
      <c r="J15" s="179"/>
      <c r="K15" s="179"/>
      <c r="L15" s="179"/>
      <c r="M15" s="179"/>
      <c r="N15" s="179"/>
      <c r="O15" s="179"/>
    </row>
    <row r="16" spans="1:15">
      <c r="A16" s="585"/>
      <c r="B16" s="355">
        <v>2</v>
      </c>
      <c r="C16" s="358">
        <v>0.6</v>
      </c>
      <c r="D16" s="358">
        <v>42.7</v>
      </c>
      <c r="E16" s="179"/>
      <c r="F16" s="179"/>
      <c r="G16" s="179"/>
      <c r="H16" s="179"/>
      <c r="J16" s="179"/>
      <c r="K16" s="179"/>
      <c r="L16" s="179"/>
      <c r="M16" s="462" t="s">
        <v>105</v>
      </c>
      <c r="N16" s="462"/>
      <c r="O16" s="462"/>
    </row>
    <row r="17" spans="1:4">
      <c r="A17" s="585"/>
      <c r="B17" s="355">
        <v>3</v>
      </c>
      <c r="C17" s="358">
        <v>3.7</v>
      </c>
      <c r="D17" s="358">
        <v>25.8</v>
      </c>
    </row>
    <row r="18" spans="1:4">
      <c r="A18" s="585"/>
      <c r="B18" s="355">
        <v>4</v>
      </c>
      <c r="C18" s="358">
        <v>14.3</v>
      </c>
      <c r="D18" s="358">
        <v>34.5</v>
      </c>
    </row>
    <row r="19" spans="1:4">
      <c r="A19" s="585"/>
      <c r="B19" s="355">
        <v>5</v>
      </c>
      <c r="C19" s="358">
        <v>12.9</v>
      </c>
      <c r="D19" s="358">
        <v>34.4</v>
      </c>
    </row>
    <row r="20" spans="1:4">
      <c r="A20" s="585"/>
      <c r="B20" s="355">
        <v>6</v>
      </c>
      <c r="C20" s="358">
        <v>-6.2</v>
      </c>
      <c r="D20" s="358">
        <v>30.4</v>
      </c>
    </row>
    <row r="21" spans="1:4">
      <c r="A21" s="585"/>
      <c r="B21" s="355">
        <v>7</v>
      </c>
      <c r="C21" s="358">
        <v>5.6</v>
      </c>
      <c r="D21" s="358">
        <v>46.1</v>
      </c>
    </row>
    <row r="22" spans="1:4">
      <c r="A22" s="585"/>
      <c r="B22" s="355">
        <v>8</v>
      </c>
      <c r="C22" s="358">
        <v>1</v>
      </c>
      <c r="D22" s="358">
        <v>27.4</v>
      </c>
    </row>
    <row r="23" spans="1:4">
      <c r="A23" s="585"/>
      <c r="B23" s="355">
        <v>9</v>
      </c>
      <c r="C23" s="358">
        <v>-3.2</v>
      </c>
      <c r="D23" s="358">
        <v>28</v>
      </c>
    </row>
    <row r="24" spans="1:4">
      <c r="A24" s="585"/>
      <c r="B24" s="355">
        <v>10</v>
      </c>
      <c r="C24" s="358">
        <v>0.8</v>
      </c>
      <c r="D24" s="358">
        <v>28.4</v>
      </c>
    </row>
    <row r="25" spans="1:4">
      <c r="A25" s="585"/>
      <c r="B25" s="355">
        <v>11</v>
      </c>
      <c r="C25" s="358">
        <v>7.2</v>
      </c>
      <c r="D25" s="358">
        <v>40</v>
      </c>
    </row>
    <row r="26" spans="1:4">
      <c r="A26" s="585"/>
      <c r="B26" s="355">
        <v>12</v>
      </c>
      <c r="C26" s="358">
        <v>1</v>
      </c>
      <c r="D26" s="358">
        <v>24.4</v>
      </c>
    </row>
    <row r="27" spans="1:4">
      <c r="A27" s="584">
        <v>2023</v>
      </c>
      <c r="B27" s="355">
        <v>1</v>
      </c>
      <c r="C27" s="358">
        <v>20.8</v>
      </c>
      <c r="D27" s="358">
        <v>60.1</v>
      </c>
    </row>
    <row r="28" spans="1:4">
      <c r="A28" s="585"/>
      <c r="B28" s="355">
        <v>2</v>
      </c>
      <c r="C28" s="358">
        <v>6.5</v>
      </c>
      <c r="D28" s="358">
        <v>23.5</v>
      </c>
    </row>
    <row r="29" spans="1:4">
      <c r="A29" s="585"/>
      <c r="B29" s="355">
        <v>3</v>
      </c>
      <c r="C29" s="358">
        <v>11.3</v>
      </c>
      <c r="D29" s="358">
        <v>32.1</v>
      </c>
    </row>
    <row r="30" spans="1:4">
      <c r="A30" s="585"/>
      <c r="B30" s="355">
        <v>4</v>
      </c>
      <c r="C30" s="358">
        <v>5.8</v>
      </c>
      <c r="D30" s="358">
        <v>40.1</v>
      </c>
    </row>
    <row r="31" spans="1:4">
      <c r="A31" s="585"/>
      <c r="B31" s="355">
        <v>5</v>
      </c>
      <c r="C31" s="358">
        <v>5.4</v>
      </c>
      <c r="D31" s="358">
        <v>39</v>
      </c>
    </row>
    <row r="32" spans="1:4">
      <c r="A32" s="585"/>
      <c r="B32" s="355">
        <v>6</v>
      </c>
      <c r="C32" s="358">
        <v>7.9</v>
      </c>
      <c r="D32" s="358">
        <v>28.8</v>
      </c>
    </row>
    <row r="33" spans="1:4">
      <c r="A33" s="585"/>
      <c r="B33" s="355">
        <v>7</v>
      </c>
      <c r="C33" s="358">
        <v>9.3000000000000007</v>
      </c>
      <c r="D33" s="358">
        <v>37.700000000000003</v>
      </c>
    </row>
    <row r="34" spans="1:4">
      <c r="A34" s="585"/>
      <c r="B34" s="355">
        <v>8</v>
      </c>
      <c r="C34" s="358">
        <v>1.3</v>
      </c>
      <c r="D34" s="358">
        <v>33.200000000000003</v>
      </c>
    </row>
    <row r="35" spans="1:4">
      <c r="A35" s="585"/>
      <c r="B35" s="355">
        <v>9</v>
      </c>
      <c r="C35" s="359">
        <v>7.8</v>
      </c>
      <c r="D35" s="359">
        <v>34.5</v>
      </c>
    </row>
    <row r="36" spans="1:4">
      <c r="A36" s="585"/>
      <c r="B36" s="355">
        <v>10</v>
      </c>
      <c r="C36" s="359">
        <v>6</v>
      </c>
      <c r="D36" s="359">
        <v>30.2</v>
      </c>
    </row>
  </sheetData>
  <mergeCells count="9">
    <mergeCell ref="A27:A36"/>
    <mergeCell ref="B1:H1"/>
    <mergeCell ref="M16:O16"/>
    <mergeCell ref="E2:H2"/>
    <mergeCell ref="E3:H3"/>
    <mergeCell ref="E5:H5"/>
    <mergeCell ref="E4:H4"/>
    <mergeCell ref="A3:A14"/>
    <mergeCell ref="A15:A26"/>
  </mergeCells>
  <hyperlinks>
    <hyperlink ref="M16:N16" location="Содержание!A1" display="Содержание"/>
  </hyperlinks>
  <pageMargins left="0.7" right="0.7" top="0.75" bottom="0.75" header="0.3" footer="0.3"/>
  <pageSetup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E3:H5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6"/>
  <sheetViews>
    <sheetView view="pageBreakPreview" zoomScaleNormal="100" zoomScaleSheetLayoutView="100" workbookViewId="0">
      <selection activeCell="P28" sqref="P28"/>
    </sheetView>
  </sheetViews>
  <sheetFormatPr defaultRowHeight="15"/>
  <cols>
    <col min="1" max="1" width="11.42578125" customWidth="1"/>
    <col min="4" max="4" width="13" customWidth="1"/>
    <col min="5" max="5" width="11.42578125" customWidth="1"/>
    <col min="11" max="11" width="1.5703125" style="174" customWidth="1"/>
  </cols>
  <sheetData>
    <row r="1" spans="1:18">
      <c r="A1" s="112" t="s">
        <v>37</v>
      </c>
      <c r="B1" s="478" t="str">
        <f>INDEX(Мазмұны!$B$3:$G$64,MATCH(A1,Мазмұны!$A$3:$A$64,0),1)</f>
        <v xml:space="preserve">Әртүрлі қызметтерін көрсету, ж/ж,  % </v>
      </c>
      <c r="C1" s="479"/>
      <c r="D1" s="479"/>
      <c r="E1" s="479"/>
      <c r="F1" s="479"/>
      <c r="G1" s="479"/>
      <c r="H1" s="479"/>
      <c r="L1" s="179"/>
      <c r="M1" s="179"/>
      <c r="N1" s="179"/>
      <c r="O1" s="179"/>
      <c r="P1" s="179"/>
      <c r="Q1" s="179"/>
      <c r="R1" s="179"/>
    </row>
    <row r="2" spans="1:18" ht="105" customHeight="1">
      <c r="A2" s="88" t="s">
        <v>158</v>
      </c>
      <c r="B2" s="88" t="s">
        <v>181</v>
      </c>
      <c r="C2" s="88" t="s">
        <v>210</v>
      </c>
      <c r="D2" s="88" t="s">
        <v>211</v>
      </c>
      <c r="E2" s="88" t="s">
        <v>212</v>
      </c>
      <c r="F2" s="88" t="s">
        <v>213</v>
      </c>
      <c r="G2" s="494" t="s">
        <v>157</v>
      </c>
      <c r="H2" s="559"/>
      <c r="I2" s="559"/>
      <c r="J2" s="559"/>
      <c r="L2" s="179"/>
      <c r="M2" s="179"/>
      <c r="N2" s="179"/>
      <c r="O2" s="179"/>
      <c r="P2" s="179"/>
      <c r="Q2" s="179"/>
      <c r="R2" s="179"/>
    </row>
    <row r="3" spans="1:18">
      <c r="A3" s="497">
        <v>2021</v>
      </c>
      <c r="B3" s="49">
        <v>1</v>
      </c>
      <c r="C3" s="49">
        <v>-11</v>
      </c>
      <c r="D3" s="49">
        <v>-2.8</v>
      </c>
      <c r="E3" s="49">
        <v>-22.6</v>
      </c>
      <c r="F3" s="49">
        <v>-44.4</v>
      </c>
      <c r="G3" s="508" t="s">
        <v>148</v>
      </c>
      <c r="H3" s="509"/>
      <c r="I3" s="509"/>
      <c r="J3" s="510"/>
      <c r="L3" s="179"/>
      <c r="M3" s="179"/>
      <c r="N3" s="179"/>
      <c r="O3" s="179"/>
      <c r="P3" s="179"/>
      <c r="Q3" s="179"/>
      <c r="R3" s="179"/>
    </row>
    <row r="4" spans="1:18">
      <c r="A4" s="498"/>
      <c r="B4" s="49">
        <v>2</v>
      </c>
      <c r="C4" s="49">
        <v>217.7</v>
      </c>
      <c r="D4" s="49">
        <v>96.4</v>
      </c>
      <c r="E4" s="49">
        <v>24.2</v>
      </c>
      <c r="F4" s="49">
        <v>148.6</v>
      </c>
      <c r="G4" s="179"/>
      <c r="H4" s="179"/>
      <c r="I4" s="179"/>
      <c r="J4" s="179"/>
      <c r="L4" s="179"/>
      <c r="M4" s="179"/>
      <c r="N4" s="179"/>
      <c r="O4" s="179"/>
      <c r="P4" s="179"/>
      <c r="Q4" s="179"/>
      <c r="R4" s="179"/>
    </row>
    <row r="5" spans="1:18">
      <c r="A5" s="498"/>
      <c r="B5" s="49">
        <v>3</v>
      </c>
      <c r="C5" s="49">
        <v>62.7</v>
      </c>
      <c r="D5" s="49">
        <v>5.7</v>
      </c>
      <c r="E5" s="49">
        <v>23.8</v>
      </c>
      <c r="F5" s="49">
        <v>115.4</v>
      </c>
      <c r="G5" s="179"/>
      <c r="H5" s="179"/>
      <c r="I5" s="179"/>
      <c r="J5" s="179"/>
      <c r="L5" s="179"/>
      <c r="M5" s="179"/>
      <c r="N5" s="179"/>
      <c r="O5" s="179"/>
      <c r="P5" s="179"/>
      <c r="Q5" s="179"/>
      <c r="R5" s="179"/>
    </row>
    <row r="6" spans="1:18">
      <c r="A6" s="499"/>
      <c r="B6" s="49">
        <v>4</v>
      </c>
      <c r="C6" s="49">
        <v>42.6</v>
      </c>
      <c r="D6" s="49">
        <v>18.3</v>
      </c>
      <c r="E6" s="49">
        <v>63.8</v>
      </c>
      <c r="F6" s="49">
        <v>103.4</v>
      </c>
      <c r="G6" s="179"/>
      <c r="H6" s="179"/>
      <c r="I6" s="179"/>
      <c r="J6" s="179"/>
      <c r="L6" s="179"/>
      <c r="M6" s="179"/>
      <c r="N6" s="179"/>
      <c r="O6" s="179"/>
      <c r="P6" s="179"/>
      <c r="Q6" s="179"/>
      <c r="R6" s="179"/>
    </row>
    <row r="7" spans="1:18">
      <c r="A7" s="497">
        <v>2022</v>
      </c>
      <c r="B7" s="49">
        <v>1</v>
      </c>
      <c r="C7" s="49">
        <v>21</v>
      </c>
      <c r="D7" s="49">
        <v>-2.4</v>
      </c>
      <c r="E7" s="49">
        <v>19.5</v>
      </c>
      <c r="F7" s="49">
        <v>128.19999999999999</v>
      </c>
      <c r="G7" s="179"/>
      <c r="H7" s="179"/>
      <c r="I7" s="179"/>
      <c r="J7" s="179"/>
      <c r="L7" s="179"/>
      <c r="M7" s="179"/>
      <c r="N7" s="179"/>
      <c r="O7" s="179"/>
      <c r="P7" s="179"/>
      <c r="Q7" s="179"/>
      <c r="R7" s="179"/>
    </row>
    <row r="8" spans="1:18">
      <c r="A8" s="498"/>
      <c r="B8" s="49">
        <v>2</v>
      </c>
      <c r="C8" s="49">
        <v>46.7</v>
      </c>
      <c r="D8" s="49">
        <v>16.7</v>
      </c>
      <c r="E8" s="49">
        <v>12.1</v>
      </c>
      <c r="F8" s="49">
        <v>24.4</v>
      </c>
      <c r="G8" s="179"/>
      <c r="H8" s="179"/>
      <c r="I8" s="179"/>
      <c r="J8" s="179"/>
      <c r="L8" s="179"/>
      <c r="M8" s="179"/>
      <c r="N8" s="179"/>
      <c r="O8" s="179"/>
      <c r="P8" s="179"/>
      <c r="Q8" s="179"/>
      <c r="R8" s="179"/>
    </row>
    <row r="9" spans="1:18">
      <c r="A9" s="498"/>
      <c r="B9" s="49">
        <v>3</v>
      </c>
      <c r="C9" s="49">
        <v>53.9</v>
      </c>
      <c r="D9" s="49">
        <v>2.7</v>
      </c>
      <c r="E9" s="49">
        <v>25.2</v>
      </c>
      <c r="F9" s="49">
        <v>20.7</v>
      </c>
      <c r="G9" s="179"/>
      <c r="H9" s="179"/>
      <c r="I9" s="179"/>
      <c r="J9" s="179"/>
      <c r="L9" s="179"/>
      <c r="M9" s="179"/>
      <c r="N9" s="179"/>
      <c r="O9" s="179"/>
      <c r="P9" s="179"/>
      <c r="Q9" s="179"/>
      <c r="R9" s="179"/>
    </row>
    <row r="10" spans="1:18">
      <c r="A10" s="499"/>
      <c r="B10" s="49">
        <v>4</v>
      </c>
      <c r="C10" s="49">
        <v>49.1</v>
      </c>
      <c r="D10" s="49">
        <v>0</v>
      </c>
      <c r="E10" s="49">
        <v>23.9</v>
      </c>
      <c r="F10" s="49">
        <v>15.8</v>
      </c>
      <c r="G10" s="179"/>
      <c r="H10" s="179"/>
      <c r="I10" s="179"/>
      <c r="J10" s="179"/>
      <c r="L10" s="179"/>
      <c r="M10" s="179"/>
      <c r="N10" s="179"/>
      <c r="O10" s="179"/>
      <c r="P10" s="179"/>
      <c r="Q10" s="179"/>
      <c r="R10" s="179"/>
    </row>
    <row r="11" spans="1:18">
      <c r="A11" s="497">
        <v>2023</v>
      </c>
      <c r="B11" s="49">
        <v>1</v>
      </c>
      <c r="C11" s="49">
        <v>36.799999999999997</v>
      </c>
      <c r="D11" s="49">
        <v>46.2</v>
      </c>
      <c r="E11" s="49">
        <v>41.6</v>
      </c>
      <c r="F11" s="49">
        <v>20.8</v>
      </c>
      <c r="G11" s="179"/>
      <c r="H11" s="179"/>
      <c r="I11" s="179"/>
      <c r="J11" s="179"/>
      <c r="L11" s="179"/>
      <c r="M11" s="179"/>
      <c r="N11" s="179"/>
      <c r="O11" s="179"/>
      <c r="P11" s="179"/>
      <c r="Q11" s="179"/>
      <c r="R11" s="179"/>
    </row>
    <row r="12" spans="1:18">
      <c r="A12" s="499"/>
      <c r="B12" s="49">
        <v>2</v>
      </c>
      <c r="C12" s="49">
        <v>15.7</v>
      </c>
      <c r="D12" s="49">
        <v>72.400000000000006</v>
      </c>
      <c r="E12" s="49">
        <v>96</v>
      </c>
      <c r="F12" s="49">
        <v>7.7</v>
      </c>
      <c r="G12" s="179"/>
      <c r="H12" s="179"/>
      <c r="I12" s="179"/>
      <c r="J12" s="179"/>
      <c r="L12" s="179"/>
      <c r="M12" s="179"/>
      <c r="N12" s="179"/>
      <c r="O12" s="179"/>
      <c r="P12" s="179"/>
      <c r="Q12" s="179"/>
      <c r="R12" s="179"/>
    </row>
    <row r="13" spans="1:18">
      <c r="G13" s="179"/>
      <c r="H13" s="179"/>
      <c r="I13" s="179"/>
      <c r="J13" s="179"/>
      <c r="L13" s="179"/>
      <c r="M13" s="179"/>
      <c r="N13" s="179"/>
      <c r="O13" s="179"/>
      <c r="P13" s="179"/>
      <c r="Q13" s="179"/>
      <c r="R13" s="179"/>
    </row>
    <row r="14" spans="1:18">
      <c r="G14" s="179"/>
      <c r="H14" s="179"/>
      <c r="I14" s="179"/>
      <c r="J14" s="179"/>
      <c r="L14" s="179"/>
      <c r="M14" s="179"/>
      <c r="N14" s="179"/>
      <c r="O14" s="179"/>
      <c r="P14" s="179"/>
      <c r="Q14" s="179"/>
      <c r="R14" s="179"/>
    </row>
    <row r="15" spans="1:18">
      <c r="G15" s="179"/>
      <c r="H15" s="179"/>
      <c r="I15" s="179"/>
      <c r="J15" s="179"/>
      <c r="L15" s="179"/>
      <c r="M15" s="179"/>
      <c r="N15" s="179"/>
      <c r="O15" s="179"/>
      <c r="P15" s="179"/>
      <c r="Q15" s="179"/>
      <c r="R15" s="179"/>
    </row>
    <row r="16" spans="1:18">
      <c r="G16" s="179"/>
      <c r="H16" s="179"/>
      <c r="I16" s="179"/>
      <c r="J16" s="179"/>
      <c r="L16" s="179"/>
      <c r="M16" s="179"/>
      <c r="N16" s="179"/>
      <c r="O16" s="179"/>
      <c r="P16" s="462" t="s">
        <v>105</v>
      </c>
      <c r="Q16" s="462"/>
      <c r="R16" s="462"/>
    </row>
  </sheetData>
  <mergeCells count="7">
    <mergeCell ref="B1:H1"/>
    <mergeCell ref="P16:R16"/>
    <mergeCell ref="A3:A6"/>
    <mergeCell ref="A7:A10"/>
    <mergeCell ref="A11:A12"/>
    <mergeCell ref="G2:J2"/>
    <mergeCell ref="G3:J3"/>
  </mergeCells>
  <hyperlinks>
    <hyperlink ref="P16:Q16" location="Содержание!A1" display="Содержание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8"/>
  <sheetViews>
    <sheetView showGridLines="0" view="pageBreakPreview" zoomScaleNormal="100" zoomScaleSheetLayoutView="100" workbookViewId="0">
      <selection activeCell="A2" sqref="A2:E2"/>
    </sheetView>
  </sheetViews>
  <sheetFormatPr defaultColWidth="9.140625" defaultRowHeight="15"/>
  <cols>
    <col min="1" max="3" width="12.5703125" style="352" customWidth="1"/>
    <col min="4" max="4" width="10.42578125" style="352" customWidth="1"/>
    <col min="5" max="5" width="12.7109375" style="352" customWidth="1"/>
    <col min="6" max="6" width="8.42578125" style="352" customWidth="1"/>
    <col min="7" max="7" width="8.28515625" style="352" customWidth="1"/>
    <col min="8" max="8" width="8.42578125" style="352" customWidth="1"/>
    <col min="9" max="9" width="8.5703125" style="352" customWidth="1"/>
    <col min="10" max="10" width="1.5703125" style="352" customWidth="1"/>
    <col min="11" max="11" width="4.5703125" style="352" customWidth="1"/>
    <col min="12" max="18" width="6.28515625" style="352" customWidth="1"/>
    <col min="19" max="19" width="6" style="352" customWidth="1"/>
    <col min="20" max="20" width="6.85546875" style="352" customWidth="1"/>
    <col min="21" max="16384" width="9.140625" style="352"/>
  </cols>
  <sheetData>
    <row r="1" spans="1:19">
      <c r="A1" s="363" t="s">
        <v>38</v>
      </c>
      <c r="B1" s="478" t="str">
        <f>INDEX(Мазмұны!$B$3:$G$64,MATCH(A1,Мазмұны!$A$3:$A$64,0),1)</f>
        <v xml:space="preserve">Еңбекақы төлеу қорына ЕТЖ салымы, % </v>
      </c>
      <c r="C1" s="479"/>
      <c r="D1" s="479"/>
      <c r="E1" s="479"/>
      <c r="F1" s="479"/>
      <c r="G1" s="479"/>
      <c r="H1" s="479"/>
      <c r="I1" s="479"/>
      <c r="J1" s="44"/>
    </row>
    <row r="2" spans="1:19" ht="44.25" customHeight="1">
      <c r="A2" s="364" t="s">
        <v>158</v>
      </c>
      <c r="B2" s="364" t="s">
        <v>181</v>
      </c>
      <c r="C2" s="364" t="s">
        <v>214</v>
      </c>
      <c r="D2" s="364" t="s">
        <v>215</v>
      </c>
      <c r="E2" s="364" t="s">
        <v>216</v>
      </c>
      <c r="F2" s="494" t="s">
        <v>157</v>
      </c>
      <c r="G2" s="559"/>
      <c r="H2" s="559"/>
      <c r="I2" s="559"/>
      <c r="J2" s="44"/>
    </row>
    <row r="3" spans="1:19">
      <c r="A3" s="588">
        <v>2020</v>
      </c>
      <c r="B3" s="22">
        <v>1</v>
      </c>
      <c r="C3" s="365">
        <v>17.7</v>
      </c>
      <c r="D3" s="365">
        <v>0</v>
      </c>
      <c r="E3" s="366">
        <v>17.7</v>
      </c>
      <c r="F3" s="508" t="s">
        <v>148</v>
      </c>
      <c r="G3" s="509"/>
      <c r="H3" s="509"/>
      <c r="I3" s="510"/>
      <c r="J3" s="44"/>
    </row>
    <row r="4" spans="1:19" ht="15" customHeight="1">
      <c r="A4" s="589"/>
      <c r="B4" s="22">
        <v>2</v>
      </c>
      <c r="C4" s="365">
        <v>11.6</v>
      </c>
      <c r="D4" s="365">
        <v>-0.4</v>
      </c>
      <c r="E4" s="366">
        <v>12</v>
      </c>
      <c r="F4" s="508" t="s">
        <v>142</v>
      </c>
      <c r="G4" s="509"/>
      <c r="H4" s="509"/>
      <c r="I4" s="510"/>
      <c r="J4" s="44"/>
    </row>
    <row r="5" spans="1:19">
      <c r="A5" s="589"/>
      <c r="B5" s="22">
        <v>3</v>
      </c>
      <c r="C5" s="365">
        <v>5.0999999999999996</v>
      </c>
      <c r="D5" s="365">
        <v>-0.4</v>
      </c>
      <c r="E5" s="366">
        <v>5.6</v>
      </c>
      <c r="J5" s="44"/>
    </row>
    <row r="6" spans="1:19">
      <c r="A6" s="590"/>
      <c r="B6" s="22">
        <v>4</v>
      </c>
      <c r="C6" s="365">
        <v>12.7</v>
      </c>
      <c r="D6" s="365">
        <v>-0.3</v>
      </c>
      <c r="E6" s="366">
        <v>13</v>
      </c>
      <c r="J6" s="44"/>
    </row>
    <row r="7" spans="1:19">
      <c r="A7" s="588">
        <v>2021</v>
      </c>
      <c r="B7" s="22">
        <v>1</v>
      </c>
      <c r="C7" s="365">
        <v>15.5</v>
      </c>
      <c r="D7" s="365">
        <v>-0.2</v>
      </c>
      <c r="E7" s="366">
        <v>15.7</v>
      </c>
      <c r="J7" s="44"/>
    </row>
    <row r="8" spans="1:19">
      <c r="A8" s="589"/>
      <c r="B8" s="22">
        <v>2</v>
      </c>
      <c r="C8" s="365">
        <v>19.899999999999999</v>
      </c>
      <c r="D8" s="365">
        <v>0.2</v>
      </c>
      <c r="E8" s="366">
        <v>19.7</v>
      </c>
      <c r="J8" s="44"/>
    </row>
    <row r="9" spans="1:19">
      <c r="A9" s="589"/>
      <c r="B9" s="22">
        <v>3</v>
      </c>
      <c r="C9" s="365">
        <v>20.399999999999999</v>
      </c>
      <c r="D9" s="365">
        <v>0.2</v>
      </c>
      <c r="E9" s="366">
        <v>20.2</v>
      </c>
      <c r="J9" s="44"/>
    </row>
    <row r="10" spans="1:19">
      <c r="A10" s="590"/>
      <c r="B10" s="22">
        <v>4</v>
      </c>
      <c r="C10" s="365">
        <v>19.600000000000001</v>
      </c>
      <c r="D10" s="365">
        <v>0.2</v>
      </c>
      <c r="E10" s="366">
        <v>19.399999999999999</v>
      </c>
      <c r="J10" s="44"/>
    </row>
    <row r="11" spans="1:19">
      <c r="A11" s="588">
        <v>2022</v>
      </c>
      <c r="B11" s="22">
        <v>1</v>
      </c>
      <c r="C11" s="365">
        <v>17.100000000000001</v>
      </c>
      <c r="D11" s="365">
        <v>9.3000000000000007</v>
      </c>
      <c r="E11" s="366">
        <v>7.8</v>
      </c>
      <c r="J11" s="44"/>
    </row>
    <row r="12" spans="1:19">
      <c r="A12" s="589"/>
      <c r="B12" s="22">
        <v>2</v>
      </c>
      <c r="C12" s="365">
        <v>18.5</v>
      </c>
      <c r="D12" s="365">
        <v>8.6</v>
      </c>
      <c r="E12" s="366">
        <v>9.9</v>
      </c>
      <c r="J12" s="44"/>
    </row>
    <row r="13" spans="1:19">
      <c r="A13" s="589"/>
      <c r="B13" s="22">
        <v>3</v>
      </c>
      <c r="C13" s="365">
        <v>17.2</v>
      </c>
      <c r="D13" s="365">
        <v>8.9</v>
      </c>
      <c r="E13" s="366">
        <v>8.1999999999999993</v>
      </c>
      <c r="J13" s="44"/>
    </row>
    <row r="14" spans="1:19">
      <c r="A14" s="590"/>
      <c r="B14" s="22">
        <v>4</v>
      </c>
      <c r="C14" s="365">
        <v>18.100000000000001</v>
      </c>
      <c r="D14" s="365">
        <v>7.9</v>
      </c>
      <c r="E14" s="366">
        <v>10.199999999999999</v>
      </c>
      <c r="J14" s="44"/>
    </row>
    <row r="15" spans="1:19">
      <c r="A15" s="585">
        <v>2023</v>
      </c>
      <c r="B15" s="22">
        <v>1</v>
      </c>
      <c r="C15" s="365">
        <v>17.7</v>
      </c>
      <c r="D15" s="365">
        <v>3.9</v>
      </c>
      <c r="E15" s="366">
        <v>13.9</v>
      </c>
      <c r="J15" s="44"/>
    </row>
    <row r="16" spans="1:19">
      <c r="A16" s="585"/>
      <c r="B16" s="22">
        <v>2</v>
      </c>
      <c r="C16" s="365">
        <v>15.7</v>
      </c>
      <c r="D16" s="365">
        <v>3.6</v>
      </c>
      <c r="E16" s="366">
        <v>12.1</v>
      </c>
      <c r="J16" s="44"/>
      <c r="Q16" s="462" t="s">
        <v>105</v>
      </c>
      <c r="R16" s="462"/>
      <c r="S16" s="462"/>
    </row>
    <row r="17" spans="1:10">
      <c r="A17" s="585"/>
      <c r="B17" s="22">
        <v>3</v>
      </c>
      <c r="C17" s="365">
        <v>15.3</v>
      </c>
      <c r="D17" s="365">
        <v>3.8</v>
      </c>
      <c r="E17" s="366">
        <v>11.6</v>
      </c>
      <c r="J17" s="44"/>
    </row>
    <row r="18" spans="1:10">
      <c r="J18" s="44"/>
    </row>
  </sheetData>
  <mergeCells count="9">
    <mergeCell ref="Q16:S16"/>
    <mergeCell ref="A11:A14"/>
    <mergeCell ref="A15:A17"/>
    <mergeCell ref="B1:I1"/>
    <mergeCell ref="F2:I2"/>
    <mergeCell ref="A3:A6"/>
    <mergeCell ref="F3:I3"/>
    <mergeCell ref="F4:I4"/>
    <mergeCell ref="A7:A10"/>
  </mergeCells>
  <dataValidations count="1">
    <dataValidation type="list" allowBlank="1" showInputMessage="1" showErrorMessage="1" sqref="A1">
      <formula1>"График 43"</formula1>
    </dataValidation>
  </dataValidations>
  <hyperlinks>
    <hyperlink ref="Q16:R16" location="Содержание!A1" display="Содержание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A3" sqref="A3:D10"/>
    </sheetView>
  </sheetViews>
  <sheetFormatPr defaultColWidth="9.140625" defaultRowHeight="1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74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9">
      <c r="A1" s="112" t="s">
        <v>44</v>
      </c>
      <c r="B1" s="478" t="str">
        <f>INDEX(Мазмұны!$B$3:$G$64,MATCH(A1,Мазмұны!$A$3:$A$64,0),1)</f>
        <v>Жалақы, %, ж/ж</v>
      </c>
      <c r="C1" s="479"/>
      <c r="D1" s="479"/>
      <c r="E1" s="479"/>
      <c r="F1" s="479"/>
      <c r="G1" s="479"/>
      <c r="H1" s="479"/>
    </row>
    <row r="2" spans="1:9" ht="44.25" customHeight="1">
      <c r="A2" s="301" t="s">
        <v>158</v>
      </c>
      <c r="B2" s="301" t="s">
        <v>181</v>
      </c>
      <c r="C2" s="285" t="s">
        <v>217</v>
      </c>
      <c r="D2" s="285" t="s">
        <v>218</v>
      </c>
      <c r="E2" s="494" t="s">
        <v>157</v>
      </c>
      <c r="F2" s="559"/>
      <c r="G2" s="559"/>
      <c r="H2" s="559"/>
    </row>
    <row r="3" spans="1:9">
      <c r="A3" s="548">
        <v>2021</v>
      </c>
      <c r="B3" s="303">
        <v>1</v>
      </c>
      <c r="C3" s="304">
        <v>7.4</v>
      </c>
      <c r="D3" s="46">
        <v>15.9</v>
      </c>
      <c r="E3" s="508" t="s">
        <v>148</v>
      </c>
      <c r="F3" s="509"/>
      <c r="G3" s="509"/>
      <c r="H3" s="510"/>
    </row>
    <row r="4" spans="1:9" ht="15" customHeight="1">
      <c r="A4" s="548"/>
      <c r="B4" s="303">
        <v>2</v>
      </c>
      <c r="C4" s="304">
        <v>10.4</v>
      </c>
      <c r="D4" s="46">
        <v>18.600000000000001</v>
      </c>
    </row>
    <row r="5" spans="1:9">
      <c r="A5" s="548"/>
      <c r="B5" s="303">
        <v>3</v>
      </c>
      <c r="C5" s="304">
        <v>9.8000000000000007</v>
      </c>
      <c r="D5" s="46">
        <v>19.3</v>
      </c>
    </row>
    <row r="6" spans="1:9">
      <c r="A6" s="548"/>
      <c r="B6" s="303">
        <v>4</v>
      </c>
      <c r="C6" s="46">
        <v>8.6999999999999993</v>
      </c>
      <c r="D6" s="46">
        <v>18.2</v>
      </c>
    </row>
    <row r="7" spans="1:9">
      <c r="A7" s="548">
        <v>2022</v>
      </c>
      <c r="B7" s="303">
        <v>1</v>
      </c>
      <c r="C7" s="46">
        <v>12.7</v>
      </c>
      <c r="D7" s="46">
        <v>23.7</v>
      </c>
    </row>
    <row r="8" spans="1:9">
      <c r="A8" s="585"/>
      <c r="B8" s="303">
        <v>2</v>
      </c>
      <c r="C8" s="46">
        <v>8.9</v>
      </c>
      <c r="D8" s="46">
        <v>24</v>
      </c>
    </row>
    <row r="9" spans="1:9">
      <c r="A9" s="585"/>
      <c r="B9" s="303">
        <v>3</v>
      </c>
      <c r="C9" s="46">
        <v>5.8</v>
      </c>
      <c r="D9" s="46">
        <v>23</v>
      </c>
    </row>
    <row r="10" spans="1:9">
      <c r="A10" s="585"/>
      <c r="B10" s="303">
        <v>4</v>
      </c>
      <c r="C10" s="46">
        <v>2.8</v>
      </c>
      <c r="D10" s="46">
        <v>22.9</v>
      </c>
    </row>
    <row r="11" spans="1:9">
      <c r="A11" s="548">
        <v>2023</v>
      </c>
      <c r="B11" s="303">
        <v>1</v>
      </c>
      <c r="C11" s="46">
        <v>-0.6</v>
      </c>
      <c r="D11" s="46">
        <v>19.3</v>
      </c>
    </row>
    <row r="12" spans="1:9" s="352" customFormat="1">
      <c r="A12" s="585"/>
      <c r="B12" s="303">
        <v>2</v>
      </c>
      <c r="C12" s="46">
        <v>1.2</v>
      </c>
      <c r="D12" s="46">
        <v>17.100000000000001</v>
      </c>
      <c r="I12" s="174"/>
    </row>
    <row r="13" spans="1:9" s="352" customFormat="1">
      <c r="A13" s="585"/>
      <c r="B13" s="303">
        <v>3</v>
      </c>
      <c r="C13" s="46">
        <v>3.5</v>
      </c>
      <c r="D13" s="46">
        <v>16.899999999999999</v>
      </c>
      <c r="I13" s="174"/>
    </row>
    <row r="15" spans="1:9" s="352" customFormat="1">
      <c r="A15"/>
      <c r="B15"/>
      <c r="C15"/>
      <c r="D15"/>
      <c r="I15" s="174"/>
    </row>
    <row r="16" spans="1:9" s="352" customFormat="1">
      <c r="A16"/>
      <c r="B16"/>
      <c r="C16"/>
      <c r="D16"/>
      <c r="I16" s="174"/>
    </row>
    <row r="17" spans="1:19" s="352" customFormat="1">
      <c r="A17"/>
      <c r="B17"/>
      <c r="C17"/>
      <c r="D17"/>
      <c r="I17" s="174"/>
    </row>
    <row r="18" spans="1:19" s="352" customFormat="1">
      <c r="A18"/>
      <c r="B18"/>
      <c r="C18"/>
      <c r="D18"/>
      <c r="I18" s="174"/>
    </row>
    <row r="19" spans="1:19" s="352" customFormat="1">
      <c r="A19"/>
      <c r="B19"/>
      <c r="C19"/>
      <c r="D19"/>
      <c r="I19" s="174"/>
    </row>
    <row r="20" spans="1:19" s="352" customFormat="1">
      <c r="A20"/>
      <c r="B20"/>
      <c r="C20"/>
      <c r="D20"/>
      <c r="I20" s="174"/>
    </row>
    <row r="24" spans="1:19">
      <c r="P24" s="462" t="s">
        <v>105</v>
      </c>
      <c r="Q24" s="462"/>
      <c r="R24" s="462"/>
      <c r="S24" s="184"/>
    </row>
  </sheetData>
  <mergeCells count="7">
    <mergeCell ref="P24:R24"/>
    <mergeCell ref="A3:A6"/>
    <mergeCell ref="B1:H1"/>
    <mergeCell ref="E2:H2"/>
    <mergeCell ref="E3:H3"/>
    <mergeCell ref="A7:A10"/>
    <mergeCell ref="A11:A13"/>
  </mergeCells>
  <hyperlinks>
    <hyperlink ref="P24:Q2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E3:H3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S35"/>
  <sheetViews>
    <sheetView showGridLines="0" view="pageBreakPreview" zoomScaleNormal="100" zoomScaleSheetLayoutView="100" workbookViewId="0">
      <selection activeCell="A3" sqref="A3:F10"/>
    </sheetView>
  </sheetViews>
  <sheetFormatPr defaultColWidth="9.140625" defaultRowHeight="15"/>
  <cols>
    <col min="1" max="1" width="15" customWidth="1"/>
    <col min="3" max="3" width="12" customWidth="1"/>
    <col min="4" max="4" width="13.140625" customWidth="1"/>
    <col min="5" max="5" width="13.140625" style="352" customWidth="1"/>
    <col min="6" max="6" width="10.28515625" bestFit="1" customWidth="1"/>
    <col min="7" max="10" width="8.42578125" customWidth="1"/>
    <col min="11" max="11" width="1.5703125" style="174" customWidth="1"/>
    <col min="12" max="18" width="8" customWidth="1"/>
  </cols>
  <sheetData>
    <row r="1" spans="1:10">
      <c r="A1" s="112" t="s">
        <v>46</v>
      </c>
      <c r="B1" s="478" t="str">
        <f>INDEX(Мазмұны!$B$3:$G$64,MATCH(A1,Мазмұны!$A$3:$A$64,0),1)</f>
        <v>Негізгі капиталға және компоненттеріне инвестициялар, ж/ж, %</v>
      </c>
      <c r="C1" s="479"/>
      <c r="D1" s="479"/>
      <c r="E1" s="479"/>
      <c r="F1" s="479"/>
      <c r="G1" s="479"/>
      <c r="H1" s="479"/>
      <c r="I1" s="479"/>
      <c r="J1" s="479"/>
    </row>
    <row r="2" spans="1:10" ht="89.25">
      <c r="A2" s="88" t="s">
        <v>158</v>
      </c>
      <c r="B2" s="114" t="s">
        <v>181</v>
      </c>
      <c r="C2" s="88" t="s">
        <v>219</v>
      </c>
      <c r="D2" s="88" t="s">
        <v>220</v>
      </c>
      <c r="E2" s="88" t="s">
        <v>221</v>
      </c>
      <c r="F2" s="88" t="s">
        <v>360</v>
      </c>
      <c r="G2" s="559" t="s">
        <v>157</v>
      </c>
      <c r="H2" s="559"/>
      <c r="I2" s="559"/>
      <c r="J2" s="559"/>
    </row>
    <row r="3" spans="1:10">
      <c r="A3" s="495">
        <v>2021</v>
      </c>
      <c r="B3" s="360">
        <v>1</v>
      </c>
      <c r="C3" s="52">
        <v>-10.3</v>
      </c>
      <c r="D3" s="52">
        <v>0.8</v>
      </c>
      <c r="E3" s="52">
        <v>-0.9</v>
      </c>
      <c r="F3" s="52">
        <v>-8</v>
      </c>
      <c r="G3" s="508" t="s">
        <v>148</v>
      </c>
      <c r="H3" s="509"/>
      <c r="I3" s="509"/>
      <c r="J3" s="510"/>
    </row>
    <row r="4" spans="1:10" ht="15" customHeight="1">
      <c r="A4" s="495"/>
      <c r="B4" s="360">
        <v>2</v>
      </c>
      <c r="C4" s="52">
        <v>3</v>
      </c>
      <c r="D4" s="52">
        <v>4.4000000000000004</v>
      </c>
      <c r="E4" s="52">
        <v>7.4</v>
      </c>
      <c r="F4" s="52">
        <v>-6.6</v>
      </c>
      <c r="G4" s="508" t="s">
        <v>142</v>
      </c>
      <c r="H4" s="509"/>
      <c r="I4" s="509"/>
      <c r="J4" s="510"/>
    </row>
    <row r="5" spans="1:10">
      <c r="A5" s="591"/>
      <c r="B5" s="360">
        <v>3</v>
      </c>
      <c r="C5" s="369">
        <v>8.3000000000000007</v>
      </c>
      <c r="D5" s="369">
        <v>7</v>
      </c>
      <c r="E5" s="369">
        <v>6.2</v>
      </c>
      <c r="F5" s="369">
        <v>-1</v>
      </c>
    </row>
    <row r="6" spans="1:10">
      <c r="A6" s="591"/>
      <c r="B6" s="360">
        <v>4</v>
      </c>
      <c r="C6" s="369">
        <v>5.7</v>
      </c>
      <c r="D6" s="369">
        <v>8.1999999999999993</v>
      </c>
      <c r="E6" s="369">
        <v>-3.1</v>
      </c>
      <c r="F6" s="369">
        <v>0.3</v>
      </c>
    </row>
    <row r="7" spans="1:10">
      <c r="A7" s="495">
        <v>2022</v>
      </c>
      <c r="B7" s="360">
        <v>1</v>
      </c>
      <c r="C7" s="52">
        <v>1.7</v>
      </c>
      <c r="D7" s="52">
        <v>5.8</v>
      </c>
      <c r="E7" s="52">
        <v>-1.4</v>
      </c>
      <c r="F7" s="52">
        <v>-2.8</v>
      </c>
    </row>
    <row r="8" spans="1:10">
      <c r="A8" s="495"/>
      <c r="B8" s="360">
        <v>2</v>
      </c>
      <c r="C8" s="52">
        <v>3.6</v>
      </c>
      <c r="D8" s="52">
        <v>5.9</v>
      </c>
      <c r="E8" s="52">
        <v>-3.1</v>
      </c>
      <c r="F8" s="52">
        <v>0.5</v>
      </c>
    </row>
    <row r="9" spans="1:10">
      <c r="A9" s="591"/>
      <c r="B9" s="360">
        <v>3</v>
      </c>
      <c r="C9" s="369">
        <v>13.6</v>
      </c>
      <c r="D9" s="369">
        <v>7.4</v>
      </c>
      <c r="E9" s="369">
        <v>3.8</v>
      </c>
      <c r="F9" s="369">
        <v>3</v>
      </c>
    </row>
    <row r="10" spans="1:10">
      <c r="A10" s="591"/>
      <c r="B10" s="360">
        <v>4</v>
      </c>
      <c r="C10" s="369">
        <v>8.8000000000000007</v>
      </c>
      <c r="D10" s="369">
        <v>9.6</v>
      </c>
      <c r="E10" s="369">
        <v>8.6999999999999993</v>
      </c>
      <c r="F10" s="369">
        <v>-2.2999999999999998</v>
      </c>
    </row>
    <row r="11" spans="1:10">
      <c r="A11" s="495">
        <v>2023</v>
      </c>
      <c r="B11" s="360">
        <v>1</v>
      </c>
      <c r="C11" s="52">
        <v>16.8</v>
      </c>
      <c r="D11" s="52">
        <v>10.3</v>
      </c>
      <c r="E11" s="52">
        <v>5.5</v>
      </c>
      <c r="F11" s="52">
        <v>3.2</v>
      </c>
    </row>
    <row r="12" spans="1:10">
      <c r="A12" s="495"/>
      <c r="B12" s="360">
        <v>2</v>
      </c>
      <c r="C12" s="52">
        <v>13.2</v>
      </c>
      <c r="D12" s="52">
        <v>8.6</v>
      </c>
      <c r="E12" s="52">
        <v>7.7</v>
      </c>
      <c r="F12" s="52">
        <v>-4.2</v>
      </c>
    </row>
    <row r="13" spans="1:10">
      <c r="A13" s="591"/>
      <c r="B13" s="360">
        <v>3</v>
      </c>
      <c r="C13" s="369">
        <v>12.4</v>
      </c>
      <c r="D13" s="369">
        <v>9.1028599200000002</v>
      </c>
      <c r="E13" s="369">
        <v>7.5704606739999996</v>
      </c>
      <c r="F13" s="369">
        <v>-3.8109299999999999</v>
      </c>
    </row>
    <row r="14" spans="1:10">
      <c r="C14" s="7"/>
      <c r="D14" s="7"/>
      <c r="E14" s="7"/>
      <c r="F14" s="7"/>
    </row>
    <row r="15" spans="1:10">
      <c r="C15" s="7"/>
      <c r="D15" s="7"/>
      <c r="E15" s="7"/>
      <c r="F15" s="7"/>
    </row>
    <row r="16" spans="1:10">
      <c r="C16" s="7"/>
      <c r="D16" s="7"/>
      <c r="E16" s="7"/>
      <c r="F16" s="7"/>
    </row>
    <row r="17" spans="3:19">
      <c r="C17" s="7"/>
      <c r="D17" s="7"/>
      <c r="E17" s="7"/>
      <c r="F17" s="7"/>
    </row>
    <row r="18" spans="3:19">
      <c r="F18" s="7"/>
    </row>
    <row r="22" spans="3:19">
      <c r="P22" s="367"/>
      <c r="Q22" s="367"/>
      <c r="R22" s="367"/>
      <c r="S22" s="367"/>
    </row>
    <row r="23" spans="3:19">
      <c r="P23" s="367"/>
      <c r="Q23" s="367"/>
      <c r="R23" s="367"/>
      <c r="S23" s="367"/>
    </row>
    <row r="24" spans="3:19">
      <c r="P24" s="462" t="s">
        <v>105</v>
      </c>
      <c r="Q24" s="462"/>
      <c r="R24" s="462"/>
    </row>
    <row r="33" spans="11:11">
      <c r="K33" s="557"/>
    </row>
    <row r="34" spans="11:11">
      <c r="K34" s="557"/>
    </row>
    <row r="35" spans="11:11">
      <c r="K35" s="557"/>
    </row>
  </sheetData>
  <mergeCells count="9">
    <mergeCell ref="A11:A13"/>
    <mergeCell ref="G4:J4"/>
    <mergeCell ref="A3:A6"/>
    <mergeCell ref="A7:A10"/>
    <mergeCell ref="B1:J1"/>
    <mergeCell ref="K33:K35"/>
    <mergeCell ref="G2:J2"/>
    <mergeCell ref="G3:J3"/>
    <mergeCell ref="P24:R24"/>
  </mergeCells>
  <hyperlinks>
    <hyperlink ref="P24:Q24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Z36"/>
  <sheetViews>
    <sheetView showGridLines="0" view="pageBreakPreview" zoomScale="108" zoomScaleNormal="70" zoomScaleSheetLayoutView="108" workbookViewId="0">
      <selection activeCell="H14" sqref="H14"/>
    </sheetView>
  </sheetViews>
  <sheetFormatPr defaultColWidth="9.140625" defaultRowHeight="15"/>
  <cols>
    <col min="1" max="2" width="12.85546875" customWidth="1"/>
    <col min="3" max="3" width="9.85546875" bestFit="1" customWidth="1"/>
    <col min="4" max="4" width="11.7109375" customWidth="1"/>
    <col min="5" max="5" width="9.42578125" customWidth="1"/>
    <col min="6" max="6" width="11.42578125" customWidth="1"/>
    <col min="7" max="7" width="7.5703125" customWidth="1"/>
    <col min="8" max="10" width="8.42578125" customWidth="1"/>
    <col min="11" max="11" width="1.5703125" style="174" customWidth="1"/>
    <col min="12" max="13" width="4.85546875" customWidth="1"/>
    <col min="15" max="21" width="7.85546875" customWidth="1"/>
  </cols>
  <sheetData>
    <row r="1" spans="1:26" ht="24.75" customHeight="1">
      <c r="A1" s="139" t="s">
        <v>81</v>
      </c>
      <c r="B1" s="518" t="str">
        <f>INDEX(Мазмұны!$B$3:$G$64,MATCH(A1,Мазмұны!$A$3:$A$64,0),1)</f>
        <v>Инфрақұрылымына салынған инвестициялар, ж/ж, %</v>
      </c>
      <c r="C1" s="519"/>
      <c r="D1" s="519"/>
      <c r="E1" s="519"/>
      <c r="F1" s="519"/>
      <c r="G1" s="519"/>
      <c r="H1" s="519"/>
      <c r="I1" s="519"/>
      <c r="J1" s="519"/>
    </row>
    <row r="2" spans="1:26" ht="55.5" customHeight="1">
      <c r="A2" s="164" t="s">
        <v>158</v>
      </c>
      <c r="B2" s="164" t="s">
        <v>181</v>
      </c>
      <c r="C2" s="370" t="s">
        <v>172</v>
      </c>
      <c r="D2" s="370" t="s">
        <v>173</v>
      </c>
      <c r="E2" s="370" t="s">
        <v>222</v>
      </c>
      <c r="F2" s="370" t="s">
        <v>223</v>
      </c>
      <c r="G2" s="493" t="s">
        <v>157</v>
      </c>
      <c r="H2" s="493"/>
      <c r="I2" s="493"/>
      <c r="J2" s="494"/>
    </row>
    <row r="3" spans="1:26" ht="15" customHeight="1">
      <c r="A3" s="588">
        <v>2021</v>
      </c>
      <c r="B3" s="282">
        <v>1</v>
      </c>
      <c r="C3" s="52">
        <v>9</v>
      </c>
      <c r="D3" s="52">
        <v>-20.9</v>
      </c>
      <c r="E3" s="52">
        <v>41.7</v>
      </c>
      <c r="F3" s="52">
        <v>62.7</v>
      </c>
      <c r="G3" s="508" t="s">
        <v>148</v>
      </c>
      <c r="H3" s="509"/>
      <c r="I3" s="509"/>
      <c r="J3" s="510"/>
    </row>
    <row r="4" spans="1:26" ht="15" customHeight="1">
      <c r="A4" s="589"/>
      <c r="B4" s="282">
        <v>2</v>
      </c>
      <c r="C4" s="52">
        <v>10.199999999999999</v>
      </c>
      <c r="D4" s="52">
        <v>3.2</v>
      </c>
      <c r="E4" s="52">
        <v>10.1</v>
      </c>
      <c r="F4" s="52">
        <v>50.5</v>
      </c>
      <c r="G4" s="508" t="s">
        <v>142</v>
      </c>
      <c r="H4" s="509"/>
      <c r="I4" s="509"/>
      <c r="J4" s="510"/>
    </row>
    <row r="5" spans="1:26">
      <c r="A5" s="589"/>
      <c r="B5" s="282">
        <v>3</v>
      </c>
      <c r="C5" s="52">
        <v>-3.9</v>
      </c>
      <c r="D5" s="52">
        <v>-1.4</v>
      </c>
      <c r="E5" s="52">
        <v>-0.5</v>
      </c>
      <c r="F5" s="52">
        <v>14.3</v>
      </c>
      <c r="G5" s="592"/>
      <c r="H5" s="592"/>
      <c r="I5" s="592"/>
      <c r="J5" s="592"/>
    </row>
    <row r="6" spans="1:26">
      <c r="A6" s="590"/>
      <c r="B6" s="282">
        <v>4</v>
      </c>
      <c r="C6" s="52">
        <v>10</v>
      </c>
      <c r="D6" s="52">
        <v>-4.9000000000000004</v>
      </c>
      <c r="E6" s="52">
        <v>4.7</v>
      </c>
      <c r="F6" s="52">
        <v>-25.9</v>
      </c>
    </row>
    <row r="7" spans="1:26">
      <c r="A7" s="588">
        <v>2022</v>
      </c>
      <c r="B7" s="282">
        <v>1</v>
      </c>
      <c r="C7" s="52">
        <v>5.3</v>
      </c>
      <c r="D7" s="52">
        <v>-2.7</v>
      </c>
      <c r="E7" s="52">
        <v>27.2</v>
      </c>
      <c r="F7" s="52">
        <v>-57.5</v>
      </c>
    </row>
    <row r="8" spans="1:26">
      <c r="A8" s="589"/>
      <c r="B8" s="282">
        <v>2</v>
      </c>
      <c r="C8" s="52">
        <v>-3.1</v>
      </c>
      <c r="D8" s="52">
        <v>-3.5</v>
      </c>
      <c r="E8" s="52">
        <v>7.8</v>
      </c>
      <c r="F8" s="52">
        <v>-24.6</v>
      </c>
    </row>
    <row r="9" spans="1:26">
      <c r="A9" s="589"/>
      <c r="B9" s="282">
        <v>3</v>
      </c>
      <c r="C9" s="52">
        <v>4.3</v>
      </c>
      <c r="D9" s="52">
        <v>-5.9</v>
      </c>
      <c r="E9" s="52">
        <v>9.1999999999999993</v>
      </c>
      <c r="F9" s="52">
        <v>6.3</v>
      </c>
    </row>
    <row r="10" spans="1:26">
      <c r="A10" s="590"/>
      <c r="B10" s="282">
        <v>4</v>
      </c>
      <c r="C10" s="52">
        <v>-1.7</v>
      </c>
      <c r="D10" s="52">
        <v>-3.1</v>
      </c>
      <c r="E10" s="52">
        <v>5.4</v>
      </c>
      <c r="F10" s="52">
        <v>18.399999999999999</v>
      </c>
      <c r="Y10" s="7"/>
      <c r="Z10" s="7"/>
    </row>
    <row r="11" spans="1:26">
      <c r="A11" s="588">
        <v>2023</v>
      </c>
      <c r="B11" s="282">
        <v>1</v>
      </c>
      <c r="C11" s="52">
        <v>64.099999999999994</v>
      </c>
      <c r="D11" s="52">
        <v>31</v>
      </c>
      <c r="E11" s="52">
        <v>27.3</v>
      </c>
      <c r="F11" s="52">
        <v>59</v>
      </c>
      <c r="Y11" s="7"/>
      <c r="Z11" s="7"/>
    </row>
    <row r="12" spans="1:26" s="367" customFormat="1">
      <c r="A12" s="589"/>
      <c r="B12" s="282">
        <v>2</v>
      </c>
      <c r="C12" s="52">
        <v>41.2</v>
      </c>
      <c r="D12" s="52">
        <v>39</v>
      </c>
      <c r="E12" s="52">
        <v>56.8</v>
      </c>
      <c r="F12" s="52">
        <v>0</v>
      </c>
      <c r="K12" s="174"/>
      <c r="Y12" s="368"/>
      <c r="Z12" s="368"/>
    </row>
    <row r="13" spans="1:26">
      <c r="A13" s="590"/>
      <c r="B13" s="282">
        <v>3</v>
      </c>
      <c r="C13" s="52">
        <v>28.5</v>
      </c>
      <c r="D13" s="52">
        <v>62.1</v>
      </c>
      <c r="E13" s="52">
        <v>59.6</v>
      </c>
      <c r="F13" s="52">
        <v>23.9</v>
      </c>
      <c r="Y13" s="7"/>
      <c r="Z13" s="7"/>
    </row>
    <row r="14" spans="1:26">
      <c r="A14" s="140"/>
      <c r="B14" s="140"/>
      <c r="C14" s="140"/>
      <c r="D14" s="140"/>
      <c r="E14" s="140"/>
      <c r="F14" s="140"/>
      <c r="Y14" s="7"/>
      <c r="Z14" s="7"/>
    </row>
    <row r="15" spans="1:26">
      <c r="A15" s="140"/>
      <c r="B15" s="140"/>
      <c r="C15" s="140"/>
      <c r="D15" s="140"/>
      <c r="E15" s="140"/>
      <c r="F15" s="140"/>
    </row>
    <row r="16" spans="1:26">
      <c r="A16" s="140"/>
      <c r="B16" s="140"/>
      <c r="C16" s="140"/>
      <c r="D16" s="140"/>
      <c r="E16" s="140"/>
      <c r="F16" s="140"/>
    </row>
    <row r="17" spans="1:20">
      <c r="A17" s="140"/>
      <c r="B17" s="140"/>
      <c r="C17" s="140"/>
      <c r="D17" s="140"/>
      <c r="E17" s="140"/>
      <c r="F17" s="140"/>
      <c r="R17" s="462" t="s">
        <v>105</v>
      </c>
      <c r="S17" s="462"/>
      <c r="T17" s="462"/>
    </row>
    <row r="34" spans="11:11">
      <c r="K34" s="557"/>
    </row>
    <row r="35" spans="11:11">
      <c r="K35" s="557"/>
    </row>
    <row r="36" spans="11:11">
      <c r="K36" s="557"/>
    </row>
  </sheetData>
  <mergeCells count="10">
    <mergeCell ref="A3:A6"/>
    <mergeCell ref="A7:A10"/>
    <mergeCell ref="A11:A13"/>
    <mergeCell ref="G2:J2"/>
    <mergeCell ref="G3:J3"/>
    <mergeCell ref="K34:K36"/>
    <mergeCell ref="B1:J1"/>
    <mergeCell ref="G4:J4"/>
    <mergeCell ref="G5:J5"/>
    <mergeCell ref="R17:T17"/>
  </mergeCells>
  <hyperlinks>
    <hyperlink ref="R17:S17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G3:J4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25"/>
  <sheetViews>
    <sheetView showGridLines="0" view="pageBreakPreview" zoomScaleNormal="100" zoomScaleSheetLayoutView="100" workbookViewId="0">
      <selection activeCell="B1" sqref="B1:I1"/>
    </sheetView>
  </sheetViews>
  <sheetFormatPr defaultColWidth="9.140625" defaultRowHeight="15"/>
  <cols>
    <col min="1" max="1" width="10.85546875" customWidth="1"/>
    <col min="2" max="2" width="8.140625" customWidth="1"/>
    <col min="3" max="3" width="14.5703125" customWidth="1"/>
    <col min="4" max="5" width="12.85546875" customWidth="1"/>
    <col min="6" max="7" width="8.28515625" customWidth="1"/>
    <col min="8" max="9" width="8.42578125" customWidth="1"/>
    <col min="10" max="10" width="1.5703125" customWidth="1"/>
  </cols>
  <sheetData>
    <row r="1" spans="1:17" ht="29.25" customHeight="1">
      <c r="A1" s="112" t="s">
        <v>82</v>
      </c>
      <c r="B1" s="518" t="str">
        <f>INDEX(Мазмұны!$B$3:$G$64,MATCH(A1,Мазмұны!$A$3:$A$64,0),1)</f>
        <v>Тұрғын үй құрылысына салынған инвестициялар және жылжымайтын мүлік нарығында белсенділік</v>
      </c>
      <c r="C1" s="519"/>
      <c r="D1" s="519"/>
      <c r="E1" s="519"/>
      <c r="F1" s="519"/>
      <c r="G1" s="519"/>
      <c r="H1" s="519"/>
      <c r="I1" s="519"/>
      <c r="J1" s="44"/>
    </row>
    <row r="2" spans="1:17" ht="102">
      <c r="A2" s="88" t="s">
        <v>158</v>
      </c>
      <c r="B2" s="274" t="s">
        <v>181</v>
      </c>
      <c r="C2" s="88" t="s">
        <v>224</v>
      </c>
      <c r="D2" s="88" t="s">
        <v>225</v>
      </c>
      <c r="E2" s="88" t="s">
        <v>226</v>
      </c>
      <c r="F2" s="493" t="s">
        <v>157</v>
      </c>
      <c r="G2" s="493"/>
      <c r="H2" s="493"/>
      <c r="I2" s="494"/>
      <c r="J2" s="44"/>
    </row>
    <row r="3" spans="1:17">
      <c r="A3" s="497">
        <v>2021</v>
      </c>
      <c r="B3" s="275">
        <v>1</v>
      </c>
      <c r="C3" s="252">
        <v>34.666666666666657</v>
      </c>
      <c r="D3" s="253">
        <v>115.351</v>
      </c>
      <c r="E3" s="49">
        <v>74.400000000000006</v>
      </c>
      <c r="F3" s="508" t="s">
        <v>148</v>
      </c>
      <c r="G3" s="509"/>
      <c r="H3" s="509"/>
      <c r="I3" s="510"/>
      <c r="J3" s="44"/>
    </row>
    <row r="4" spans="1:17" ht="15" customHeight="1">
      <c r="A4" s="498"/>
      <c r="B4" s="276">
        <v>2</v>
      </c>
      <c r="C4" s="252">
        <v>29.699999999999989</v>
      </c>
      <c r="D4" s="253">
        <v>162.08699999999999</v>
      </c>
      <c r="E4" s="49">
        <v>74.400000000000006</v>
      </c>
      <c r="F4" s="508" t="s">
        <v>142</v>
      </c>
      <c r="G4" s="509"/>
      <c r="H4" s="509"/>
      <c r="I4" s="510"/>
      <c r="J4" s="44"/>
    </row>
    <row r="5" spans="1:17">
      <c r="A5" s="498"/>
      <c r="B5" s="275">
        <v>3</v>
      </c>
      <c r="C5" s="252">
        <v>22.066666666666663</v>
      </c>
      <c r="D5" s="253">
        <v>143.07599999999999</v>
      </c>
      <c r="E5" s="49">
        <v>74.400000000000006</v>
      </c>
      <c r="J5" s="44"/>
    </row>
    <row r="6" spans="1:17">
      <c r="A6" s="499"/>
      <c r="B6" s="275">
        <v>4</v>
      </c>
      <c r="C6" s="252">
        <v>11.899999999999991</v>
      </c>
      <c r="D6" s="253">
        <v>185.542</v>
      </c>
      <c r="E6" s="49">
        <v>74.400000000000006</v>
      </c>
      <c r="J6" s="44"/>
    </row>
    <row r="7" spans="1:17">
      <c r="A7" s="497">
        <v>2022</v>
      </c>
      <c r="B7" s="275">
        <v>1</v>
      </c>
      <c r="C7" s="252">
        <v>25.133333333333326</v>
      </c>
      <c r="D7" s="253">
        <v>147.74299999999999</v>
      </c>
      <c r="E7" s="49">
        <v>74.400000000000006</v>
      </c>
      <c r="J7" s="44"/>
    </row>
    <row r="8" spans="1:17">
      <c r="A8" s="498"/>
      <c r="B8" s="275">
        <v>2</v>
      </c>
      <c r="C8" s="252">
        <v>15.366666666666674</v>
      </c>
      <c r="D8" s="253">
        <v>114.03900000000002</v>
      </c>
      <c r="E8" s="49">
        <v>74.400000000000006</v>
      </c>
      <c r="J8" s="44"/>
    </row>
    <row r="9" spans="1:17">
      <c r="A9" s="498"/>
      <c r="B9" s="275">
        <v>3</v>
      </c>
      <c r="C9" s="252">
        <v>22.133333333333326</v>
      </c>
      <c r="D9" s="253">
        <v>102.32000000000001</v>
      </c>
      <c r="E9" s="49">
        <v>74.400000000000006</v>
      </c>
      <c r="J9" s="44"/>
    </row>
    <row r="10" spans="1:17">
      <c r="A10" s="499"/>
      <c r="B10" s="275">
        <v>4</v>
      </c>
      <c r="C10" s="252">
        <v>3.6666666666666714</v>
      </c>
      <c r="D10" s="253">
        <v>101.72</v>
      </c>
      <c r="E10" s="49">
        <v>74.400000000000006</v>
      </c>
      <c r="J10" s="44"/>
    </row>
    <row r="11" spans="1:17">
      <c r="A11" s="495">
        <v>2023</v>
      </c>
      <c r="B11" s="49">
        <v>1</v>
      </c>
      <c r="C11" s="252">
        <v>15.966666666666654</v>
      </c>
      <c r="D11" s="253">
        <v>72.685000000000002</v>
      </c>
      <c r="E11" s="49">
        <v>74.400000000000006</v>
      </c>
      <c r="J11" s="44"/>
    </row>
    <row r="12" spans="1:17">
      <c r="A12" s="495"/>
      <c r="B12" s="49">
        <v>2</v>
      </c>
      <c r="C12" s="252">
        <v>-4.8666666666666742</v>
      </c>
      <c r="D12" s="253">
        <v>86.912999999999997</v>
      </c>
      <c r="E12" s="49">
        <v>74.400000000000006</v>
      </c>
      <c r="J12" s="44"/>
    </row>
    <row r="13" spans="1:17">
      <c r="A13" s="594"/>
      <c r="B13" s="49">
        <v>3</v>
      </c>
      <c r="C13" s="252">
        <v>-2.1666666666666714</v>
      </c>
      <c r="D13" s="253">
        <v>108.43300000000001</v>
      </c>
      <c r="E13" s="49">
        <v>74.400000000000006</v>
      </c>
      <c r="J13" s="44"/>
    </row>
    <row r="14" spans="1:17">
      <c r="J14" s="44"/>
    </row>
    <row r="15" spans="1:17">
      <c r="J15" s="44"/>
      <c r="O15" s="462" t="s">
        <v>105</v>
      </c>
      <c r="P15" s="462"/>
      <c r="Q15" s="462"/>
    </row>
    <row r="16" spans="1:17">
      <c r="J16" s="44"/>
    </row>
    <row r="17" spans="10:10">
      <c r="J17" s="44"/>
    </row>
    <row r="18" spans="10:10">
      <c r="J18" s="44"/>
    </row>
    <row r="19" spans="10:10">
      <c r="J19" s="44"/>
    </row>
    <row r="20" spans="10:10">
      <c r="J20" s="44"/>
    </row>
    <row r="21" spans="10:10">
      <c r="J21" s="44"/>
    </row>
    <row r="22" spans="10:10">
      <c r="J22" s="44"/>
    </row>
    <row r="23" spans="10:10">
      <c r="J23" s="44"/>
    </row>
    <row r="24" spans="10:10">
      <c r="J24" s="44"/>
    </row>
    <row r="26" spans="10:10">
      <c r="J26" s="44"/>
    </row>
    <row r="27" spans="10:10">
      <c r="J27" s="44"/>
    </row>
    <row r="28" spans="10:10">
      <c r="J28" s="44"/>
    </row>
    <row r="29" spans="10:10">
      <c r="J29" s="44"/>
    </row>
    <row r="30" spans="10:10">
      <c r="J30" s="44"/>
    </row>
    <row r="31" spans="10:10">
      <c r="J31" s="44"/>
    </row>
    <row r="32" spans="10:10">
      <c r="J32" s="44"/>
    </row>
    <row r="33" spans="10:10">
      <c r="J33" s="44"/>
    </row>
    <row r="34" spans="10:10">
      <c r="J34" s="593"/>
    </row>
    <row r="35" spans="10:10">
      <c r="J35" s="593"/>
    </row>
    <row r="36" spans="10:10">
      <c r="J36" s="593"/>
    </row>
    <row r="37" spans="10:10">
      <c r="J37" s="44"/>
    </row>
    <row r="38" spans="10:10">
      <c r="J38" s="44"/>
    </row>
    <row r="39" spans="10:10">
      <c r="J39" s="44"/>
    </row>
    <row r="40" spans="10:10">
      <c r="J40" s="44"/>
    </row>
    <row r="41" spans="10:10">
      <c r="J41" s="44"/>
    </row>
    <row r="42" spans="10:10">
      <c r="J42" s="44"/>
    </row>
    <row r="43" spans="10:10">
      <c r="J43" s="44"/>
    </row>
    <row r="44" spans="10:10">
      <c r="J44" s="44"/>
    </row>
    <row r="45" spans="10:10">
      <c r="J45" s="44"/>
    </row>
    <row r="46" spans="10:10">
      <c r="J46" s="44"/>
    </row>
    <row r="47" spans="10:10">
      <c r="J47" s="44"/>
    </row>
    <row r="48" spans="10:10">
      <c r="J48" s="44"/>
    </row>
    <row r="49" spans="10:10">
      <c r="J49" s="44"/>
    </row>
    <row r="50" spans="10:10">
      <c r="J50" s="44"/>
    </row>
    <row r="51" spans="10:10">
      <c r="J51" s="44"/>
    </row>
    <row r="52" spans="10:10">
      <c r="J52" s="44"/>
    </row>
    <row r="53" spans="10:10">
      <c r="J53" s="44"/>
    </row>
    <row r="54" spans="10:10">
      <c r="J54" s="44"/>
    </row>
    <row r="55" spans="10:10">
      <c r="J55" s="44"/>
    </row>
    <row r="56" spans="10:10">
      <c r="J56" s="44"/>
    </row>
    <row r="57" spans="10:10">
      <c r="J57" s="44"/>
    </row>
    <row r="58" spans="10:10">
      <c r="J58" s="44"/>
    </row>
    <row r="59" spans="10:10">
      <c r="J59" s="44"/>
    </row>
    <row r="60" spans="10:10">
      <c r="J60" s="44"/>
    </row>
    <row r="61" spans="10:10">
      <c r="J61" s="44"/>
    </row>
    <row r="62" spans="10:10">
      <c r="J62" s="44"/>
    </row>
    <row r="63" spans="10:10">
      <c r="J63" s="44"/>
    </row>
    <row r="64" spans="10:10">
      <c r="J64" s="44"/>
    </row>
    <row r="65" spans="10:10">
      <c r="J65" s="44"/>
    </row>
    <row r="66" spans="10:10">
      <c r="J66" s="44"/>
    </row>
    <row r="67" spans="10:10">
      <c r="J67" s="44"/>
    </row>
    <row r="68" spans="10:10">
      <c r="J68" s="44"/>
    </row>
    <row r="69" spans="10:10">
      <c r="J69" s="44"/>
    </row>
    <row r="70" spans="10:10">
      <c r="J70" s="44"/>
    </row>
    <row r="71" spans="10:10">
      <c r="J71" s="44"/>
    </row>
    <row r="72" spans="10:10">
      <c r="J72" s="44"/>
    </row>
    <row r="73" spans="10:10">
      <c r="J73" s="44"/>
    </row>
    <row r="74" spans="10:10">
      <c r="J74" s="44"/>
    </row>
    <row r="75" spans="10:10">
      <c r="J75" s="44"/>
    </row>
    <row r="76" spans="10:10">
      <c r="J76" s="44"/>
    </row>
    <row r="77" spans="10:10">
      <c r="J77" s="44"/>
    </row>
    <row r="78" spans="10:10">
      <c r="J78" s="44"/>
    </row>
    <row r="79" spans="10:10">
      <c r="J79" s="44"/>
    </row>
    <row r="80" spans="10:10">
      <c r="J80" s="44"/>
    </row>
    <row r="81" spans="10:10">
      <c r="J81" s="44"/>
    </row>
    <row r="82" spans="10:10">
      <c r="J82" s="44"/>
    </row>
    <row r="83" spans="10:10">
      <c r="J83" s="44"/>
    </row>
    <row r="84" spans="10:10">
      <c r="J84" s="44"/>
    </row>
    <row r="85" spans="10:10">
      <c r="J85" s="44"/>
    </row>
    <row r="86" spans="10:10">
      <c r="J86" s="44"/>
    </row>
    <row r="87" spans="10:10">
      <c r="J87" s="44"/>
    </row>
    <row r="88" spans="10:10">
      <c r="J88" s="44"/>
    </row>
    <row r="89" spans="10:10">
      <c r="J89" s="44"/>
    </row>
    <row r="90" spans="10:10">
      <c r="J90" s="44"/>
    </row>
    <row r="91" spans="10:10">
      <c r="J91" s="44"/>
    </row>
    <row r="92" spans="10:10">
      <c r="J92" s="44"/>
    </row>
    <row r="93" spans="10:10">
      <c r="J93" s="44"/>
    </row>
    <row r="94" spans="10:10">
      <c r="J94" s="44"/>
    </row>
    <row r="95" spans="10:10">
      <c r="J95" s="44"/>
    </row>
    <row r="96" spans="10:10">
      <c r="J96" s="44"/>
    </row>
    <row r="97" spans="10:10">
      <c r="J97" s="44"/>
    </row>
    <row r="98" spans="10:10">
      <c r="J98" s="44"/>
    </row>
    <row r="99" spans="10:10">
      <c r="J99" s="44"/>
    </row>
    <row r="100" spans="10:10">
      <c r="J100" s="44"/>
    </row>
    <row r="101" spans="10:10">
      <c r="J101" s="44"/>
    </row>
    <row r="102" spans="10:10">
      <c r="J102" s="44"/>
    </row>
    <row r="103" spans="10:10">
      <c r="J103" s="44"/>
    </row>
    <row r="104" spans="10:10">
      <c r="J104" s="44"/>
    </row>
    <row r="105" spans="10:10">
      <c r="J105" s="44"/>
    </row>
    <row r="106" spans="10:10">
      <c r="J106" s="44"/>
    </row>
    <row r="107" spans="10:10">
      <c r="J107" s="44"/>
    </row>
    <row r="108" spans="10:10">
      <c r="J108" s="44"/>
    </row>
    <row r="109" spans="10:10">
      <c r="J109" s="44"/>
    </row>
    <row r="110" spans="10:10">
      <c r="J110" s="44"/>
    </row>
    <row r="111" spans="10:10">
      <c r="J111" s="44"/>
    </row>
    <row r="112" spans="10:10">
      <c r="J112" s="44"/>
    </row>
    <row r="113" spans="10:10">
      <c r="J113" s="44"/>
    </row>
    <row r="114" spans="10:10">
      <c r="J114" s="44"/>
    </row>
    <row r="115" spans="10:10">
      <c r="J115" s="44"/>
    </row>
    <row r="116" spans="10:10">
      <c r="J116" s="44"/>
    </row>
    <row r="117" spans="10:10">
      <c r="J117" s="44"/>
    </row>
    <row r="118" spans="10:10">
      <c r="J118" s="44"/>
    </row>
    <row r="119" spans="10:10">
      <c r="J119" s="44"/>
    </row>
    <row r="120" spans="10:10">
      <c r="J120" s="44"/>
    </row>
    <row r="121" spans="10:10">
      <c r="J121" s="44"/>
    </row>
    <row r="122" spans="10:10">
      <c r="J122" s="44"/>
    </row>
    <row r="123" spans="10:10">
      <c r="J123" s="44"/>
    </row>
    <row r="124" spans="10:10">
      <c r="J124" s="44"/>
    </row>
    <row r="125" spans="10:10">
      <c r="J125" s="44"/>
    </row>
    <row r="126" spans="10:10">
      <c r="J126" s="44"/>
    </row>
    <row r="127" spans="10:10">
      <c r="J127" s="44"/>
    </row>
    <row r="128" spans="10:10">
      <c r="J128" s="44"/>
    </row>
    <row r="129" spans="10:10">
      <c r="J129" s="44"/>
    </row>
    <row r="130" spans="10:10">
      <c r="J130" s="44"/>
    </row>
    <row r="131" spans="10:10">
      <c r="J131" s="44"/>
    </row>
    <row r="132" spans="10:10">
      <c r="J132" s="44"/>
    </row>
    <row r="133" spans="10:10">
      <c r="J133" s="44"/>
    </row>
    <row r="134" spans="10:10">
      <c r="J134" s="44"/>
    </row>
    <row r="135" spans="10:10">
      <c r="J135" s="44"/>
    </row>
    <row r="136" spans="10:10">
      <c r="J136" s="44"/>
    </row>
    <row r="137" spans="10:10">
      <c r="J137" s="44"/>
    </row>
    <row r="138" spans="10:10">
      <c r="J138" s="44"/>
    </row>
    <row r="139" spans="10:10">
      <c r="J139" s="44"/>
    </row>
    <row r="140" spans="10:10">
      <c r="J140" s="44"/>
    </row>
    <row r="141" spans="10:10">
      <c r="J141" s="44"/>
    </row>
    <row r="142" spans="10:10">
      <c r="J142" s="44"/>
    </row>
    <row r="143" spans="10:10">
      <c r="J143" s="44"/>
    </row>
    <row r="144" spans="10:10">
      <c r="J144" s="44"/>
    </row>
    <row r="145" spans="10:10">
      <c r="J145" s="44"/>
    </row>
    <row r="146" spans="10:10">
      <c r="J146" s="44"/>
    </row>
    <row r="147" spans="10:10">
      <c r="J147" s="44"/>
    </row>
    <row r="148" spans="10:10">
      <c r="J148" s="44"/>
    </row>
    <row r="149" spans="10:10">
      <c r="J149" s="44"/>
    </row>
    <row r="150" spans="10:10">
      <c r="J150" s="44"/>
    </row>
    <row r="151" spans="10:10">
      <c r="J151" s="44"/>
    </row>
    <row r="152" spans="10:10">
      <c r="J152" s="44"/>
    </row>
    <row r="153" spans="10:10">
      <c r="J153" s="44"/>
    </row>
    <row r="154" spans="10:10">
      <c r="J154" s="44"/>
    </row>
    <row r="155" spans="10:10">
      <c r="J155" s="44"/>
    </row>
    <row r="156" spans="10:10">
      <c r="J156" s="44"/>
    </row>
    <row r="157" spans="10:10">
      <c r="J157" s="44"/>
    </row>
    <row r="158" spans="10:10">
      <c r="J158" s="44"/>
    </row>
    <row r="159" spans="10:10">
      <c r="J159" s="44"/>
    </row>
    <row r="160" spans="10:10">
      <c r="J160" s="44"/>
    </row>
    <row r="161" spans="10:10">
      <c r="J161" s="44"/>
    </row>
    <row r="162" spans="10:10">
      <c r="J162" s="44"/>
    </row>
    <row r="163" spans="10:10">
      <c r="J163" s="44"/>
    </row>
    <row r="164" spans="10:10">
      <c r="J164" s="44"/>
    </row>
    <row r="165" spans="10:10">
      <c r="J165" s="44"/>
    </row>
    <row r="166" spans="10:10">
      <c r="J166" s="44"/>
    </row>
    <row r="167" spans="10:10">
      <c r="J167" s="44"/>
    </row>
    <row r="168" spans="10:10">
      <c r="J168" s="44"/>
    </row>
    <row r="169" spans="10:10">
      <c r="J169" s="44"/>
    </row>
    <row r="170" spans="10:10">
      <c r="J170" s="44"/>
    </row>
    <row r="171" spans="10:10">
      <c r="J171" s="44"/>
    </row>
    <row r="172" spans="10:10">
      <c r="J172" s="44"/>
    </row>
    <row r="173" spans="10:10">
      <c r="J173" s="44"/>
    </row>
    <row r="174" spans="10:10">
      <c r="J174" s="44"/>
    </row>
    <row r="175" spans="10:10">
      <c r="J175" s="44"/>
    </row>
    <row r="176" spans="10:10">
      <c r="J176" s="44"/>
    </row>
    <row r="177" spans="10:10">
      <c r="J177" s="44"/>
    </row>
    <row r="178" spans="10:10">
      <c r="J178" s="44"/>
    </row>
    <row r="179" spans="10:10">
      <c r="J179" s="44"/>
    </row>
    <row r="180" spans="10:10">
      <c r="J180" s="44"/>
    </row>
    <row r="181" spans="10:10">
      <c r="J181" s="44"/>
    </row>
    <row r="182" spans="10:10">
      <c r="J182" s="44"/>
    </row>
    <row r="183" spans="10:10">
      <c r="J183" s="44"/>
    </row>
    <row r="184" spans="10:10">
      <c r="J184" s="44"/>
    </row>
    <row r="185" spans="10:10">
      <c r="J185" s="44"/>
    </row>
    <row r="186" spans="10:10">
      <c r="J186" s="44"/>
    </row>
    <row r="187" spans="10:10">
      <c r="J187" s="44"/>
    </row>
    <row r="188" spans="10:10">
      <c r="J188" s="44"/>
    </row>
    <row r="189" spans="10:10">
      <c r="J189" s="44"/>
    </row>
    <row r="190" spans="10:10">
      <c r="J190" s="44"/>
    </row>
    <row r="191" spans="10:10">
      <c r="J191" s="44"/>
    </row>
    <row r="192" spans="10:10">
      <c r="J192" s="44"/>
    </row>
    <row r="193" spans="10:10">
      <c r="J193" s="44"/>
    </row>
    <row r="194" spans="10:10">
      <c r="J194" s="44"/>
    </row>
    <row r="195" spans="10:10">
      <c r="J195" s="44"/>
    </row>
    <row r="196" spans="10:10">
      <c r="J196" s="44"/>
    </row>
    <row r="197" spans="10:10">
      <c r="J197" s="44"/>
    </row>
    <row r="198" spans="10:10">
      <c r="J198" s="44"/>
    </row>
    <row r="199" spans="10:10">
      <c r="J199" s="44"/>
    </row>
    <row r="200" spans="10:10">
      <c r="J200" s="44"/>
    </row>
    <row r="201" spans="10:10">
      <c r="J201" s="44"/>
    </row>
    <row r="202" spans="10:10">
      <c r="J202" s="44"/>
    </row>
    <row r="203" spans="10:10">
      <c r="J203" s="44"/>
    </row>
    <row r="204" spans="10:10">
      <c r="J204" s="44"/>
    </row>
    <row r="205" spans="10:10">
      <c r="J205" s="44"/>
    </row>
    <row r="206" spans="10:10">
      <c r="J206" s="44"/>
    </row>
    <row r="207" spans="10:10">
      <c r="J207" s="44"/>
    </row>
    <row r="208" spans="10:10">
      <c r="J208" s="44"/>
    </row>
    <row r="209" spans="10:10">
      <c r="J209" s="44"/>
    </row>
    <row r="210" spans="10:10">
      <c r="J210" s="44"/>
    </row>
    <row r="211" spans="10:10">
      <c r="J211" s="44"/>
    </row>
    <row r="212" spans="10:10">
      <c r="J212" s="44"/>
    </row>
    <row r="213" spans="10:10">
      <c r="J213" s="44"/>
    </row>
    <row r="214" spans="10:10">
      <c r="J214" s="44"/>
    </row>
    <row r="215" spans="10:10">
      <c r="J215" s="44"/>
    </row>
    <row r="216" spans="10:10">
      <c r="J216" s="44"/>
    </row>
    <row r="217" spans="10:10">
      <c r="J217" s="44"/>
    </row>
    <row r="218" spans="10:10">
      <c r="J218" s="44"/>
    </row>
    <row r="219" spans="10:10">
      <c r="J219" s="44"/>
    </row>
    <row r="220" spans="10:10">
      <c r="J220" s="44"/>
    </row>
    <row r="221" spans="10:10">
      <c r="J221" s="44"/>
    </row>
    <row r="222" spans="10:10">
      <c r="J222" s="44"/>
    </row>
    <row r="223" spans="10:10">
      <c r="J223" s="44"/>
    </row>
    <row r="224" spans="10:10">
      <c r="J224" s="44"/>
    </row>
    <row r="225" spans="10:10">
      <c r="J225" s="44"/>
    </row>
    <row r="226" spans="10:10">
      <c r="J226" s="44"/>
    </row>
    <row r="227" spans="10:10">
      <c r="J227" s="44"/>
    </row>
    <row r="228" spans="10:10">
      <c r="J228" s="44"/>
    </row>
    <row r="229" spans="10:10">
      <c r="J229" s="44"/>
    </row>
    <row r="230" spans="10:10">
      <c r="J230" s="44"/>
    </row>
    <row r="231" spans="10:10">
      <c r="J231" s="44"/>
    </row>
    <row r="232" spans="10:10">
      <c r="J232" s="44"/>
    </row>
    <row r="233" spans="10:10">
      <c r="J233" s="44"/>
    </row>
    <row r="234" spans="10:10">
      <c r="J234" s="44"/>
    </row>
    <row r="235" spans="10:10">
      <c r="J235" s="44"/>
    </row>
    <row r="236" spans="10:10">
      <c r="J236" s="44"/>
    </row>
    <row r="237" spans="10:10">
      <c r="J237" s="44"/>
    </row>
    <row r="238" spans="10:10">
      <c r="J238" s="44"/>
    </row>
    <row r="239" spans="10:10">
      <c r="J239" s="44"/>
    </row>
    <row r="240" spans="10:10">
      <c r="J240" s="44"/>
    </row>
    <row r="241" spans="10:10">
      <c r="J241" s="44"/>
    </row>
    <row r="242" spans="10:10">
      <c r="J242" s="44"/>
    </row>
    <row r="243" spans="10:10">
      <c r="J243" s="44"/>
    </row>
    <row r="244" spans="10:10">
      <c r="J244" s="44"/>
    </row>
    <row r="245" spans="10:10">
      <c r="J245" s="44"/>
    </row>
    <row r="246" spans="10:10">
      <c r="J246" s="44"/>
    </row>
    <row r="247" spans="10:10">
      <c r="J247" s="44"/>
    </row>
    <row r="248" spans="10:10">
      <c r="J248" s="44"/>
    </row>
    <row r="249" spans="10:10">
      <c r="J249" s="44"/>
    </row>
    <row r="250" spans="10:10">
      <c r="J250" s="44"/>
    </row>
    <row r="251" spans="10:10">
      <c r="J251" s="44"/>
    </row>
    <row r="252" spans="10:10">
      <c r="J252" s="44"/>
    </row>
    <row r="253" spans="10:10">
      <c r="J253" s="44"/>
    </row>
    <row r="254" spans="10:10">
      <c r="J254" s="44"/>
    </row>
    <row r="255" spans="10:10">
      <c r="J255" s="44"/>
    </row>
    <row r="256" spans="10:10">
      <c r="J256" s="44"/>
    </row>
    <row r="257" spans="10:10">
      <c r="J257" s="44"/>
    </row>
    <row r="258" spans="10:10">
      <c r="J258" s="44"/>
    </row>
    <row r="259" spans="10:10">
      <c r="J259" s="44"/>
    </row>
    <row r="260" spans="10:10">
      <c r="J260" s="44"/>
    </row>
    <row r="261" spans="10:10">
      <c r="J261" s="44"/>
    </row>
    <row r="262" spans="10:10">
      <c r="J262" s="44"/>
    </row>
    <row r="263" spans="10:10">
      <c r="J263" s="44"/>
    </row>
    <row r="264" spans="10:10">
      <c r="J264" s="44"/>
    </row>
    <row r="265" spans="10:10">
      <c r="J265" s="44"/>
    </row>
    <row r="266" spans="10:10">
      <c r="J266" s="44"/>
    </row>
    <row r="267" spans="10:10">
      <c r="J267" s="44"/>
    </row>
    <row r="268" spans="10:10">
      <c r="J268" s="44"/>
    </row>
    <row r="269" spans="10:10">
      <c r="J269" s="44"/>
    </row>
    <row r="270" spans="10:10">
      <c r="J270" s="44"/>
    </row>
    <row r="271" spans="10:10">
      <c r="J271" s="44"/>
    </row>
    <row r="272" spans="10:10">
      <c r="J272" s="44"/>
    </row>
    <row r="273" spans="10:10">
      <c r="J273" s="44"/>
    </row>
    <row r="274" spans="10:10">
      <c r="J274" s="44"/>
    </row>
    <row r="275" spans="10:10">
      <c r="J275" s="44"/>
    </row>
    <row r="276" spans="10:10">
      <c r="J276" s="44"/>
    </row>
    <row r="277" spans="10:10">
      <c r="J277" s="44"/>
    </row>
    <row r="278" spans="10:10">
      <c r="J278" s="44"/>
    </row>
    <row r="279" spans="10:10">
      <c r="J279" s="44"/>
    </row>
    <row r="280" spans="10:10">
      <c r="J280" s="44"/>
    </row>
    <row r="281" spans="10:10">
      <c r="J281" s="44"/>
    </row>
    <row r="282" spans="10:10">
      <c r="J282" s="44"/>
    </row>
    <row r="283" spans="10:10">
      <c r="J283" s="44"/>
    </row>
    <row r="284" spans="10:10">
      <c r="J284" s="44"/>
    </row>
    <row r="285" spans="10:10">
      <c r="J285" s="44"/>
    </row>
    <row r="286" spans="10:10">
      <c r="J286" s="44"/>
    </row>
    <row r="287" spans="10:10">
      <c r="J287" s="44"/>
    </row>
    <row r="288" spans="10:10">
      <c r="J288" s="44"/>
    </row>
    <row r="289" spans="10:10">
      <c r="J289" s="44"/>
    </row>
    <row r="290" spans="10:10">
      <c r="J290" s="44"/>
    </row>
    <row r="291" spans="10:10">
      <c r="J291" s="44"/>
    </row>
    <row r="292" spans="10:10">
      <c r="J292" s="44"/>
    </row>
    <row r="293" spans="10:10">
      <c r="J293" s="44"/>
    </row>
    <row r="294" spans="10:10">
      <c r="J294" s="44"/>
    </row>
    <row r="295" spans="10:10">
      <c r="J295" s="44"/>
    </row>
    <row r="296" spans="10:10">
      <c r="J296" s="44"/>
    </row>
    <row r="297" spans="10:10">
      <c r="J297" s="44"/>
    </row>
    <row r="298" spans="10:10">
      <c r="J298" s="44"/>
    </row>
    <row r="299" spans="10:10">
      <c r="J299" s="44"/>
    </row>
    <row r="300" spans="10:10">
      <c r="J300" s="44"/>
    </row>
    <row r="301" spans="10:10">
      <c r="J301" s="44"/>
    </row>
    <row r="302" spans="10:10">
      <c r="J302" s="44"/>
    </row>
    <row r="303" spans="10:10">
      <c r="J303" s="44"/>
    </row>
    <row r="304" spans="10:10">
      <c r="J304" s="44"/>
    </row>
    <row r="305" spans="10:10">
      <c r="J305" s="44"/>
    </row>
    <row r="306" spans="10:10">
      <c r="J306" s="44"/>
    </row>
    <row r="307" spans="10:10">
      <c r="J307" s="44"/>
    </row>
    <row r="308" spans="10:10">
      <c r="J308" s="44"/>
    </row>
    <row r="309" spans="10:10">
      <c r="J309" s="44"/>
    </row>
    <row r="310" spans="10:10">
      <c r="J310" s="44"/>
    </row>
    <row r="311" spans="10:10">
      <c r="J311" s="44"/>
    </row>
    <row r="312" spans="10:10">
      <c r="J312" s="44"/>
    </row>
    <row r="313" spans="10:10">
      <c r="J313" s="44"/>
    </row>
    <row r="314" spans="10:10">
      <c r="J314" s="44"/>
    </row>
    <row r="315" spans="10:10">
      <c r="J315" s="44"/>
    </row>
    <row r="316" spans="10:10">
      <c r="J316" s="44"/>
    </row>
    <row r="317" spans="10:10">
      <c r="J317" s="44"/>
    </row>
    <row r="318" spans="10:10">
      <c r="J318" s="44"/>
    </row>
    <row r="319" spans="10:10">
      <c r="J319" s="44"/>
    </row>
    <row r="320" spans="10:10">
      <c r="J320" s="44"/>
    </row>
    <row r="321" spans="10:10">
      <c r="J321" s="44"/>
    </row>
    <row r="322" spans="10:10">
      <c r="J322" s="44"/>
    </row>
    <row r="323" spans="10:10">
      <c r="J323" s="44"/>
    </row>
    <row r="324" spans="10:10">
      <c r="J324" s="44"/>
    </row>
    <row r="325" spans="10:10">
      <c r="J325" s="44"/>
    </row>
    <row r="326" spans="10:10">
      <c r="J326" s="44"/>
    </row>
    <row r="327" spans="10:10">
      <c r="J327" s="44"/>
    </row>
    <row r="328" spans="10:10">
      <c r="J328" s="44"/>
    </row>
    <row r="329" spans="10:10">
      <c r="J329" s="44"/>
    </row>
    <row r="330" spans="10:10">
      <c r="J330" s="44"/>
    </row>
    <row r="331" spans="10:10">
      <c r="J331" s="44"/>
    </row>
    <row r="332" spans="10:10">
      <c r="J332" s="44"/>
    </row>
    <row r="333" spans="10:10">
      <c r="J333" s="44"/>
    </row>
    <row r="334" spans="10:10">
      <c r="J334" s="44"/>
    </row>
    <row r="335" spans="10:10">
      <c r="J335" s="44"/>
    </row>
    <row r="336" spans="10:10">
      <c r="J336" s="44"/>
    </row>
    <row r="337" spans="10:10">
      <c r="J337" s="44"/>
    </row>
    <row r="338" spans="10:10">
      <c r="J338" s="44"/>
    </row>
    <row r="339" spans="10:10">
      <c r="J339" s="44"/>
    </row>
    <row r="340" spans="10:10">
      <c r="J340" s="44"/>
    </row>
    <row r="341" spans="10:10">
      <c r="J341" s="44"/>
    </row>
    <row r="342" spans="10:10">
      <c r="J342" s="44"/>
    </row>
    <row r="343" spans="10:10">
      <c r="J343" s="44"/>
    </row>
    <row r="344" spans="10:10">
      <c r="J344" s="44"/>
    </row>
    <row r="345" spans="10:10">
      <c r="J345" s="44"/>
    </row>
    <row r="346" spans="10:10">
      <c r="J346" s="44"/>
    </row>
    <row r="347" spans="10:10">
      <c r="J347" s="44"/>
    </row>
    <row r="348" spans="10:10">
      <c r="J348" s="44"/>
    </row>
    <row r="349" spans="10:10">
      <c r="J349" s="44"/>
    </row>
    <row r="350" spans="10:10">
      <c r="J350" s="44"/>
    </row>
    <row r="351" spans="10:10">
      <c r="J351" s="44"/>
    </row>
    <row r="352" spans="10:10">
      <c r="J352" s="44"/>
    </row>
    <row r="353" spans="10:10">
      <c r="J353" s="44"/>
    </row>
    <row r="354" spans="10:10">
      <c r="J354" s="44"/>
    </row>
    <row r="355" spans="10:10">
      <c r="J355" s="44"/>
    </row>
    <row r="356" spans="10:10">
      <c r="J356" s="44"/>
    </row>
    <row r="357" spans="10:10">
      <c r="J357" s="44"/>
    </row>
    <row r="358" spans="10:10">
      <c r="J358" s="44"/>
    </row>
    <row r="359" spans="10:10">
      <c r="J359" s="44"/>
    </row>
    <row r="360" spans="10:10">
      <c r="J360" s="44"/>
    </row>
    <row r="361" spans="10:10">
      <c r="J361" s="44"/>
    </row>
    <row r="362" spans="10:10">
      <c r="J362" s="44"/>
    </row>
    <row r="363" spans="10:10">
      <c r="J363" s="44"/>
    </row>
    <row r="364" spans="10:10">
      <c r="J364" s="44"/>
    </row>
    <row r="365" spans="10:10">
      <c r="J365" s="44"/>
    </row>
    <row r="366" spans="10:10">
      <c r="J366" s="44"/>
    </row>
    <row r="367" spans="10:10">
      <c r="J367" s="44"/>
    </row>
    <row r="368" spans="10:10">
      <c r="J368" s="44"/>
    </row>
    <row r="369" spans="10:10">
      <c r="J369" s="44"/>
    </row>
    <row r="370" spans="10:10">
      <c r="J370" s="44"/>
    </row>
    <row r="371" spans="10:10">
      <c r="J371" s="44"/>
    </row>
    <row r="372" spans="10:10">
      <c r="J372" s="44"/>
    </row>
    <row r="373" spans="10:10">
      <c r="J373" s="44"/>
    </row>
    <row r="374" spans="10:10">
      <c r="J374" s="44"/>
    </row>
    <row r="375" spans="10:10">
      <c r="J375" s="44"/>
    </row>
    <row r="376" spans="10:10">
      <c r="J376" s="44"/>
    </row>
    <row r="377" spans="10:10">
      <c r="J377" s="44"/>
    </row>
    <row r="378" spans="10:10">
      <c r="J378" s="44"/>
    </row>
    <row r="379" spans="10:10">
      <c r="J379" s="44"/>
    </row>
    <row r="380" spans="10:10">
      <c r="J380" s="44"/>
    </row>
    <row r="381" spans="10:10">
      <c r="J381" s="44"/>
    </row>
    <row r="382" spans="10:10">
      <c r="J382" s="44"/>
    </row>
    <row r="383" spans="10:10">
      <c r="J383" s="44"/>
    </row>
    <row r="384" spans="10:10">
      <c r="J384" s="44"/>
    </row>
    <row r="385" spans="10:10">
      <c r="J385" s="44"/>
    </row>
    <row r="386" spans="10:10">
      <c r="J386" s="44"/>
    </row>
    <row r="387" spans="10:10">
      <c r="J387" s="44"/>
    </row>
    <row r="388" spans="10:10">
      <c r="J388" s="44"/>
    </row>
    <row r="389" spans="10:10">
      <c r="J389" s="44"/>
    </row>
    <row r="390" spans="10:10">
      <c r="J390" s="44"/>
    </row>
    <row r="391" spans="10:10">
      <c r="J391" s="44"/>
    </row>
    <row r="392" spans="10:10">
      <c r="J392" s="44"/>
    </row>
    <row r="393" spans="10:10">
      <c r="J393" s="44"/>
    </row>
    <row r="394" spans="10:10">
      <c r="J394" s="44"/>
    </row>
    <row r="395" spans="10:10">
      <c r="J395" s="44"/>
    </row>
    <row r="396" spans="10:10">
      <c r="J396" s="44"/>
    </row>
    <row r="397" spans="10:10">
      <c r="J397" s="44"/>
    </row>
    <row r="398" spans="10:10">
      <c r="J398" s="44"/>
    </row>
    <row r="399" spans="10:10">
      <c r="J399" s="44"/>
    </row>
    <row r="400" spans="10:10">
      <c r="J400" s="44"/>
    </row>
    <row r="401" spans="10:10">
      <c r="J401" s="44"/>
    </row>
    <row r="402" spans="10:10">
      <c r="J402" s="44"/>
    </row>
    <row r="403" spans="10:10">
      <c r="J403" s="44"/>
    </row>
    <row r="404" spans="10:10">
      <c r="J404" s="44"/>
    </row>
    <row r="405" spans="10:10">
      <c r="J405" s="44"/>
    </row>
    <row r="406" spans="10:10">
      <c r="J406" s="44"/>
    </row>
    <row r="407" spans="10:10">
      <c r="J407" s="44"/>
    </row>
    <row r="408" spans="10:10">
      <c r="J408" s="44"/>
    </row>
    <row r="409" spans="10:10">
      <c r="J409" s="44"/>
    </row>
    <row r="410" spans="10:10">
      <c r="J410" s="44"/>
    </row>
    <row r="411" spans="10:10">
      <c r="J411" s="44"/>
    </row>
    <row r="412" spans="10:10">
      <c r="J412" s="44"/>
    </row>
    <row r="413" spans="10:10">
      <c r="J413" s="44"/>
    </row>
    <row r="414" spans="10:10">
      <c r="J414" s="44"/>
    </row>
    <row r="415" spans="10:10">
      <c r="J415" s="44"/>
    </row>
    <row r="416" spans="10:10">
      <c r="J416" s="44"/>
    </row>
    <row r="417" spans="10:10">
      <c r="J417" s="44"/>
    </row>
    <row r="418" spans="10:10">
      <c r="J418" s="44"/>
    </row>
    <row r="419" spans="10:10">
      <c r="J419" s="44"/>
    </row>
    <row r="420" spans="10:10">
      <c r="J420" s="44"/>
    </row>
    <row r="421" spans="10:10">
      <c r="J421" s="44"/>
    </row>
    <row r="422" spans="10:10">
      <c r="J422" s="44"/>
    </row>
    <row r="423" spans="10:10">
      <c r="J423" s="44"/>
    </row>
    <row r="424" spans="10:10">
      <c r="J424" s="44"/>
    </row>
    <row r="425" spans="10:10">
      <c r="J425" s="44"/>
    </row>
  </sheetData>
  <mergeCells count="9">
    <mergeCell ref="A11:A13"/>
    <mergeCell ref="A3:A6"/>
    <mergeCell ref="A7:A10"/>
    <mergeCell ref="O15:Q15"/>
    <mergeCell ref="J34:J36"/>
    <mergeCell ref="B1:I1"/>
    <mergeCell ref="F2:I2"/>
    <mergeCell ref="F3:I3"/>
    <mergeCell ref="F4:I4"/>
  </mergeCells>
  <hyperlinks>
    <hyperlink ref="O15:P1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2"/>
  <sheetViews>
    <sheetView view="pageBreakPreview" zoomScaleNormal="100" zoomScaleSheetLayoutView="100" workbookViewId="0">
      <selection activeCell="C4" sqref="C4:F4"/>
    </sheetView>
  </sheetViews>
  <sheetFormatPr defaultRowHeight="15"/>
  <cols>
    <col min="1" max="1" width="21" customWidth="1"/>
    <col min="2" max="2" width="18" customWidth="1"/>
    <col min="6" max="6" width="4.140625" style="174" customWidth="1"/>
    <col min="7" max="7" width="1.42578125" style="174" customWidth="1"/>
  </cols>
  <sheetData>
    <row r="1" spans="1:11" ht="15" customHeight="1">
      <c r="A1" s="178" t="s">
        <v>48</v>
      </c>
      <c r="B1" s="596" t="str">
        <f>INDEX(Мазмұны!$B$3:$G$64,MATCH(A1,Мазмұны!$A$3:$A$64,0),1)</f>
        <v>2023 ж. қаңтар-қыркүйек айларындағы елдер бойынша импорт</v>
      </c>
      <c r="C1" s="597"/>
      <c r="D1" s="597"/>
      <c r="E1" s="597"/>
      <c r="F1" s="597"/>
      <c r="H1" s="179"/>
      <c r="I1" s="179"/>
      <c r="J1" s="179"/>
      <c r="K1" s="179"/>
    </row>
    <row r="2" spans="1:11">
      <c r="A2" s="372" t="s">
        <v>227</v>
      </c>
      <c r="B2" s="373" t="s">
        <v>228</v>
      </c>
      <c r="C2" s="595" t="s">
        <v>157</v>
      </c>
      <c r="D2" s="595"/>
      <c r="E2" s="595"/>
      <c r="F2" s="595"/>
      <c r="H2" s="179"/>
      <c r="I2" s="179"/>
      <c r="J2" s="179"/>
      <c r="K2" s="179"/>
    </row>
    <row r="3" spans="1:11">
      <c r="A3" s="371" t="s">
        <v>229</v>
      </c>
      <c r="B3" s="281">
        <v>0.26654336465481643</v>
      </c>
      <c r="C3" s="508" t="s">
        <v>148</v>
      </c>
      <c r="D3" s="509"/>
      <c r="E3" s="509"/>
      <c r="F3" s="510"/>
      <c r="H3" s="179"/>
      <c r="I3" s="179"/>
      <c r="J3" s="179"/>
      <c r="K3" s="179"/>
    </row>
    <row r="4" spans="1:11" ht="15" customHeight="1">
      <c r="A4" s="371" t="s">
        <v>230</v>
      </c>
      <c r="B4" s="281">
        <v>0.255</v>
      </c>
      <c r="C4" s="508" t="s">
        <v>151</v>
      </c>
      <c r="D4" s="509"/>
      <c r="E4" s="509"/>
      <c r="F4" s="510"/>
      <c r="H4" s="179"/>
      <c r="I4" s="179"/>
      <c r="J4" s="179"/>
      <c r="K4" s="179"/>
    </row>
    <row r="5" spans="1:11">
      <c r="A5" s="371" t="s">
        <v>97</v>
      </c>
      <c r="B5" s="281">
        <v>5.1185182373783486E-2</v>
      </c>
      <c r="C5" s="598"/>
      <c r="D5" s="598"/>
      <c r="E5" s="598"/>
      <c r="F5" s="598"/>
      <c r="H5" s="179"/>
      <c r="I5" s="179"/>
      <c r="J5" s="179"/>
      <c r="K5" s="179"/>
    </row>
    <row r="6" spans="1:11">
      <c r="A6" s="371" t="s">
        <v>231</v>
      </c>
      <c r="B6" s="281">
        <v>4.4999999999999998E-2</v>
      </c>
      <c r="C6" s="179"/>
      <c r="D6" s="179"/>
      <c r="E6" s="179"/>
      <c r="F6" s="179"/>
      <c r="H6" s="179"/>
      <c r="I6" s="179"/>
      <c r="J6" s="179"/>
      <c r="K6" s="179"/>
    </row>
    <row r="7" spans="1:11">
      <c r="A7" s="371" t="s">
        <v>359</v>
      </c>
      <c r="B7" s="281">
        <v>3.7999999999999999E-2</v>
      </c>
      <c r="C7" s="179"/>
      <c r="D7" s="179"/>
      <c r="E7" s="179"/>
      <c r="F7" s="179"/>
      <c r="H7" s="179"/>
      <c r="I7" s="179"/>
      <c r="J7" s="179"/>
      <c r="K7" s="179"/>
    </row>
    <row r="8" spans="1:11">
      <c r="A8" s="371" t="s">
        <v>235</v>
      </c>
      <c r="B8" s="281">
        <v>3.4164846989596327E-2</v>
      </c>
      <c r="C8" s="179"/>
      <c r="D8" s="179"/>
      <c r="E8" s="179"/>
      <c r="F8" s="179"/>
      <c r="H8" s="179"/>
      <c r="I8" s="179"/>
      <c r="J8" s="179"/>
      <c r="K8" s="179"/>
    </row>
    <row r="9" spans="1:11">
      <c r="A9" s="371" t="s">
        <v>232</v>
      </c>
      <c r="B9" s="281">
        <v>2.6193680374979801E-2</v>
      </c>
      <c r="C9" s="179"/>
      <c r="D9" s="179"/>
      <c r="E9" s="179"/>
      <c r="F9" s="179"/>
      <c r="H9" s="179"/>
      <c r="I9" s="179"/>
      <c r="J9" s="179"/>
      <c r="K9" s="179"/>
    </row>
    <row r="10" spans="1:11">
      <c r="A10" s="371" t="s">
        <v>98</v>
      </c>
      <c r="B10" s="281">
        <v>2.1000000000000001E-2</v>
      </c>
      <c r="C10" s="179"/>
      <c r="D10" s="179"/>
      <c r="E10" s="179"/>
      <c r="F10" s="179"/>
      <c r="H10" s="179"/>
      <c r="I10" s="179"/>
      <c r="J10" s="179"/>
      <c r="K10" s="179"/>
    </row>
    <row r="11" spans="1:11">
      <c r="A11" s="371" t="s">
        <v>99</v>
      </c>
      <c r="B11" s="281">
        <v>2.1000000000000001E-2</v>
      </c>
      <c r="C11" s="179"/>
      <c r="D11" s="179"/>
      <c r="E11" s="179"/>
      <c r="F11" s="179"/>
      <c r="H11" s="179"/>
      <c r="I11" s="179"/>
      <c r="J11" s="179"/>
      <c r="K11" s="179"/>
    </row>
    <row r="12" spans="1:11">
      <c r="A12" s="371" t="s">
        <v>233</v>
      </c>
      <c r="B12" s="281">
        <v>2.1999999999999999E-2</v>
      </c>
      <c r="C12" s="179"/>
      <c r="D12" s="179"/>
      <c r="E12" s="179"/>
      <c r="F12" s="179"/>
      <c r="H12" s="179"/>
      <c r="I12" s="179"/>
      <c r="J12" s="179"/>
      <c r="K12" s="179"/>
    </row>
    <row r="13" spans="1:11">
      <c r="A13" s="179"/>
      <c r="B13" s="179"/>
      <c r="C13" s="179"/>
      <c r="D13" s="179"/>
      <c r="E13" s="179"/>
      <c r="F13" s="179"/>
      <c r="H13" s="179"/>
      <c r="I13" s="179"/>
      <c r="J13" s="179"/>
      <c r="K13" s="179"/>
    </row>
    <row r="14" spans="1:11">
      <c r="A14" s="179"/>
      <c r="B14" s="179"/>
      <c r="C14" s="179"/>
      <c r="D14" s="179"/>
      <c r="E14" s="179"/>
      <c r="F14" s="179"/>
      <c r="H14" s="179"/>
      <c r="I14" s="179"/>
      <c r="J14" s="179"/>
      <c r="K14" s="179"/>
    </row>
    <row r="15" spans="1:11">
      <c r="A15" s="179"/>
      <c r="B15" s="179"/>
      <c r="C15" s="179"/>
      <c r="D15" s="179"/>
      <c r="E15" s="179"/>
      <c r="F15" s="179"/>
      <c r="H15" s="179"/>
      <c r="I15" s="179"/>
      <c r="J15" s="179"/>
      <c r="K15" s="179"/>
    </row>
    <row r="16" spans="1:11">
      <c r="A16" s="179"/>
      <c r="B16" s="179"/>
      <c r="C16" s="179"/>
      <c r="D16" s="179"/>
      <c r="E16" s="179"/>
      <c r="F16" s="179"/>
      <c r="H16" s="179"/>
      <c r="I16" s="179"/>
      <c r="J16" s="179"/>
      <c r="K16" s="179"/>
    </row>
    <row r="17" spans="1:14">
      <c r="A17" s="179"/>
      <c r="B17" s="179"/>
      <c r="C17" s="179"/>
      <c r="D17" s="179"/>
      <c r="E17" s="179"/>
      <c r="F17" s="179"/>
      <c r="H17" s="179"/>
      <c r="I17" s="179"/>
      <c r="J17" s="179"/>
      <c r="K17" s="179"/>
    </row>
    <row r="18" spans="1:14">
      <c r="A18" s="179"/>
      <c r="B18" s="179"/>
      <c r="C18" s="179"/>
      <c r="D18" s="179"/>
      <c r="E18" s="179"/>
      <c r="F18" s="179"/>
      <c r="H18" s="179"/>
      <c r="I18" s="179"/>
      <c r="J18" s="179"/>
      <c r="K18" s="179"/>
    </row>
    <row r="19" spans="1:14">
      <c r="A19" s="179"/>
      <c r="B19" s="179"/>
      <c r="C19" s="179"/>
      <c r="D19" s="179"/>
      <c r="E19" s="179"/>
      <c r="F19" s="179"/>
      <c r="H19" s="179"/>
      <c r="I19" s="179"/>
      <c r="J19" s="179"/>
      <c r="K19" s="179"/>
    </row>
    <row r="20" spans="1:14">
      <c r="A20" s="179"/>
      <c r="B20" s="179"/>
      <c r="F20" s="179"/>
      <c r="H20" s="462" t="s">
        <v>105</v>
      </c>
      <c r="I20" s="462"/>
      <c r="J20" s="462"/>
      <c r="K20" s="179"/>
      <c r="L20" s="179"/>
      <c r="M20" s="179"/>
      <c r="N20" s="179"/>
    </row>
    <row r="21" spans="1:14">
      <c r="J21" s="179"/>
      <c r="K21" s="179"/>
      <c r="L21" s="179"/>
      <c r="M21" s="179"/>
      <c r="N21" s="179"/>
    </row>
    <row r="22" spans="1:14">
      <c r="J22" s="179"/>
    </row>
  </sheetData>
  <mergeCells count="6">
    <mergeCell ref="H20:J20"/>
    <mergeCell ref="C2:F2"/>
    <mergeCell ref="B1:F1"/>
    <mergeCell ref="C3:F3"/>
    <mergeCell ref="C4:F4"/>
    <mergeCell ref="C5:F5"/>
  </mergeCells>
  <hyperlinks>
    <hyperlink ref="H20:I20" location="Содержание!A1" display="Содержание"/>
    <hyperlink ref="H20:J20" location="Мазмұны!A1" display="Мазмұны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C3:F4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>
      <selection activeCell="G33" sqref="G33"/>
    </sheetView>
  </sheetViews>
  <sheetFormatPr defaultColWidth="9.140625" defaultRowHeight="1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74" customWidth="1"/>
    <col min="12" max="21" width="6.7109375" customWidth="1"/>
  </cols>
  <sheetData>
    <row r="1" spans="1:20">
      <c r="A1" s="203" t="s">
        <v>3</v>
      </c>
      <c r="B1" s="457" t="str">
        <f>INDEX(Мазмұны!$B$3:$G$64,MATCH(A1,Мазмұны!$A$3:$A$64,0),1)</f>
        <v>Brent мұнай бағасы бойынша сценарийлер, барреліне АҚШ доллары</v>
      </c>
      <c r="C1" s="458"/>
      <c r="D1" s="458"/>
      <c r="E1" s="458"/>
      <c r="F1" s="458"/>
      <c r="G1" s="458"/>
      <c r="H1" s="458"/>
      <c r="I1" s="458"/>
      <c r="J1" s="458"/>
      <c r="L1" s="204"/>
      <c r="M1" s="204"/>
      <c r="N1" s="204"/>
      <c r="O1" s="204"/>
      <c r="P1" s="204"/>
      <c r="Q1" s="204"/>
      <c r="R1" s="204"/>
      <c r="S1" s="204"/>
      <c r="T1" s="204"/>
    </row>
    <row r="2" spans="1:20">
      <c r="A2" s="220"/>
      <c r="B2" s="220"/>
      <c r="C2" s="220"/>
      <c r="D2" s="220"/>
      <c r="E2" s="220"/>
      <c r="F2" s="220"/>
      <c r="G2" s="220"/>
      <c r="H2" s="221"/>
      <c r="I2" s="179"/>
      <c r="J2" s="179"/>
    </row>
    <row r="3" spans="1:20">
      <c r="A3" s="220"/>
      <c r="B3" s="220"/>
      <c r="C3" s="220"/>
      <c r="D3" s="220"/>
      <c r="E3" s="220"/>
      <c r="F3" s="220"/>
      <c r="G3" s="220"/>
      <c r="H3" s="221"/>
      <c r="I3" s="179"/>
      <c r="J3" s="179"/>
    </row>
    <row r="4" spans="1:20">
      <c r="A4" s="220"/>
      <c r="B4" s="220"/>
      <c r="C4" s="220"/>
      <c r="D4" s="220"/>
      <c r="E4" s="220"/>
      <c r="F4" s="220"/>
      <c r="G4" s="220"/>
      <c r="H4" s="221"/>
      <c r="I4" s="179"/>
      <c r="J4" s="179"/>
    </row>
    <row r="5" spans="1:20">
      <c r="A5" s="220"/>
      <c r="B5" s="220"/>
      <c r="C5" s="220"/>
      <c r="D5" s="220"/>
      <c r="E5" s="220"/>
      <c r="F5" s="220"/>
      <c r="G5" s="220"/>
      <c r="H5" s="221"/>
      <c r="I5" s="179"/>
      <c r="J5" s="179"/>
    </row>
    <row r="6" spans="1:20">
      <c r="A6" s="220"/>
      <c r="B6" s="220"/>
      <c r="C6" s="220"/>
      <c r="D6" s="220"/>
      <c r="E6" s="220"/>
      <c r="F6" s="220"/>
      <c r="G6" s="220"/>
      <c r="H6" s="221"/>
      <c r="I6" s="179"/>
      <c r="J6" s="179"/>
    </row>
    <row r="7" spans="1:20">
      <c r="A7" s="220"/>
      <c r="B7" s="220"/>
      <c r="C7" s="220"/>
      <c r="D7" s="220"/>
      <c r="E7" s="220"/>
      <c r="F7" s="220"/>
      <c r="G7" s="220"/>
      <c r="H7" s="221"/>
      <c r="I7" s="179"/>
      <c r="J7" s="179"/>
    </row>
    <row r="8" spans="1:20">
      <c r="A8" s="220"/>
      <c r="B8" s="220"/>
      <c r="C8" s="220"/>
      <c r="D8" s="220"/>
      <c r="E8" s="220"/>
      <c r="F8" s="220"/>
      <c r="G8" s="220"/>
      <c r="H8" s="221"/>
      <c r="I8" s="179"/>
      <c r="J8" s="179"/>
    </row>
    <row r="9" spans="1:20">
      <c r="A9" s="220"/>
      <c r="B9" s="220"/>
      <c r="C9" s="220"/>
      <c r="D9" s="220"/>
      <c r="E9" s="220"/>
      <c r="F9" s="220"/>
      <c r="G9" s="220"/>
      <c r="H9" s="221"/>
      <c r="I9" s="179"/>
      <c r="J9" s="179"/>
    </row>
    <row r="10" spans="1:20">
      <c r="A10" s="179"/>
      <c r="B10" s="221"/>
      <c r="C10" s="220"/>
      <c r="D10" s="220"/>
      <c r="E10" s="220"/>
      <c r="F10" s="220"/>
      <c r="G10" s="220"/>
      <c r="H10" s="221"/>
      <c r="I10" s="179"/>
      <c r="J10" s="179" t="s">
        <v>45</v>
      </c>
    </row>
    <row r="11" spans="1:20">
      <c r="A11" s="179"/>
      <c r="B11" s="179"/>
      <c r="C11" s="220"/>
      <c r="D11" s="220"/>
      <c r="E11" s="220"/>
      <c r="F11" s="220"/>
      <c r="G11" s="220"/>
      <c r="H11" s="221"/>
      <c r="I11" s="179"/>
      <c r="J11" s="179"/>
    </row>
    <row r="12" spans="1:20">
      <c r="A12" s="179"/>
      <c r="B12" s="179"/>
      <c r="C12" s="220"/>
      <c r="D12" s="220"/>
      <c r="E12" s="220"/>
      <c r="F12" s="220"/>
      <c r="G12" s="220"/>
      <c r="H12" s="221"/>
      <c r="I12" s="179"/>
      <c r="J12" s="179"/>
    </row>
    <row r="13" spans="1:20">
      <c r="A13" s="179"/>
      <c r="B13" s="179"/>
      <c r="C13" s="220"/>
      <c r="D13" s="220"/>
      <c r="E13" s="220"/>
      <c r="F13" s="220"/>
      <c r="G13" s="220"/>
      <c r="H13" s="221"/>
      <c r="I13" s="179"/>
      <c r="J13" s="179"/>
    </row>
    <row r="14" spans="1:20">
      <c r="A14" s="179"/>
      <c r="B14" s="179"/>
      <c r="C14" s="220"/>
      <c r="D14" s="220"/>
      <c r="E14" s="220"/>
      <c r="F14" s="220"/>
      <c r="G14" s="220"/>
      <c r="H14" s="221"/>
      <c r="I14" s="179"/>
      <c r="J14" s="179"/>
    </row>
    <row r="15" spans="1:20">
      <c r="A15" s="179"/>
      <c r="B15" s="179"/>
      <c r="C15" s="220"/>
      <c r="D15" s="220"/>
      <c r="E15" s="220"/>
      <c r="F15" s="220"/>
      <c r="G15" s="220"/>
      <c r="H15" s="221"/>
      <c r="I15" s="179"/>
      <c r="J15" s="179"/>
    </row>
    <row r="16" spans="1:20">
      <c r="A16" s="179"/>
      <c r="B16" s="179"/>
      <c r="C16" s="220"/>
      <c r="D16" s="220"/>
      <c r="E16" s="220"/>
      <c r="F16" s="220"/>
      <c r="G16" s="220"/>
      <c r="H16" s="221"/>
      <c r="I16" s="179"/>
      <c r="J16" s="179"/>
    </row>
    <row r="17" spans="1:10">
      <c r="A17" s="179"/>
      <c r="B17" s="179"/>
      <c r="C17" s="179"/>
      <c r="D17" s="179"/>
      <c r="E17" s="179"/>
      <c r="F17" s="179"/>
      <c r="G17" s="221"/>
      <c r="H17" s="221"/>
      <c r="I17" s="179"/>
      <c r="J17" s="179" t="s">
        <v>103</v>
      </c>
    </row>
    <row r="18" spans="1:10">
      <c r="A18" s="179"/>
      <c r="B18" s="179"/>
      <c r="C18" s="179"/>
      <c r="D18" s="179"/>
      <c r="E18" s="179"/>
      <c r="F18" s="179"/>
      <c r="G18" s="221"/>
      <c r="H18" s="221"/>
      <c r="I18" s="179"/>
      <c r="J18" s="179"/>
    </row>
    <row r="19" spans="1:10">
      <c r="A19" s="179"/>
      <c r="B19" s="179"/>
      <c r="C19" s="179"/>
      <c r="D19" s="179"/>
      <c r="E19" s="179"/>
      <c r="F19" s="179"/>
      <c r="G19" s="179"/>
      <c r="H19" s="179"/>
      <c r="I19" s="179"/>
      <c r="J19" s="179"/>
    </row>
    <row r="20" spans="1:10">
      <c r="A20" s="179"/>
      <c r="B20" s="179"/>
      <c r="C20" s="179"/>
      <c r="D20" s="179"/>
      <c r="E20" s="179"/>
      <c r="F20" s="179"/>
      <c r="G20" s="451" t="s">
        <v>184</v>
      </c>
      <c r="H20" s="452"/>
      <c r="I20" s="452"/>
      <c r="J20" s="453"/>
    </row>
    <row r="21" spans="1:10" ht="15" customHeight="1">
      <c r="A21" s="179"/>
      <c r="B21" s="179"/>
      <c r="C21" s="179"/>
      <c r="D21" s="179"/>
      <c r="E21" s="179"/>
      <c r="F21" s="179"/>
      <c r="G21" s="474" t="s">
        <v>150</v>
      </c>
      <c r="H21" s="475"/>
      <c r="I21" s="475"/>
      <c r="J21" s="476"/>
    </row>
    <row r="22" spans="1:10" ht="15" customHeight="1">
      <c r="A22" s="179"/>
      <c r="B22" s="179"/>
      <c r="C22" s="179"/>
      <c r="D22" s="179"/>
      <c r="E22" s="179"/>
      <c r="F22" s="179"/>
      <c r="G22" s="462" t="s">
        <v>105</v>
      </c>
      <c r="H22" s="462"/>
      <c r="I22" s="462"/>
      <c r="J22" s="462"/>
    </row>
  </sheetData>
  <mergeCells count="4">
    <mergeCell ref="B1:J1"/>
    <mergeCell ref="G20:J20"/>
    <mergeCell ref="G21:J21"/>
    <mergeCell ref="G22:J22"/>
  </mergeCells>
  <hyperlinks>
    <hyperlink ref="G22:J22" location="Мазмұны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G21:J21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2"/>
  <sheetViews>
    <sheetView view="pageBreakPreview" zoomScaleNormal="100" zoomScaleSheetLayoutView="100" workbookViewId="0">
      <selection activeCell="F15" sqref="F15"/>
    </sheetView>
  </sheetViews>
  <sheetFormatPr defaultRowHeight="15"/>
  <cols>
    <col min="1" max="1" width="22.7109375" style="367" customWidth="1"/>
    <col min="2" max="2" width="18" style="367" customWidth="1"/>
    <col min="3" max="5" width="9.140625" style="367"/>
    <col min="6" max="6" width="4.140625" style="174" customWidth="1"/>
    <col min="7" max="7" width="1.42578125" style="174" customWidth="1"/>
    <col min="8" max="16384" width="9.140625" style="367"/>
  </cols>
  <sheetData>
    <row r="1" spans="1:11" ht="15" customHeight="1">
      <c r="A1" s="178" t="s">
        <v>94</v>
      </c>
      <c r="B1" s="596" t="str">
        <f>INDEX(Мазмұны!$B$3:$G$64,MATCH(A1,Мазмұны!$A$3:$A$64,0),1)</f>
        <v>2022 ж. қаңтар-қыркүйек айларындағы елдер бойынша импорт</v>
      </c>
      <c r="C1" s="597"/>
      <c r="D1" s="597"/>
      <c r="E1" s="597"/>
      <c r="F1" s="597"/>
      <c r="H1" s="179"/>
      <c r="I1" s="179"/>
      <c r="J1" s="179"/>
      <c r="K1" s="179"/>
    </row>
    <row r="2" spans="1:11">
      <c r="A2" s="372" t="s">
        <v>227</v>
      </c>
      <c r="B2" s="373" t="s">
        <v>236</v>
      </c>
      <c r="C2" s="595" t="s">
        <v>157</v>
      </c>
      <c r="D2" s="595"/>
      <c r="E2" s="595"/>
      <c r="F2" s="595"/>
      <c r="H2" s="179"/>
      <c r="I2" s="179"/>
      <c r="J2" s="179"/>
      <c r="K2" s="179"/>
    </row>
    <row r="3" spans="1:11">
      <c r="A3" s="371" t="s">
        <v>229</v>
      </c>
      <c r="B3" s="281">
        <v>0.36699999999999999</v>
      </c>
      <c r="C3" s="508" t="s">
        <v>148</v>
      </c>
      <c r="D3" s="509"/>
      <c r="E3" s="509"/>
      <c r="F3" s="510"/>
      <c r="H3" s="179"/>
      <c r="I3" s="179"/>
      <c r="J3" s="179"/>
      <c r="K3" s="179"/>
    </row>
    <row r="4" spans="1:11">
      <c r="A4" s="371" t="s">
        <v>230</v>
      </c>
      <c r="B4" s="281">
        <v>0.22</v>
      </c>
      <c r="C4" s="508" t="s">
        <v>151</v>
      </c>
      <c r="D4" s="509"/>
      <c r="E4" s="509"/>
      <c r="F4" s="510"/>
      <c r="H4" s="179"/>
      <c r="I4" s="179"/>
      <c r="J4" s="179"/>
      <c r="K4" s="179"/>
    </row>
    <row r="5" spans="1:11">
      <c r="A5" s="371" t="s">
        <v>97</v>
      </c>
      <c r="B5" s="281">
        <v>3.9E-2</v>
      </c>
      <c r="C5" s="598"/>
      <c r="D5" s="598"/>
      <c r="E5" s="598"/>
      <c r="F5" s="598"/>
      <c r="H5" s="179"/>
      <c r="I5" s="179"/>
      <c r="J5" s="179"/>
      <c r="K5" s="179"/>
    </row>
    <row r="6" spans="1:11">
      <c r="A6" s="371" t="s">
        <v>231</v>
      </c>
      <c r="B6" s="281">
        <v>3.3000000000000002E-2</v>
      </c>
      <c r="C6" s="179"/>
      <c r="D6" s="179"/>
      <c r="E6" s="179"/>
      <c r="F6" s="179"/>
      <c r="H6" s="179"/>
      <c r="I6" s="179"/>
      <c r="J6" s="179"/>
      <c r="K6" s="179"/>
    </row>
    <row r="7" spans="1:11">
      <c r="A7" s="371" t="s">
        <v>234</v>
      </c>
      <c r="B7" s="281">
        <v>3.2053089919857093E-2</v>
      </c>
      <c r="C7" s="179"/>
      <c r="D7" s="179"/>
      <c r="E7" s="179"/>
      <c r="F7" s="179"/>
      <c r="H7" s="179"/>
      <c r="I7" s="179"/>
      <c r="J7" s="179"/>
      <c r="K7" s="179"/>
    </row>
    <row r="8" spans="1:11">
      <c r="A8" s="371" t="s">
        <v>235</v>
      </c>
      <c r="B8" s="281">
        <v>0.03</v>
      </c>
      <c r="C8" s="179"/>
      <c r="D8" s="179"/>
      <c r="E8" s="179"/>
      <c r="F8" s="179"/>
      <c r="H8" s="179"/>
      <c r="I8" s="179"/>
      <c r="J8" s="179"/>
      <c r="K8" s="179"/>
    </row>
    <row r="9" spans="1:11">
      <c r="A9" s="371" t="s">
        <v>232</v>
      </c>
      <c r="B9" s="281">
        <v>2.6249268355235274E-2</v>
      </c>
      <c r="C9" s="179"/>
      <c r="D9" s="179"/>
      <c r="E9" s="179"/>
      <c r="F9" s="179"/>
      <c r="H9" s="179"/>
      <c r="I9" s="179"/>
      <c r="J9" s="179"/>
      <c r="K9" s="179"/>
    </row>
    <row r="10" spans="1:11">
      <c r="A10" s="371" t="s">
        <v>98</v>
      </c>
      <c r="B10" s="281">
        <v>2.1000000000000001E-2</v>
      </c>
      <c r="C10" s="179"/>
      <c r="D10" s="179"/>
      <c r="E10" s="179"/>
      <c r="F10" s="179"/>
      <c r="H10" s="179"/>
      <c r="I10" s="179"/>
      <c r="J10" s="179"/>
      <c r="K10" s="179"/>
    </row>
    <row r="11" spans="1:11">
      <c r="A11" s="371" t="s">
        <v>99</v>
      </c>
      <c r="B11" s="281">
        <v>1.9160752441885785E-2</v>
      </c>
      <c r="C11" s="179"/>
      <c r="D11" s="179"/>
      <c r="E11" s="179"/>
      <c r="F11" s="179"/>
      <c r="H11" s="179"/>
      <c r="I11" s="179"/>
      <c r="J11" s="179"/>
      <c r="K11" s="179"/>
    </row>
    <row r="12" spans="1:11">
      <c r="A12" s="371" t="s">
        <v>100</v>
      </c>
      <c r="B12" s="281">
        <v>1.8992989373128998E-2</v>
      </c>
      <c r="C12" s="179"/>
      <c r="D12" s="179"/>
      <c r="E12" s="179"/>
      <c r="F12" s="179"/>
      <c r="H12" s="179"/>
      <c r="I12" s="179"/>
      <c r="J12" s="179"/>
      <c r="K12" s="179"/>
    </row>
    <row r="13" spans="1:11">
      <c r="A13" s="179"/>
      <c r="B13" s="179"/>
      <c r="C13" s="179"/>
      <c r="D13" s="179"/>
      <c r="E13" s="179"/>
      <c r="F13" s="179"/>
      <c r="H13" s="179"/>
      <c r="I13" s="179"/>
      <c r="J13" s="179"/>
      <c r="K13" s="179"/>
    </row>
    <row r="14" spans="1:11">
      <c r="A14" s="179"/>
      <c r="B14" s="179"/>
      <c r="C14" s="179"/>
      <c r="D14" s="179"/>
      <c r="E14" s="179"/>
      <c r="F14" s="179"/>
      <c r="H14" s="179"/>
      <c r="I14" s="179"/>
      <c r="J14" s="179"/>
      <c r="K14" s="179"/>
    </row>
    <row r="15" spans="1:11">
      <c r="A15" s="179"/>
      <c r="B15" s="179"/>
      <c r="C15" s="179"/>
      <c r="D15" s="179"/>
      <c r="E15" s="179"/>
      <c r="F15" s="179"/>
      <c r="H15" s="179"/>
      <c r="I15" s="179"/>
      <c r="J15" s="179"/>
      <c r="K15" s="179"/>
    </row>
    <row r="16" spans="1:11">
      <c r="A16" s="179"/>
      <c r="B16" s="179"/>
      <c r="C16" s="179"/>
      <c r="D16" s="179"/>
      <c r="E16" s="179"/>
      <c r="F16" s="179"/>
      <c r="H16" s="179"/>
      <c r="I16" s="179"/>
      <c r="J16" s="179"/>
      <c r="K16" s="179"/>
    </row>
    <row r="17" spans="1:14">
      <c r="A17" s="179"/>
      <c r="B17" s="179"/>
      <c r="C17" s="179"/>
      <c r="D17" s="179"/>
      <c r="E17" s="179"/>
      <c r="F17" s="179"/>
      <c r="H17" s="179"/>
      <c r="I17" s="179"/>
      <c r="J17" s="179"/>
      <c r="K17" s="179"/>
    </row>
    <row r="18" spans="1:14">
      <c r="A18" s="179"/>
      <c r="B18" s="179"/>
      <c r="C18" s="179"/>
      <c r="D18" s="179"/>
      <c r="E18" s="179"/>
      <c r="F18" s="179"/>
      <c r="H18" s="179"/>
      <c r="I18" s="179"/>
      <c r="J18" s="179"/>
      <c r="K18" s="179"/>
    </row>
    <row r="19" spans="1:14">
      <c r="A19" s="179"/>
      <c r="B19" s="179"/>
      <c r="C19" s="179"/>
      <c r="D19" s="179"/>
      <c r="E19" s="179"/>
      <c r="F19" s="179"/>
      <c r="H19" s="179"/>
      <c r="I19" s="179"/>
      <c r="J19" s="179"/>
      <c r="K19" s="179"/>
    </row>
    <row r="20" spans="1:14">
      <c r="A20" s="179"/>
      <c r="B20" s="179"/>
      <c r="F20" s="179"/>
      <c r="H20" s="462" t="s">
        <v>105</v>
      </c>
      <c r="I20" s="462"/>
      <c r="J20" s="462"/>
      <c r="K20" s="462"/>
      <c r="L20" s="179"/>
      <c r="M20" s="179"/>
      <c r="N20" s="179"/>
    </row>
    <row r="21" spans="1:14">
      <c r="J21" s="179"/>
      <c r="K21" s="179"/>
      <c r="L21" s="179"/>
      <c r="M21" s="179"/>
      <c r="N21" s="179"/>
    </row>
    <row r="22" spans="1:14">
      <c r="J22" s="179"/>
    </row>
  </sheetData>
  <mergeCells count="6">
    <mergeCell ref="H20:K20"/>
    <mergeCell ref="C5:F5"/>
    <mergeCell ref="C4:F4"/>
    <mergeCell ref="B1:F1"/>
    <mergeCell ref="C2:F2"/>
    <mergeCell ref="C3:F3"/>
  </mergeCells>
  <hyperlinks>
    <hyperlink ref="H20:J20" location="Содержание!A1" display="Содержание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C3:F4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28"/>
  <sheetViews>
    <sheetView showGridLines="0" view="pageBreakPreview" zoomScaleNormal="100" zoomScaleSheetLayoutView="100" workbookViewId="0">
      <selection activeCell="A2" sqref="A2:G2"/>
    </sheetView>
  </sheetViews>
  <sheetFormatPr defaultColWidth="9.140625" defaultRowHeight="1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74" customWidth="1"/>
    <col min="13" max="23" width="5.42578125" customWidth="1"/>
  </cols>
  <sheetData>
    <row r="1" spans="1:23">
      <c r="A1" s="112" t="s">
        <v>95</v>
      </c>
      <c r="B1" s="518" t="str">
        <f>INDEX(Мазмұны!$B$3:$G$64,MATCH(A1,Мазмұны!$A$3:$A$64,0),1)</f>
        <v>Таурлардың негізгі топтары бойынша экпорт , ж/ж, %</v>
      </c>
      <c r="C1" s="519"/>
      <c r="D1" s="519"/>
      <c r="E1" s="519"/>
      <c r="F1" s="519"/>
      <c r="G1" s="519"/>
      <c r="H1" s="519"/>
      <c r="I1" s="519"/>
      <c r="J1" s="519"/>
      <c r="K1" s="519"/>
    </row>
    <row r="2" spans="1:23" ht="38.25">
      <c r="A2" s="164" t="s">
        <v>158</v>
      </c>
      <c r="B2" s="165" t="s">
        <v>181</v>
      </c>
      <c r="C2" s="362" t="s">
        <v>237</v>
      </c>
      <c r="D2" s="88" t="s">
        <v>238</v>
      </c>
      <c r="E2" s="88" t="s">
        <v>239</v>
      </c>
      <c r="F2" s="88" t="s">
        <v>240</v>
      </c>
      <c r="G2" s="362" t="s">
        <v>241</v>
      </c>
      <c r="H2" s="492" t="s">
        <v>157</v>
      </c>
      <c r="I2" s="493"/>
      <c r="J2" s="493"/>
      <c r="K2" s="494"/>
    </row>
    <row r="3" spans="1:23" ht="15" customHeight="1">
      <c r="A3" s="599">
        <v>2021</v>
      </c>
      <c r="B3" s="113">
        <v>1</v>
      </c>
      <c r="C3" s="369">
        <v>-24.290563325453817</v>
      </c>
      <c r="D3" s="369">
        <v>-36.720082617226716</v>
      </c>
      <c r="E3" s="369">
        <v>39.55428612757072</v>
      </c>
      <c r="F3" s="369">
        <v>17.053921006742812</v>
      </c>
      <c r="G3" s="369">
        <v>13.437657806966911</v>
      </c>
      <c r="H3" s="508" t="s">
        <v>148</v>
      </c>
      <c r="I3" s="509"/>
      <c r="J3" s="509"/>
      <c r="K3" s="510"/>
    </row>
    <row r="4" spans="1:23" ht="15" customHeight="1">
      <c r="A4" s="585"/>
      <c r="B4" s="162">
        <v>2</v>
      </c>
      <c r="C4" s="369">
        <v>0.86427153955597191</v>
      </c>
      <c r="D4" s="369">
        <v>-10.813675640096847</v>
      </c>
      <c r="E4" s="369">
        <v>54.46497939003288</v>
      </c>
      <c r="F4" s="369">
        <v>34.957085946626052</v>
      </c>
      <c r="G4" s="369">
        <v>28.233718575482214</v>
      </c>
      <c r="H4" s="508" t="s">
        <v>151</v>
      </c>
      <c r="I4" s="509"/>
      <c r="J4" s="509"/>
      <c r="K4" s="510"/>
    </row>
    <row r="5" spans="1:23" ht="15" customHeight="1">
      <c r="A5" s="585"/>
      <c r="B5" s="162">
        <v>3</v>
      </c>
      <c r="C5" s="369">
        <v>24.500875688010225</v>
      </c>
      <c r="D5" s="369">
        <v>18.995885592876306</v>
      </c>
      <c r="E5" s="369">
        <v>55.156124607665276</v>
      </c>
      <c r="F5" s="369">
        <v>33.624597351064381</v>
      </c>
      <c r="G5" s="369">
        <v>23.568020583562529</v>
      </c>
      <c r="H5" s="508" t="s">
        <v>142</v>
      </c>
      <c r="I5" s="509"/>
      <c r="J5" s="509"/>
      <c r="K5" s="510"/>
    </row>
    <row r="6" spans="1:23">
      <c r="A6" s="585"/>
      <c r="B6" s="162">
        <v>4</v>
      </c>
      <c r="C6" s="369">
        <v>32.091706725083867</v>
      </c>
      <c r="D6" s="369">
        <v>31.159443656088087</v>
      </c>
      <c r="E6" s="369">
        <v>56.118638477814102</v>
      </c>
      <c r="F6" s="369">
        <v>24.155763794491961</v>
      </c>
      <c r="G6" s="369">
        <v>20.471356348349616</v>
      </c>
    </row>
    <row r="7" spans="1:23">
      <c r="A7" s="600">
        <v>2022</v>
      </c>
      <c r="B7" s="162">
        <v>1</v>
      </c>
      <c r="C7" s="369">
        <v>76.609438050263606</v>
      </c>
      <c r="D7" s="369">
        <v>98.020876528270662</v>
      </c>
      <c r="E7" s="369">
        <v>32.189521411758278</v>
      </c>
      <c r="F7" s="369">
        <v>25.026810368031136</v>
      </c>
      <c r="G7" s="369">
        <v>72.417843691850834</v>
      </c>
    </row>
    <row r="8" spans="1:23">
      <c r="A8" s="594"/>
      <c r="B8" s="162">
        <v>2</v>
      </c>
      <c r="C8" s="369">
        <v>64.046064929516916</v>
      </c>
      <c r="D8" s="369">
        <v>84.675666280034875</v>
      </c>
      <c r="E8" s="369">
        <v>17.763367738502694</v>
      </c>
      <c r="F8" s="369">
        <v>15.826836730063903</v>
      </c>
      <c r="G8" s="369">
        <v>37.444601713974492</v>
      </c>
    </row>
    <row r="9" spans="1:23">
      <c r="A9" s="594"/>
      <c r="B9" s="162">
        <v>3</v>
      </c>
      <c r="C9" s="369">
        <v>49.365493217175043</v>
      </c>
      <c r="D9" s="369">
        <v>63.394904741485107</v>
      </c>
      <c r="E9" s="369">
        <v>15.896135196373834</v>
      </c>
      <c r="F9" s="369">
        <v>12.960018328527084</v>
      </c>
      <c r="G9" s="369">
        <v>29.597148511808683</v>
      </c>
    </row>
    <row r="10" spans="1:23">
      <c r="A10" s="594"/>
      <c r="B10" s="162">
        <v>4</v>
      </c>
      <c r="C10" s="369">
        <v>40.302511291054827</v>
      </c>
      <c r="D10" s="369">
        <v>50.928855777395285</v>
      </c>
      <c r="E10" s="369">
        <v>11.910511161898413</v>
      </c>
      <c r="F10" s="369">
        <v>10.674888767793206</v>
      </c>
      <c r="G10" s="369">
        <v>33.654782153979568</v>
      </c>
    </row>
    <row r="11" spans="1:23">
      <c r="A11" s="495">
        <v>2023</v>
      </c>
      <c r="B11" s="49">
        <v>1</v>
      </c>
      <c r="C11" s="369">
        <v>-11.378727806957983</v>
      </c>
      <c r="D11" s="369">
        <v>-7.5654193936092895</v>
      </c>
      <c r="E11" s="369">
        <v>-20.451858931792273</v>
      </c>
      <c r="F11" s="369">
        <v>-30.79887183225442</v>
      </c>
      <c r="G11" s="369">
        <v>-5.4862366926778918</v>
      </c>
    </row>
    <row r="12" spans="1:23">
      <c r="A12" s="495"/>
      <c r="B12" s="49">
        <v>2</v>
      </c>
      <c r="C12" s="369">
        <v>-17.118658075400475</v>
      </c>
      <c r="D12" s="369">
        <v>-17.432603529470185</v>
      </c>
      <c r="E12" s="369">
        <v>-20.690312682361295</v>
      </c>
      <c r="F12" s="369">
        <v>-20.367020527734454</v>
      </c>
      <c r="G12" s="369">
        <v>10.08256341205724</v>
      </c>
      <c r="T12" s="601" t="s">
        <v>0</v>
      </c>
      <c r="U12" s="601"/>
      <c r="V12" s="601"/>
      <c r="W12" s="601"/>
    </row>
    <row r="13" spans="1:23">
      <c r="A13" s="594"/>
      <c r="B13" s="49">
        <v>3</v>
      </c>
      <c r="C13" s="369">
        <v>-14.629439828549323</v>
      </c>
      <c r="D13" s="369">
        <v>-14.468227272317364</v>
      </c>
      <c r="E13" s="369">
        <v>-23.122776321150951</v>
      </c>
      <c r="F13" s="369">
        <v>-18.464406197656601</v>
      </c>
      <c r="G13" s="369">
        <v>20.402428008603906</v>
      </c>
    </row>
    <row r="14" spans="1:23">
      <c r="S14" s="462" t="s">
        <v>105</v>
      </c>
      <c r="T14" s="462"/>
      <c r="U14" s="462"/>
      <c r="V14" s="462"/>
    </row>
    <row r="26" spans="12:12">
      <c r="L26" s="557"/>
    </row>
    <row r="27" spans="12:12">
      <c r="L27" s="557"/>
    </row>
    <row r="28" spans="12:12">
      <c r="L28" s="557"/>
    </row>
  </sheetData>
  <mergeCells count="11">
    <mergeCell ref="A11:A13"/>
    <mergeCell ref="A3:A6"/>
    <mergeCell ref="A7:A10"/>
    <mergeCell ref="T12:W12"/>
    <mergeCell ref="L26:L28"/>
    <mergeCell ref="S14:V14"/>
    <mergeCell ref="B1:K1"/>
    <mergeCell ref="H2:K2"/>
    <mergeCell ref="H3:K3"/>
    <mergeCell ref="H4:K4"/>
    <mergeCell ref="H5:K5"/>
  </mergeCells>
  <hyperlinks>
    <hyperlink ref="T12:W12" location="Содержание!A1" display="Содержание"/>
    <hyperlink ref="S14:U14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H3:K5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9"/>
  <sheetViews>
    <sheetView view="pageBreakPreview" zoomScaleNormal="100" zoomScaleSheetLayoutView="100" workbookViewId="0">
      <selection activeCell="A3" sqref="A3:F14"/>
    </sheetView>
  </sheetViews>
  <sheetFormatPr defaultColWidth="9.140625" defaultRowHeight="1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22.28515625" customWidth="1"/>
    <col min="8" max="8" width="1.85546875" customWidth="1"/>
    <col min="9" max="9" width="18.140625" customWidth="1"/>
    <col min="10" max="10" width="9.140625" customWidth="1"/>
    <col min="13" max="13" width="17.140625" customWidth="1"/>
  </cols>
  <sheetData>
    <row r="1" spans="1:15" ht="15" customHeight="1">
      <c r="A1" s="112" t="s">
        <v>96</v>
      </c>
      <c r="B1" s="518" t="str">
        <f>INDEX(Мазмұны!$B$3:$G$64,MATCH(A1,Мазмұны!$A$3:$A$64,0),1)</f>
        <v xml:space="preserve">Өңдеуші өнеркәсіптегі өндірушілердің бағасы, ж/ж, %                        </v>
      </c>
      <c r="C1" s="519"/>
      <c r="D1" s="519"/>
      <c r="E1" s="519"/>
      <c r="F1" s="519"/>
      <c r="G1" s="519"/>
      <c r="H1" s="334"/>
      <c r="J1" s="258"/>
      <c r="K1" s="258"/>
      <c r="L1" s="258"/>
      <c r="M1" s="258"/>
      <c r="N1" s="202"/>
      <c r="O1" s="183"/>
    </row>
    <row r="2" spans="1:15">
      <c r="A2" s="330" t="s">
        <v>158</v>
      </c>
      <c r="B2" s="88" t="s">
        <v>159</v>
      </c>
      <c r="C2" s="88" t="s">
        <v>153</v>
      </c>
      <c r="D2" s="88" t="s">
        <v>154</v>
      </c>
      <c r="E2" s="88" t="s">
        <v>155</v>
      </c>
      <c r="F2" s="88" t="s">
        <v>156</v>
      </c>
      <c r="G2" s="329" t="s">
        <v>157</v>
      </c>
      <c r="H2" s="174"/>
      <c r="I2" s="257"/>
      <c r="J2" s="257"/>
      <c r="K2" s="257"/>
      <c r="L2" s="257"/>
      <c r="M2" s="257"/>
    </row>
    <row r="3" spans="1:15">
      <c r="A3" s="497">
        <v>2021</v>
      </c>
      <c r="B3" s="49">
        <v>1</v>
      </c>
      <c r="C3" s="52">
        <v>10.700000000000003</v>
      </c>
      <c r="D3" s="52">
        <v>11.400000000000006</v>
      </c>
      <c r="E3" s="52">
        <v>3.2999999999999972</v>
      </c>
      <c r="F3" s="52">
        <v>7.5999999999999943</v>
      </c>
      <c r="G3" s="392" t="s">
        <v>148</v>
      </c>
      <c r="H3" s="174"/>
      <c r="I3" s="257"/>
      <c r="J3" s="257"/>
      <c r="K3" s="257"/>
      <c r="L3" s="257"/>
      <c r="M3" s="257"/>
    </row>
    <row r="4" spans="1:15">
      <c r="A4" s="498"/>
      <c r="B4" s="49">
        <v>2</v>
      </c>
      <c r="C4" s="52">
        <v>12.200000000000003</v>
      </c>
      <c r="D4" s="52">
        <v>13.099999999999994</v>
      </c>
      <c r="E4" s="52">
        <v>3.4000000000000057</v>
      </c>
      <c r="F4" s="52">
        <v>7.0999999999999943</v>
      </c>
      <c r="G4" s="260"/>
      <c r="H4" s="174"/>
      <c r="I4" s="257"/>
      <c r="J4" s="257"/>
      <c r="K4" s="257"/>
      <c r="L4" s="257"/>
      <c r="M4" s="257"/>
    </row>
    <row r="5" spans="1:15">
      <c r="A5" s="498"/>
      <c r="B5" s="49">
        <v>3</v>
      </c>
      <c r="C5" s="52">
        <v>14.299999999999997</v>
      </c>
      <c r="D5" s="52">
        <v>13.5</v>
      </c>
      <c r="E5" s="52">
        <v>4.7999999999999972</v>
      </c>
      <c r="F5" s="52">
        <v>6.7000000000000028</v>
      </c>
      <c r="G5" s="260"/>
      <c r="H5" s="174"/>
      <c r="I5" s="257"/>
      <c r="J5" s="257"/>
      <c r="K5" s="257"/>
      <c r="L5" s="257"/>
      <c r="M5" s="257"/>
    </row>
    <row r="6" spans="1:15">
      <c r="A6" s="498"/>
      <c r="B6" s="49">
        <v>4</v>
      </c>
      <c r="C6" s="52">
        <v>18.200000000000003</v>
      </c>
      <c r="D6" s="52">
        <v>13.5</v>
      </c>
      <c r="E6" s="52">
        <v>4.5999999999999943</v>
      </c>
      <c r="F6" s="52">
        <v>4.2999999999999972</v>
      </c>
      <c r="G6" s="260"/>
      <c r="H6" s="174"/>
      <c r="I6" s="257"/>
      <c r="J6" s="257"/>
      <c r="K6" s="257"/>
      <c r="L6" s="257"/>
      <c r="M6" s="257"/>
    </row>
    <row r="7" spans="1:15">
      <c r="A7" s="498"/>
      <c r="B7" s="49">
        <v>5</v>
      </c>
      <c r="C7" s="52">
        <v>22.299999999999997</v>
      </c>
      <c r="D7" s="52">
        <v>12.700000000000003</v>
      </c>
      <c r="E7" s="52">
        <v>4</v>
      </c>
      <c r="F7" s="52">
        <v>3.7000000000000028</v>
      </c>
      <c r="G7" s="260"/>
      <c r="H7" s="174"/>
      <c r="I7" s="257"/>
      <c r="J7" s="257"/>
      <c r="K7" s="257"/>
      <c r="L7" s="257"/>
      <c r="M7" s="257"/>
    </row>
    <row r="8" spans="1:15">
      <c r="A8" s="498"/>
      <c r="B8" s="49">
        <v>6</v>
      </c>
      <c r="C8" s="52">
        <v>25.5</v>
      </c>
      <c r="D8" s="52">
        <v>13.599999999999994</v>
      </c>
      <c r="E8" s="52">
        <v>3.5999999999999943</v>
      </c>
      <c r="F8" s="52">
        <v>3.5</v>
      </c>
      <c r="G8" s="260"/>
      <c r="H8" s="174"/>
      <c r="I8" s="257"/>
      <c r="J8" s="257"/>
      <c r="K8" s="257"/>
      <c r="L8" s="257"/>
      <c r="M8" s="257"/>
    </row>
    <row r="9" spans="1:15">
      <c r="A9" s="498"/>
      <c r="B9" s="49">
        <v>7</v>
      </c>
      <c r="C9" s="52">
        <v>24.099999999999994</v>
      </c>
      <c r="D9" s="52">
        <v>13.900000000000006</v>
      </c>
      <c r="E9" s="52">
        <v>3.2000000000000028</v>
      </c>
      <c r="F9" s="52">
        <v>6.5</v>
      </c>
      <c r="G9" s="260"/>
      <c r="H9" s="174"/>
      <c r="I9" s="257"/>
      <c r="J9" s="257"/>
      <c r="K9" s="257"/>
      <c r="L9" s="257"/>
      <c r="M9" s="257"/>
    </row>
    <row r="10" spans="1:15">
      <c r="A10" s="498"/>
      <c r="B10" s="49">
        <v>8</v>
      </c>
      <c r="C10" s="52">
        <v>22.799999999999997</v>
      </c>
      <c r="D10" s="52">
        <v>14.400000000000006</v>
      </c>
      <c r="E10" s="52">
        <v>3.2000000000000028</v>
      </c>
      <c r="F10" s="52">
        <v>8.7999999999999972</v>
      </c>
      <c r="G10" s="260"/>
      <c r="H10" s="174"/>
      <c r="I10" s="257"/>
      <c r="J10" s="257"/>
      <c r="K10" s="257"/>
      <c r="L10" s="257"/>
      <c r="M10" s="257"/>
    </row>
    <row r="11" spans="1:15">
      <c r="A11" s="498"/>
      <c r="B11" s="49">
        <v>9</v>
      </c>
      <c r="C11" s="52">
        <v>20.900000000000006</v>
      </c>
      <c r="D11" s="52">
        <v>14.700000000000003</v>
      </c>
      <c r="E11" s="52">
        <v>3.2000000000000028</v>
      </c>
      <c r="F11" s="52">
        <v>11.700000000000003</v>
      </c>
      <c r="G11" s="260"/>
      <c r="H11" s="174"/>
      <c r="I11" s="257"/>
      <c r="J11" s="257"/>
      <c r="K11" s="257"/>
      <c r="L11" s="257"/>
      <c r="M11" s="257"/>
    </row>
    <row r="12" spans="1:15">
      <c r="A12" s="498"/>
      <c r="B12" s="49">
        <v>10</v>
      </c>
      <c r="C12" s="52">
        <v>21</v>
      </c>
      <c r="D12" s="52">
        <v>16.099999999999994</v>
      </c>
      <c r="E12" s="52">
        <v>3.7000000000000028</v>
      </c>
      <c r="F12" s="52">
        <v>10.5</v>
      </c>
      <c r="G12" s="260"/>
      <c r="H12" s="174"/>
      <c r="I12" s="257"/>
      <c r="J12" s="257"/>
      <c r="K12" s="257"/>
      <c r="L12" s="257"/>
      <c r="M12" s="257"/>
    </row>
    <row r="13" spans="1:15">
      <c r="A13" s="498"/>
      <c r="B13" s="49">
        <v>11</v>
      </c>
      <c r="C13" s="52">
        <v>23.099999999999994</v>
      </c>
      <c r="D13" s="52">
        <v>15.799999999999997</v>
      </c>
      <c r="E13" s="52">
        <v>3.2000000000000028</v>
      </c>
      <c r="F13" s="52">
        <v>12.099999999999994</v>
      </c>
      <c r="G13" s="260"/>
      <c r="H13" s="174"/>
      <c r="I13" s="257"/>
      <c r="J13" s="257"/>
      <c r="K13" s="257"/>
      <c r="L13" s="257"/>
      <c r="M13" s="257"/>
    </row>
    <row r="14" spans="1:15">
      <c r="A14" s="499"/>
      <c r="B14" s="49">
        <v>12</v>
      </c>
      <c r="C14" s="52">
        <v>23</v>
      </c>
      <c r="D14" s="52">
        <v>16.599999999999994</v>
      </c>
      <c r="E14" s="52">
        <v>3.4000000000000057</v>
      </c>
      <c r="F14" s="52">
        <v>16.099999999999994</v>
      </c>
      <c r="G14" s="260"/>
      <c r="H14" s="174"/>
      <c r="I14" s="257"/>
      <c r="J14" s="257"/>
      <c r="K14" s="257"/>
      <c r="L14" s="257"/>
      <c r="M14" s="257"/>
    </row>
    <row r="15" spans="1:15">
      <c r="A15" s="497">
        <v>2022</v>
      </c>
      <c r="B15" s="49">
        <v>1</v>
      </c>
      <c r="C15" s="52">
        <v>21.200000000000003</v>
      </c>
      <c r="D15" s="52">
        <v>16.700000000000003</v>
      </c>
      <c r="E15" s="52">
        <v>4.0999999999999943</v>
      </c>
      <c r="F15" s="52">
        <v>14.400000000000006</v>
      </c>
      <c r="G15" s="260"/>
      <c r="H15" s="174"/>
      <c r="I15" s="257"/>
      <c r="J15" s="257"/>
      <c r="K15" s="257"/>
      <c r="L15" s="257"/>
      <c r="M15" s="257"/>
    </row>
    <row r="16" spans="1:15" ht="15" customHeight="1">
      <c r="A16" s="498"/>
      <c r="B16" s="49">
        <v>2</v>
      </c>
      <c r="C16" s="52">
        <v>21</v>
      </c>
      <c r="D16" s="52">
        <v>15.299999999999997</v>
      </c>
      <c r="E16" s="52">
        <v>4.5</v>
      </c>
      <c r="F16" s="52">
        <v>15.400000000000006</v>
      </c>
      <c r="G16" s="260"/>
      <c r="H16" s="174"/>
      <c r="I16" s="257"/>
      <c r="J16" s="462" t="s">
        <v>105</v>
      </c>
      <c r="K16" s="462"/>
      <c r="L16" s="462"/>
      <c r="M16" s="462"/>
    </row>
    <row r="17" spans="1:13">
      <c r="A17" s="498"/>
      <c r="B17" s="49">
        <v>3</v>
      </c>
      <c r="C17" s="52">
        <v>23.299999999999997</v>
      </c>
      <c r="D17" s="52">
        <v>16.5</v>
      </c>
      <c r="E17" s="52">
        <v>3.5</v>
      </c>
      <c r="F17" s="52">
        <v>20.900000000000006</v>
      </c>
      <c r="G17" s="260"/>
      <c r="H17" s="174"/>
      <c r="I17" s="257"/>
      <c r="J17" s="257"/>
      <c r="K17" s="257"/>
      <c r="L17" s="257"/>
      <c r="M17" s="257"/>
    </row>
    <row r="18" spans="1:13">
      <c r="A18" s="498"/>
      <c r="B18" s="49">
        <v>4</v>
      </c>
      <c r="C18" s="52">
        <v>21.599999999999994</v>
      </c>
      <c r="D18" s="52">
        <v>21</v>
      </c>
      <c r="E18" s="52">
        <v>15.200000000000003</v>
      </c>
      <c r="F18" s="52">
        <v>25.200000000000003</v>
      </c>
      <c r="G18" s="260"/>
      <c r="H18" s="174"/>
      <c r="I18" s="257"/>
      <c r="J18" s="257"/>
      <c r="K18" s="257"/>
      <c r="L18" s="257"/>
      <c r="M18" s="257"/>
    </row>
    <row r="19" spans="1:13">
      <c r="A19" s="498"/>
      <c r="B19" s="49">
        <v>5</v>
      </c>
      <c r="C19" s="52">
        <v>19.5</v>
      </c>
      <c r="D19" s="52">
        <v>22.599999999999994</v>
      </c>
      <c r="E19" s="52">
        <v>17.099999999999994</v>
      </c>
      <c r="F19" s="52">
        <v>25.5</v>
      </c>
      <c r="G19" s="260"/>
      <c r="H19" s="174"/>
      <c r="I19" s="257"/>
      <c r="J19" s="257"/>
      <c r="K19" s="257"/>
      <c r="L19" s="257"/>
      <c r="M19" s="257"/>
    </row>
    <row r="20" spans="1:13">
      <c r="A20" s="498"/>
      <c r="B20" s="49">
        <v>6</v>
      </c>
      <c r="C20" s="52">
        <v>14.900000000000006</v>
      </c>
      <c r="D20" s="52">
        <v>23.400000000000006</v>
      </c>
      <c r="E20" s="52">
        <v>17.400000000000006</v>
      </c>
      <c r="F20" s="52">
        <v>24.599999999999994</v>
      </c>
      <c r="G20" s="260"/>
      <c r="H20" s="174"/>
      <c r="I20" s="257"/>
      <c r="J20" s="257"/>
      <c r="K20" s="257"/>
      <c r="L20" s="257"/>
      <c r="M20" s="257"/>
    </row>
    <row r="21" spans="1:13">
      <c r="A21" s="498"/>
      <c r="B21" s="49">
        <v>7</v>
      </c>
      <c r="C21" s="52">
        <v>16.400000000000006</v>
      </c>
      <c r="D21" s="52">
        <v>24.599999999999994</v>
      </c>
      <c r="E21" s="52">
        <v>18</v>
      </c>
      <c r="F21" s="52">
        <v>27.099999999999994</v>
      </c>
      <c r="G21" s="260"/>
      <c r="H21" s="174"/>
      <c r="I21" s="257"/>
      <c r="J21" s="257"/>
      <c r="K21" s="257"/>
      <c r="L21" s="257"/>
      <c r="M21" s="257"/>
    </row>
    <row r="22" spans="1:13">
      <c r="A22" s="498"/>
      <c r="B22" s="49">
        <v>8</v>
      </c>
      <c r="C22" s="52">
        <v>13.599999999999994</v>
      </c>
      <c r="D22" s="52">
        <v>24.900000000000006</v>
      </c>
      <c r="E22" s="52">
        <v>18.700000000000003</v>
      </c>
      <c r="F22" s="52">
        <v>28.400000000000006</v>
      </c>
      <c r="G22" s="260"/>
      <c r="H22" s="174"/>
      <c r="I22" s="257"/>
      <c r="J22" s="257"/>
      <c r="K22" s="257"/>
      <c r="L22" s="257"/>
      <c r="M22" s="257"/>
    </row>
    <row r="23" spans="1:13">
      <c r="A23" s="498"/>
      <c r="B23" s="49">
        <v>9</v>
      </c>
      <c r="C23" s="52">
        <v>13.599999999999994</v>
      </c>
      <c r="D23" s="52">
        <v>26.200000000000003</v>
      </c>
      <c r="E23" s="52">
        <v>18.799999999999997</v>
      </c>
      <c r="F23" s="52">
        <v>24.900000000000006</v>
      </c>
      <c r="G23" s="260"/>
      <c r="H23" s="174"/>
      <c r="I23" s="257"/>
      <c r="J23" s="257"/>
      <c r="K23" s="257"/>
      <c r="L23" s="257"/>
      <c r="M23" s="257"/>
    </row>
    <row r="24" spans="1:13">
      <c r="A24" s="498"/>
      <c r="B24" s="49">
        <v>10</v>
      </c>
      <c r="C24" s="52">
        <v>15.099999999999994</v>
      </c>
      <c r="D24" s="52">
        <v>22.900000000000006</v>
      </c>
      <c r="E24" s="52">
        <v>19.200000000000003</v>
      </c>
      <c r="F24" s="52">
        <v>24.099999999999994</v>
      </c>
      <c r="G24" s="260"/>
      <c r="H24" s="174"/>
      <c r="I24" s="257"/>
      <c r="J24" s="257"/>
      <c r="K24" s="257"/>
      <c r="L24" s="257"/>
      <c r="M24" s="257"/>
    </row>
    <row r="25" spans="1:13">
      <c r="A25" s="498"/>
      <c r="B25" s="49">
        <v>11</v>
      </c>
      <c r="C25" s="52">
        <v>9.9000000000000057</v>
      </c>
      <c r="D25" s="52">
        <v>21</v>
      </c>
      <c r="E25" s="52">
        <v>18.799999999999997</v>
      </c>
      <c r="F25" s="52">
        <v>22.200000000000003</v>
      </c>
      <c r="G25" s="260"/>
      <c r="H25" s="174"/>
      <c r="I25" s="257"/>
      <c r="J25" s="257"/>
      <c r="K25" s="257"/>
      <c r="L25" s="257"/>
      <c r="M25" s="257"/>
    </row>
    <row r="26" spans="1:13">
      <c r="A26" s="499"/>
      <c r="B26" s="49">
        <v>12</v>
      </c>
      <c r="C26" s="52">
        <v>10.5</v>
      </c>
      <c r="D26" s="52">
        <v>19.5</v>
      </c>
      <c r="E26" s="52">
        <v>21.200000000000003</v>
      </c>
      <c r="F26" s="52">
        <v>17.799999999999997</v>
      </c>
      <c r="G26" s="260"/>
      <c r="H26" s="174"/>
      <c r="I26" s="257"/>
      <c r="J26" s="257"/>
      <c r="K26" s="257"/>
      <c r="L26" s="257"/>
      <c r="M26" s="257"/>
    </row>
    <row r="27" spans="1:13">
      <c r="A27" s="490">
        <v>2023</v>
      </c>
      <c r="B27" s="49">
        <v>1</v>
      </c>
      <c r="C27" s="52">
        <v>11</v>
      </c>
      <c r="D27" s="52">
        <v>18.599999999999994</v>
      </c>
      <c r="E27" s="52">
        <v>20.700000000000003</v>
      </c>
      <c r="F27" s="52">
        <v>18.900000000000006</v>
      </c>
      <c r="G27" s="260"/>
      <c r="H27" s="174"/>
      <c r="I27" s="257"/>
      <c r="J27" s="257"/>
      <c r="K27" s="257"/>
      <c r="L27" s="257"/>
      <c r="M27" s="257"/>
    </row>
    <row r="28" spans="1:13">
      <c r="A28" s="491"/>
      <c r="B28" s="49">
        <v>2</v>
      </c>
      <c r="C28" s="52">
        <v>9.4000000000000057</v>
      </c>
      <c r="D28" s="52">
        <v>18.299999999999997</v>
      </c>
      <c r="E28" s="52">
        <v>20.599999999999994</v>
      </c>
      <c r="F28" s="52">
        <v>19.400000000000006</v>
      </c>
      <c r="G28" s="260"/>
      <c r="H28" s="174"/>
      <c r="I28" s="257"/>
      <c r="J28" s="257"/>
      <c r="K28" s="257"/>
      <c r="L28" s="257"/>
      <c r="M28" s="257"/>
    </row>
    <row r="29" spans="1:13">
      <c r="A29" s="491"/>
      <c r="B29" s="49">
        <v>3</v>
      </c>
      <c r="C29" s="52">
        <v>4.9000000000000057</v>
      </c>
      <c r="D29" s="52">
        <v>15.299999999999997</v>
      </c>
      <c r="E29" s="52">
        <v>19.5</v>
      </c>
      <c r="F29" s="52">
        <v>13.799999999999997</v>
      </c>
      <c r="G29" s="260"/>
      <c r="H29" s="174"/>
      <c r="I29" s="257"/>
      <c r="J29" s="257"/>
      <c r="K29" s="257"/>
      <c r="L29" s="257"/>
      <c r="M29" s="257"/>
    </row>
    <row r="30" spans="1:13">
      <c r="A30" s="491"/>
      <c r="B30" s="49">
        <v>4</v>
      </c>
      <c r="C30" s="52">
        <v>1</v>
      </c>
      <c r="D30" s="52">
        <v>7</v>
      </c>
      <c r="E30" s="52">
        <v>9.4000000000000057</v>
      </c>
      <c r="F30" s="52">
        <v>9.9000000000000057</v>
      </c>
      <c r="G30" s="260"/>
      <c r="H30" s="174"/>
      <c r="I30" s="257"/>
      <c r="J30" s="257"/>
      <c r="K30" s="257"/>
      <c r="L30" s="257"/>
      <c r="M30" s="257"/>
    </row>
    <row r="31" spans="1:13">
      <c r="A31" s="491"/>
      <c r="B31" s="49">
        <v>5</v>
      </c>
      <c r="C31" s="52">
        <v>0.40000000000000568</v>
      </c>
      <c r="D31" s="52">
        <v>4</v>
      </c>
      <c r="E31" s="52">
        <v>8.7000000000000028</v>
      </c>
      <c r="F31" s="52">
        <v>9.9000000000000057</v>
      </c>
      <c r="G31" s="260"/>
      <c r="H31" s="174"/>
      <c r="I31" s="257"/>
      <c r="J31" s="257"/>
      <c r="K31" s="257"/>
      <c r="L31" s="257"/>
      <c r="M31" s="257"/>
    </row>
    <row r="32" spans="1:13">
      <c r="A32" s="491"/>
      <c r="B32" s="49">
        <v>6</v>
      </c>
      <c r="C32" s="52">
        <v>0.4</v>
      </c>
      <c r="D32" s="52">
        <v>1</v>
      </c>
      <c r="E32" s="52">
        <v>9.5</v>
      </c>
      <c r="F32" s="52">
        <v>9.6999999999999993</v>
      </c>
      <c r="G32" s="260"/>
      <c r="H32" s="174"/>
      <c r="I32" s="257"/>
      <c r="J32" s="257"/>
      <c r="K32" s="257"/>
      <c r="L32" s="257"/>
      <c r="M32" s="257"/>
    </row>
    <row r="33" spans="1:13">
      <c r="A33" s="491"/>
      <c r="B33" s="49">
        <v>7</v>
      </c>
      <c r="C33" s="52">
        <v>-1.6</v>
      </c>
      <c r="D33" s="52">
        <v>-1.5</v>
      </c>
      <c r="E33" s="52">
        <v>8.6999999999999993</v>
      </c>
      <c r="F33" s="52">
        <v>6.5</v>
      </c>
      <c r="G33" s="260"/>
      <c r="H33" s="174"/>
      <c r="I33" s="257"/>
      <c r="J33" s="257"/>
      <c r="K33" s="257"/>
      <c r="L33" s="257"/>
      <c r="M33" s="257"/>
    </row>
    <row r="34" spans="1:13">
      <c r="A34" s="491"/>
      <c r="B34" s="49">
        <v>8</v>
      </c>
      <c r="C34" s="52">
        <v>-0.9</v>
      </c>
      <c r="D34" s="52">
        <v>-2.8</v>
      </c>
      <c r="E34" s="52">
        <v>8</v>
      </c>
      <c r="F34" s="52">
        <v>3.4</v>
      </c>
      <c r="G34" s="260"/>
      <c r="H34" s="174"/>
      <c r="I34" s="257"/>
      <c r="J34" s="257"/>
      <c r="K34" s="257"/>
      <c r="L34" s="257"/>
      <c r="M34" s="257"/>
    </row>
    <row r="35" spans="1:13">
      <c r="A35" s="491"/>
      <c r="B35" s="49">
        <v>9</v>
      </c>
      <c r="C35" s="52">
        <v>-1</v>
      </c>
      <c r="D35" s="52">
        <v>-4.3</v>
      </c>
      <c r="E35" s="52">
        <v>7.8</v>
      </c>
      <c r="F35" s="52">
        <v>4.3</v>
      </c>
      <c r="G35" s="260"/>
      <c r="H35" s="174"/>
      <c r="I35" s="257"/>
      <c r="J35" s="256"/>
      <c r="K35" s="256"/>
      <c r="L35" s="256"/>
      <c r="M35" s="257"/>
    </row>
    <row r="36" spans="1:13">
      <c r="A36" s="491"/>
      <c r="B36" s="49">
        <v>10</v>
      </c>
      <c r="C36" s="52">
        <v>-3.3</v>
      </c>
      <c r="D36" s="52">
        <v>-2.2999999999999998</v>
      </c>
      <c r="E36" s="52">
        <v>7.7</v>
      </c>
      <c r="F36" s="52">
        <v>4.0999999999999996</v>
      </c>
      <c r="G36" s="260"/>
      <c r="H36" s="174"/>
      <c r="I36" s="257"/>
      <c r="J36" s="257"/>
      <c r="K36" s="257"/>
      <c r="L36" s="257"/>
      <c r="M36" s="257"/>
    </row>
    <row r="37" spans="1:13">
      <c r="G37" s="260"/>
      <c r="H37" s="174"/>
      <c r="I37" s="257"/>
      <c r="J37" s="257"/>
      <c r="K37" s="257"/>
      <c r="L37" s="257"/>
      <c r="M37" s="257"/>
    </row>
    <row r="38" spans="1:13">
      <c r="G38" s="260"/>
      <c r="H38" s="174"/>
      <c r="I38" s="257"/>
      <c r="J38" s="257"/>
      <c r="K38" s="257"/>
      <c r="L38" s="257"/>
      <c r="M38" s="257"/>
    </row>
    <row r="39" spans="1:13">
      <c r="G39" s="260"/>
      <c r="H39" s="174"/>
      <c r="I39" s="257"/>
      <c r="J39" s="257"/>
      <c r="K39" s="257"/>
      <c r="L39" s="257"/>
      <c r="M39" s="257"/>
    </row>
    <row r="40" spans="1:13">
      <c r="G40" s="260"/>
      <c r="H40" s="174"/>
      <c r="I40" s="257"/>
      <c r="J40" s="257"/>
      <c r="K40" s="257"/>
      <c r="L40" s="257"/>
      <c r="M40" s="257"/>
    </row>
    <row r="41" spans="1:13">
      <c r="G41" s="260"/>
      <c r="H41" s="174"/>
      <c r="I41" s="257"/>
      <c r="J41" s="257"/>
      <c r="K41" s="257"/>
      <c r="L41" s="257"/>
      <c r="M41" s="257"/>
    </row>
    <row r="42" spans="1:13">
      <c r="G42" s="260"/>
      <c r="H42" s="174"/>
      <c r="I42" s="257"/>
      <c r="J42" s="257"/>
      <c r="K42" s="257"/>
      <c r="L42" s="257"/>
      <c r="M42" s="257"/>
    </row>
    <row r="43" spans="1:13">
      <c r="G43" s="260"/>
      <c r="H43" s="174"/>
      <c r="I43" s="257"/>
      <c r="J43" s="257"/>
      <c r="K43" s="257"/>
      <c r="L43" s="257"/>
      <c r="M43" s="257"/>
    </row>
    <row r="44" spans="1:13">
      <c r="G44" s="260"/>
      <c r="H44" s="174"/>
      <c r="I44" s="257"/>
      <c r="J44" s="257"/>
      <c r="K44" s="257"/>
      <c r="L44" s="257"/>
      <c r="M44" s="257"/>
    </row>
    <row r="45" spans="1:13">
      <c r="G45" s="260"/>
      <c r="H45" s="174"/>
      <c r="I45" s="257"/>
      <c r="J45" s="257"/>
      <c r="K45" s="257"/>
      <c r="L45" s="257"/>
      <c r="M45" s="257"/>
    </row>
    <row r="46" spans="1:13">
      <c r="G46" s="260"/>
      <c r="H46" s="174"/>
      <c r="I46" s="257"/>
      <c r="J46" s="257"/>
      <c r="K46" s="257"/>
      <c r="L46" s="257"/>
      <c r="M46" s="257"/>
    </row>
    <row r="47" spans="1:13">
      <c r="G47" s="260"/>
      <c r="H47" s="174"/>
      <c r="I47" s="257"/>
      <c r="J47" s="257"/>
      <c r="K47" s="257"/>
      <c r="L47" s="257"/>
      <c r="M47" s="257"/>
    </row>
    <row r="48" spans="1:13">
      <c r="G48" s="260"/>
      <c r="H48" s="174"/>
      <c r="I48" s="257"/>
      <c r="J48" s="257"/>
      <c r="K48" s="257"/>
      <c r="L48" s="257"/>
      <c r="M48" s="257"/>
    </row>
    <row r="49" spans="8:8">
      <c r="H49" s="174"/>
    </row>
    <row r="50" spans="8:8">
      <c r="H50" s="174"/>
    </row>
    <row r="51" spans="8:8">
      <c r="H51" s="174"/>
    </row>
    <row r="52" spans="8:8">
      <c r="H52" s="174"/>
    </row>
    <row r="53" spans="8:8">
      <c r="H53" s="174"/>
    </row>
    <row r="54" spans="8:8">
      <c r="H54" s="174"/>
    </row>
    <row r="55" spans="8:8">
      <c r="H55" s="174"/>
    </row>
    <row r="56" spans="8:8">
      <c r="H56" s="174"/>
    </row>
    <row r="57" spans="8:8">
      <c r="H57" s="174"/>
    </row>
    <row r="58" spans="8:8">
      <c r="H58" s="174"/>
    </row>
    <row r="59" spans="8:8">
      <c r="H59" s="174"/>
    </row>
    <row r="60" spans="8:8">
      <c r="H60" s="174"/>
    </row>
    <row r="61" spans="8:8">
      <c r="H61" s="174"/>
    </row>
    <row r="62" spans="8:8">
      <c r="H62" s="174"/>
    </row>
    <row r="63" spans="8:8">
      <c r="H63" s="174"/>
    </row>
    <row r="64" spans="8:8">
      <c r="H64" s="174"/>
    </row>
    <row r="65" spans="8:8">
      <c r="H65" s="174"/>
    </row>
    <row r="66" spans="8:8">
      <c r="H66" s="174"/>
    </row>
    <row r="67" spans="8:8">
      <c r="H67" s="174"/>
    </row>
    <row r="68" spans="8:8">
      <c r="H68" s="174"/>
    </row>
    <row r="69" spans="8:8">
      <c r="H69" s="174"/>
    </row>
    <row r="70" spans="8:8">
      <c r="H70" s="174"/>
    </row>
    <row r="71" spans="8:8">
      <c r="H71" s="174"/>
    </row>
    <row r="72" spans="8:8">
      <c r="H72" s="174"/>
    </row>
    <row r="73" spans="8:8">
      <c r="H73" s="174"/>
    </row>
    <row r="74" spans="8:8">
      <c r="H74" s="174"/>
    </row>
    <row r="75" spans="8:8">
      <c r="H75" s="174"/>
    </row>
    <row r="76" spans="8:8">
      <c r="H76" s="174"/>
    </row>
    <row r="77" spans="8:8">
      <c r="H77" s="174"/>
    </row>
    <row r="78" spans="8:8">
      <c r="H78" s="174"/>
    </row>
    <row r="79" spans="8:8">
      <c r="H79" s="174"/>
    </row>
    <row r="80" spans="8:8">
      <c r="H80" s="174"/>
    </row>
    <row r="81" spans="8:8">
      <c r="H81" s="174"/>
    </row>
    <row r="82" spans="8:8">
      <c r="H82" s="174"/>
    </row>
    <row r="83" spans="8:8">
      <c r="H83" s="174"/>
    </row>
    <row r="84" spans="8:8">
      <c r="H84" s="174"/>
    </row>
    <row r="85" spans="8:8">
      <c r="H85" s="174"/>
    </row>
    <row r="86" spans="8:8">
      <c r="H86" s="174"/>
    </row>
    <row r="87" spans="8:8">
      <c r="H87" s="174"/>
    </row>
    <row r="88" spans="8:8">
      <c r="H88" s="174"/>
    </row>
    <row r="89" spans="8:8">
      <c r="H89" s="174"/>
    </row>
  </sheetData>
  <mergeCells count="5">
    <mergeCell ref="A27:A36"/>
    <mergeCell ref="B1:G1"/>
    <mergeCell ref="A3:A14"/>
    <mergeCell ref="J16:M16"/>
    <mergeCell ref="A15:A26"/>
  </mergeCells>
  <hyperlinks>
    <hyperlink ref="J16:L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J23:M23 G3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9"/>
  <sheetViews>
    <sheetView view="pageBreakPreview" zoomScaleNormal="100" zoomScaleSheetLayoutView="100" workbookViewId="0">
      <selection activeCell="A3" sqref="A3:E14"/>
    </sheetView>
  </sheetViews>
  <sheetFormatPr defaultColWidth="9.140625" defaultRowHeight="1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0" customWidth="1"/>
    <col min="7" max="7" width="1.85546875" customWidth="1"/>
    <col min="8" max="8" width="18.140625" customWidth="1"/>
    <col min="9" max="9" width="9.140625" customWidth="1"/>
    <col min="11" max="11" width="15.5703125" customWidth="1"/>
    <col min="12" max="12" width="11.7109375" customWidth="1"/>
  </cols>
  <sheetData>
    <row r="1" spans="1:14">
      <c r="A1" s="250" t="s">
        <v>49</v>
      </c>
      <c r="B1" s="602" t="str">
        <f>INDEX(Мазмұны!$B$3:$G$73,MATCH(A1,Мазмұны!$A$3:$A$73,0),1)</f>
        <v>Ауыл шаруашылығындағы бағасы, ж/ж %</v>
      </c>
      <c r="C1" s="603"/>
      <c r="D1" s="603"/>
      <c r="E1" s="603"/>
      <c r="F1" s="479"/>
      <c r="G1" s="333"/>
      <c r="H1" s="258"/>
      <c r="I1" s="258"/>
      <c r="J1" s="258"/>
      <c r="K1" s="258"/>
      <c r="L1" s="258"/>
      <c r="M1" s="202"/>
      <c r="N1" s="183"/>
    </row>
    <row r="2" spans="1:14" ht="38.25">
      <c r="A2" s="330" t="s">
        <v>158</v>
      </c>
      <c r="B2" s="88" t="s">
        <v>159</v>
      </c>
      <c r="C2" s="88" t="s">
        <v>161</v>
      </c>
      <c r="D2" s="88" t="s">
        <v>162</v>
      </c>
      <c r="E2" s="88" t="s">
        <v>163</v>
      </c>
      <c r="F2" s="329" t="s">
        <v>157</v>
      </c>
      <c r="G2" s="174"/>
      <c r="H2" s="257"/>
      <c r="I2" s="257"/>
      <c r="J2" s="257"/>
      <c r="K2" s="257"/>
      <c r="L2" s="257"/>
    </row>
    <row r="3" spans="1:14">
      <c r="A3" s="497">
        <v>2021</v>
      </c>
      <c r="B3" s="49">
        <v>1</v>
      </c>
      <c r="C3" s="52">
        <v>15.6</v>
      </c>
      <c r="D3" s="52">
        <v>17.600000000000001</v>
      </c>
      <c r="E3" s="52">
        <v>9.4</v>
      </c>
      <c r="F3" s="392" t="s">
        <v>148</v>
      </c>
      <c r="G3" s="174"/>
      <c r="H3" s="257"/>
      <c r="I3" s="257"/>
      <c r="J3" s="257"/>
      <c r="K3" s="257"/>
      <c r="L3" s="257"/>
    </row>
    <row r="4" spans="1:14">
      <c r="A4" s="498"/>
      <c r="B4" s="49">
        <v>2</v>
      </c>
      <c r="C4" s="52">
        <v>16.400000000000006</v>
      </c>
      <c r="D4" s="52">
        <v>17.700000000000003</v>
      </c>
      <c r="E4" s="52">
        <v>12</v>
      </c>
      <c r="F4" s="260"/>
      <c r="G4" s="174"/>
      <c r="H4" s="257"/>
      <c r="I4" s="257"/>
      <c r="J4" s="257"/>
      <c r="K4" s="257"/>
      <c r="L4" s="257"/>
    </row>
    <row r="5" spans="1:14">
      <c r="A5" s="498"/>
      <c r="B5" s="49">
        <v>3</v>
      </c>
      <c r="C5" s="52">
        <v>16.400000000000006</v>
      </c>
      <c r="D5" s="52">
        <v>17.700000000000003</v>
      </c>
      <c r="E5" s="52">
        <v>12.200000000000003</v>
      </c>
      <c r="F5" s="260"/>
      <c r="G5" s="174"/>
      <c r="H5" s="257"/>
      <c r="I5" s="257"/>
      <c r="J5" s="257"/>
      <c r="K5" s="257"/>
      <c r="L5" s="257"/>
    </row>
    <row r="6" spans="1:14">
      <c r="A6" s="498"/>
      <c r="B6" s="49">
        <v>4</v>
      </c>
      <c r="C6" s="52">
        <v>16.100000000000001</v>
      </c>
      <c r="D6" s="52">
        <v>17.299999999999997</v>
      </c>
      <c r="E6" s="52">
        <v>12.200000000000003</v>
      </c>
      <c r="F6" s="260"/>
      <c r="G6" s="174"/>
      <c r="H6" s="257"/>
      <c r="I6" s="257"/>
      <c r="J6" s="257"/>
      <c r="K6" s="257"/>
      <c r="L6" s="257"/>
    </row>
    <row r="7" spans="1:14">
      <c r="A7" s="498"/>
      <c r="B7" s="49">
        <v>5</v>
      </c>
      <c r="C7" s="52">
        <v>14.3</v>
      </c>
      <c r="D7" s="52">
        <v>15</v>
      </c>
      <c r="E7" s="52">
        <v>12</v>
      </c>
      <c r="F7" s="260"/>
      <c r="G7" s="174"/>
      <c r="H7" s="257"/>
      <c r="I7" s="257"/>
      <c r="J7" s="257"/>
      <c r="K7" s="257"/>
      <c r="L7" s="257"/>
    </row>
    <row r="8" spans="1:14">
      <c r="A8" s="498"/>
      <c r="B8" s="49">
        <v>6</v>
      </c>
      <c r="C8" s="52">
        <v>12.8</v>
      </c>
      <c r="D8" s="52">
        <v>13.700000000000003</v>
      </c>
      <c r="E8" s="52">
        <v>10.400000000000006</v>
      </c>
      <c r="F8" s="260"/>
      <c r="G8" s="174"/>
      <c r="H8" s="257"/>
      <c r="I8" s="257"/>
      <c r="J8" s="257"/>
      <c r="K8" s="257"/>
      <c r="L8" s="257"/>
    </row>
    <row r="9" spans="1:14">
      <c r="A9" s="498"/>
      <c r="B9" s="49">
        <v>7</v>
      </c>
      <c r="C9" s="52">
        <v>14</v>
      </c>
      <c r="D9" s="52">
        <v>14.299999999999997</v>
      </c>
      <c r="E9" s="52">
        <v>13</v>
      </c>
      <c r="F9" s="260"/>
      <c r="G9" s="174"/>
      <c r="H9" s="257"/>
      <c r="I9" s="257"/>
      <c r="J9" s="257"/>
      <c r="K9" s="257"/>
      <c r="L9" s="257"/>
    </row>
    <row r="10" spans="1:14">
      <c r="A10" s="498"/>
      <c r="B10" s="49">
        <v>8</v>
      </c>
      <c r="C10" s="52">
        <v>14.2</v>
      </c>
      <c r="D10" s="52">
        <v>14.2</v>
      </c>
      <c r="E10" s="52">
        <v>14.1</v>
      </c>
      <c r="F10" s="260"/>
      <c r="G10" s="174"/>
      <c r="H10" s="257"/>
      <c r="I10" s="257"/>
      <c r="J10" s="257"/>
      <c r="K10" s="257"/>
      <c r="L10" s="257"/>
    </row>
    <row r="11" spans="1:14">
      <c r="A11" s="498"/>
      <c r="B11" s="49">
        <v>9</v>
      </c>
      <c r="C11" s="52">
        <v>13.8</v>
      </c>
      <c r="D11" s="52">
        <v>14.6</v>
      </c>
      <c r="E11" s="52">
        <v>12</v>
      </c>
      <c r="F11" s="260"/>
      <c r="G11" s="174"/>
      <c r="H11" s="257"/>
      <c r="I11" s="257"/>
      <c r="J11" s="257"/>
      <c r="K11" s="257"/>
      <c r="L11" s="257"/>
    </row>
    <row r="12" spans="1:14">
      <c r="A12" s="498"/>
      <c r="B12" s="49">
        <v>10</v>
      </c>
      <c r="C12" s="52">
        <v>18.100000000000001</v>
      </c>
      <c r="D12" s="52">
        <v>20.399999999999999</v>
      </c>
      <c r="E12" s="52">
        <v>11.9</v>
      </c>
      <c r="F12" s="260"/>
      <c r="G12" s="174"/>
      <c r="H12" s="257"/>
      <c r="I12" s="257"/>
      <c r="J12" s="257"/>
      <c r="K12" s="257"/>
      <c r="L12" s="257"/>
    </row>
    <row r="13" spans="1:14">
      <c r="A13" s="498"/>
      <c r="B13" s="49">
        <v>11</v>
      </c>
      <c r="C13" s="52">
        <v>17.5</v>
      </c>
      <c r="D13" s="52">
        <v>19.899999999999999</v>
      </c>
      <c r="E13" s="52">
        <v>11</v>
      </c>
      <c r="F13" s="260"/>
      <c r="G13" s="174"/>
      <c r="H13" s="257"/>
      <c r="I13" s="257"/>
      <c r="J13" s="257"/>
      <c r="K13" s="257"/>
      <c r="L13" s="257"/>
    </row>
    <row r="14" spans="1:14">
      <c r="A14" s="499"/>
      <c r="B14" s="49">
        <v>12</v>
      </c>
      <c r="C14" s="52">
        <v>17.3</v>
      </c>
      <c r="D14" s="52">
        <v>20.100000000000001</v>
      </c>
      <c r="E14" s="52">
        <v>9.6999999999999993</v>
      </c>
      <c r="F14" s="260"/>
      <c r="G14" s="174"/>
      <c r="H14" s="257"/>
      <c r="I14" s="257"/>
      <c r="J14" s="257"/>
      <c r="K14" s="257"/>
      <c r="L14" s="257"/>
    </row>
    <row r="15" spans="1:14">
      <c r="A15" s="497">
        <v>2022</v>
      </c>
      <c r="B15" s="49">
        <v>1</v>
      </c>
      <c r="C15" s="52">
        <v>16.899999999999999</v>
      </c>
      <c r="D15" s="52">
        <v>20.6</v>
      </c>
      <c r="E15" s="52">
        <v>7.4</v>
      </c>
      <c r="F15" s="260"/>
      <c r="G15" s="174"/>
      <c r="H15" s="257"/>
      <c r="I15" s="257"/>
      <c r="J15" s="257"/>
      <c r="K15" s="257"/>
      <c r="L15" s="257"/>
    </row>
    <row r="16" spans="1:14" ht="15" customHeight="1">
      <c r="A16" s="498"/>
      <c r="B16" s="49">
        <v>2</v>
      </c>
      <c r="C16" s="52">
        <v>16.3</v>
      </c>
      <c r="D16" s="52">
        <v>20.399999999999999</v>
      </c>
      <c r="E16" s="52">
        <v>5.6</v>
      </c>
      <c r="F16" s="260"/>
      <c r="G16" s="174"/>
      <c r="H16" s="257"/>
      <c r="I16" s="462" t="s">
        <v>105</v>
      </c>
      <c r="J16" s="462"/>
      <c r="K16" s="462"/>
      <c r="L16" s="462"/>
    </row>
    <row r="17" spans="1:12">
      <c r="A17" s="498"/>
      <c r="B17" s="49">
        <v>3</v>
      </c>
      <c r="C17" s="52">
        <v>17</v>
      </c>
      <c r="D17" s="52">
        <v>20.7</v>
      </c>
      <c r="E17" s="52">
        <v>7.2</v>
      </c>
      <c r="F17" s="260"/>
      <c r="G17" s="174"/>
      <c r="H17" s="257"/>
      <c r="I17" s="257"/>
      <c r="J17" s="257"/>
      <c r="K17" s="257"/>
      <c r="L17" s="257"/>
    </row>
    <row r="18" spans="1:12">
      <c r="A18" s="498"/>
      <c r="B18" s="49">
        <v>4</v>
      </c>
      <c r="C18" s="52">
        <v>18.5</v>
      </c>
      <c r="D18" s="52">
        <v>22.4</v>
      </c>
      <c r="E18" s="52">
        <v>8.3000000000000007</v>
      </c>
      <c r="F18" s="260"/>
      <c r="G18" s="174"/>
      <c r="H18" s="257"/>
      <c r="I18" s="257"/>
      <c r="J18" s="257"/>
      <c r="K18" s="257"/>
      <c r="L18" s="257"/>
    </row>
    <row r="19" spans="1:12">
      <c r="A19" s="498"/>
      <c r="B19" s="49">
        <v>5</v>
      </c>
      <c r="C19" s="52">
        <v>19.7</v>
      </c>
      <c r="D19" s="52">
        <v>24.2</v>
      </c>
      <c r="E19" s="52">
        <v>7.9</v>
      </c>
      <c r="F19" s="260"/>
      <c r="G19" s="174"/>
      <c r="H19" s="257"/>
      <c r="I19" s="257"/>
      <c r="J19" s="257"/>
      <c r="K19" s="257"/>
      <c r="L19" s="257"/>
    </row>
    <row r="20" spans="1:12">
      <c r="A20" s="498"/>
      <c r="B20" s="49">
        <v>6</v>
      </c>
      <c r="C20" s="52">
        <v>22.4</v>
      </c>
      <c r="D20" s="52">
        <v>26.4</v>
      </c>
      <c r="E20" s="52">
        <v>11.5</v>
      </c>
      <c r="F20" s="260"/>
      <c r="G20" s="174"/>
      <c r="H20" s="257"/>
      <c r="I20" s="257"/>
      <c r="J20" s="257"/>
      <c r="K20" s="257"/>
      <c r="L20" s="257"/>
    </row>
    <row r="21" spans="1:12">
      <c r="A21" s="498"/>
      <c r="B21" s="49">
        <v>7</v>
      </c>
      <c r="C21" s="52">
        <v>22.1</v>
      </c>
      <c r="D21" s="52">
        <v>26.5</v>
      </c>
      <c r="E21" s="52">
        <v>10.5</v>
      </c>
      <c r="F21" s="260"/>
      <c r="G21" s="174"/>
      <c r="H21" s="257"/>
      <c r="I21" s="257"/>
      <c r="J21" s="257"/>
      <c r="K21" s="257"/>
      <c r="L21" s="257"/>
    </row>
    <row r="22" spans="1:12">
      <c r="A22" s="498"/>
      <c r="B22" s="49">
        <v>8</v>
      </c>
      <c r="C22" s="52">
        <v>21.7</v>
      </c>
      <c r="D22" s="52">
        <v>25.9</v>
      </c>
      <c r="E22" s="52">
        <v>10.7</v>
      </c>
      <c r="F22" s="260"/>
      <c r="G22" s="174"/>
      <c r="H22" s="257"/>
      <c r="I22" s="257"/>
      <c r="J22" s="257"/>
      <c r="K22" s="257"/>
      <c r="L22" s="257"/>
    </row>
    <row r="23" spans="1:12">
      <c r="A23" s="498"/>
      <c r="B23" s="49">
        <v>9</v>
      </c>
      <c r="C23" s="52">
        <v>20.5</v>
      </c>
      <c r="D23" s="52">
        <v>22.9</v>
      </c>
      <c r="E23" s="52">
        <v>13.9</v>
      </c>
      <c r="F23" s="260"/>
      <c r="G23" s="174"/>
      <c r="H23" s="257"/>
      <c r="I23" s="257"/>
      <c r="J23" s="257"/>
      <c r="K23" s="257"/>
      <c r="L23" s="257"/>
    </row>
    <row r="24" spans="1:12">
      <c r="A24" s="498"/>
      <c r="B24" s="49">
        <v>10</v>
      </c>
      <c r="C24" s="52">
        <v>13.4</v>
      </c>
      <c r="D24" s="52">
        <v>13.9</v>
      </c>
      <c r="E24" s="52">
        <v>11.8</v>
      </c>
      <c r="F24" s="260"/>
      <c r="G24" s="174"/>
      <c r="H24" s="257"/>
      <c r="I24" s="257"/>
      <c r="J24" s="257"/>
      <c r="K24" s="257"/>
      <c r="L24" s="257"/>
    </row>
    <row r="25" spans="1:12">
      <c r="A25" s="498"/>
      <c r="B25" s="49">
        <v>11</v>
      </c>
      <c r="C25" s="52">
        <v>11.1</v>
      </c>
      <c r="D25" s="52">
        <v>10.5</v>
      </c>
      <c r="E25" s="52">
        <v>13.1</v>
      </c>
      <c r="F25" s="260"/>
      <c r="G25" s="174"/>
      <c r="H25" s="257"/>
      <c r="I25" s="257"/>
      <c r="J25" s="257"/>
      <c r="K25" s="257"/>
      <c r="L25" s="257"/>
    </row>
    <row r="26" spans="1:12">
      <c r="A26" s="499"/>
      <c r="B26" s="49">
        <v>12</v>
      </c>
      <c r="C26" s="52">
        <v>9</v>
      </c>
      <c r="D26" s="52">
        <v>7.7</v>
      </c>
      <c r="E26" s="52">
        <v>12.6</v>
      </c>
      <c r="F26" s="260"/>
      <c r="G26" s="174"/>
      <c r="H26" s="257"/>
      <c r="I26" s="257"/>
      <c r="J26" s="257"/>
      <c r="K26" s="257"/>
      <c r="L26" s="257"/>
    </row>
    <row r="27" spans="1:12">
      <c r="A27" s="490">
        <v>2023</v>
      </c>
      <c r="B27" s="49">
        <v>1</v>
      </c>
      <c r="C27" s="52">
        <v>8.5</v>
      </c>
      <c r="D27" s="52">
        <v>6.4</v>
      </c>
      <c r="E27" s="52">
        <v>14.7</v>
      </c>
      <c r="F27" s="260"/>
      <c r="G27" s="174"/>
      <c r="H27" s="257"/>
      <c r="I27" s="257"/>
      <c r="J27" s="257"/>
      <c r="K27" s="257"/>
      <c r="L27" s="257"/>
    </row>
    <row r="28" spans="1:12">
      <c r="A28" s="491"/>
      <c r="B28" s="49">
        <v>2</v>
      </c>
      <c r="C28" s="52">
        <v>7.3</v>
      </c>
      <c r="D28" s="52">
        <v>5.0999999999999996</v>
      </c>
      <c r="E28" s="52">
        <v>13.6</v>
      </c>
      <c r="F28" s="260"/>
      <c r="G28" s="174"/>
      <c r="H28" s="257"/>
      <c r="I28" s="257"/>
      <c r="J28" s="257"/>
      <c r="K28" s="257"/>
      <c r="L28" s="257"/>
    </row>
    <row r="29" spans="1:12">
      <c r="A29" s="491"/>
      <c r="B29" s="49">
        <v>3</v>
      </c>
      <c r="C29" s="52">
        <v>4.9000000000000004</v>
      </c>
      <c r="D29" s="52">
        <v>2.8</v>
      </c>
      <c r="E29" s="52">
        <v>11.2</v>
      </c>
      <c r="F29" s="260"/>
      <c r="G29" s="174"/>
      <c r="H29" s="257"/>
      <c r="I29" s="257"/>
      <c r="J29" s="257"/>
      <c r="K29" s="257"/>
      <c r="L29" s="257"/>
    </row>
    <row r="30" spans="1:12">
      <c r="A30" s="491"/>
      <c r="B30" s="49">
        <v>4</v>
      </c>
      <c r="C30" s="52">
        <v>1.4</v>
      </c>
      <c r="D30" s="52">
        <v>-1</v>
      </c>
      <c r="E30" s="52">
        <v>8.3000000000000007</v>
      </c>
      <c r="F30" s="260"/>
      <c r="G30" s="174"/>
      <c r="H30" s="257"/>
      <c r="I30" s="257"/>
      <c r="J30" s="257"/>
      <c r="K30" s="257"/>
      <c r="L30" s="257"/>
    </row>
    <row r="31" spans="1:12">
      <c r="A31" s="491"/>
      <c r="B31" s="49">
        <v>5</v>
      </c>
      <c r="C31" s="52">
        <v>-0.6</v>
      </c>
      <c r="D31" s="52">
        <v>-3.2</v>
      </c>
      <c r="E31" s="52">
        <v>7.1</v>
      </c>
      <c r="F31" s="260"/>
      <c r="G31" s="174"/>
      <c r="H31" s="257"/>
      <c r="I31" s="257"/>
      <c r="J31" s="257"/>
      <c r="K31" s="257"/>
      <c r="L31" s="257"/>
    </row>
    <row r="32" spans="1:12">
      <c r="A32" s="491"/>
      <c r="B32" s="49">
        <v>6</v>
      </c>
      <c r="C32" s="52">
        <v>-3.2000000000000028</v>
      </c>
      <c r="D32" s="52">
        <v>-6.0999999999999943</v>
      </c>
      <c r="E32" s="52">
        <v>5.6</v>
      </c>
      <c r="F32" s="260"/>
      <c r="G32" s="174"/>
      <c r="H32" s="257"/>
      <c r="I32" s="257"/>
      <c r="J32" s="257"/>
      <c r="K32" s="257"/>
      <c r="L32" s="257"/>
    </row>
    <row r="33" spans="1:12">
      <c r="A33" s="491"/>
      <c r="B33" s="49">
        <v>7</v>
      </c>
      <c r="C33" s="52">
        <v>-4.2</v>
      </c>
      <c r="D33" s="52">
        <v>-7.5</v>
      </c>
      <c r="E33" s="52">
        <v>6</v>
      </c>
      <c r="F33" s="260"/>
      <c r="G33" s="174"/>
      <c r="H33" s="257"/>
      <c r="I33" s="257"/>
      <c r="J33" s="257"/>
      <c r="K33" s="257"/>
      <c r="L33" s="257"/>
    </row>
    <row r="34" spans="1:12">
      <c r="A34" s="491"/>
      <c r="B34" s="49">
        <v>8</v>
      </c>
      <c r="C34" s="52">
        <v>-5.6</v>
      </c>
      <c r="D34" s="52">
        <v>-9</v>
      </c>
      <c r="E34" s="52">
        <v>4.7</v>
      </c>
      <c r="F34" s="260"/>
      <c r="G34" s="174"/>
      <c r="H34" s="257"/>
      <c r="I34" s="257"/>
      <c r="J34" s="257"/>
      <c r="K34" s="257"/>
      <c r="L34" s="257"/>
    </row>
    <row r="35" spans="1:12">
      <c r="A35" s="491"/>
      <c r="B35" s="49">
        <v>9</v>
      </c>
      <c r="C35" s="52">
        <v>-6</v>
      </c>
      <c r="D35" s="52">
        <v>-9.4</v>
      </c>
      <c r="E35" s="52">
        <v>4.2</v>
      </c>
      <c r="F35" s="260"/>
      <c r="G35" s="174"/>
      <c r="H35" s="257"/>
      <c r="I35" s="256"/>
      <c r="J35" s="256"/>
      <c r="K35" s="256"/>
      <c r="L35" s="257"/>
    </row>
    <row r="36" spans="1:12">
      <c r="A36" s="491"/>
      <c r="B36" s="49">
        <v>10</v>
      </c>
      <c r="C36" s="52">
        <v>-4.3</v>
      </c>
      <c r="D36" s="52">
        <v>-7.5</v>
      </c>
      <c r="E36" s="52">
        <v>5.3</v>
      </c>
      <c r="F36" s="260"/>
      <c r="G36" s="174"/>
      <c r="H36" s="257"/>
      <c r="I36" s="257"/>
      <c r="J36" s="257"/>
      <c r="K36" s="257"/>
      <c r="L36" s="257"/>
    </row>
    <row r="37" spans="1:12">
      <c r="F37" s="260"/>
      <c r="G37" s="174"/>
      <c r="H37" s="257"/>
      <c r="I37" s="257"/>
      <c r="J37" s="257"/>
      <c r="K37" s="257"/>
      <c r="L37" s="257"/>
    </row>
    <row r="38" spans="1:12">
      <c r="F38" s="260"/>
      <c r="G38" s="174"/>
      <c r="H38" s="257"/>
      <c r="I38" s="257"/>
      <c r="J38" s="257"/>
      <c r="K38" s="257"/>
      <c r="L38" s="257"/>
    </row>
    <row r="39" spans="1:12">
      <c r="F39" s="260"/>
      <c r="G39" s="174"/>
      <c r="H39" s="257"/>
      <c r="I39" s="257"/>
      <c r="J39" s="257"/>
      <c r="K39" s="257"/>
      <c r="L39" s="257"/>
    </row>
    <row r="40" spans="1:12">
      <c r="F40" s="260"/>
      <c r="G40" s="174"/>
      <c r="H40" s="257"/>
      <c r="I40" s="257"/>
      <c r="J40" s="257"/>
      <c r="K40" s="257"/>
      <c r="L40" s="257"/>
    </row>
    <row r="41" spans="1:12">
      <c r="F41" s="260"/>
      <c r="G41" s="174"/>
      <c r="H41" s="257"/>
      <c r="I41" s="257"/>
      <c r="J41" s="257"/>
      <c r="K41" s="257"/>
      <c r="L41" s="257"/>
    </row>
    <row r="42" spans="1:12">
      <c r="F42" s="260"/>
      <c r="G42" s="174"/>
      <c r="H42" s="257"/>
      <c r="I42" s="257"/>
      <c r="J42" s="257"/>
      <c r="K42" s="257"/>
      <c r="L42" s="257"/>
    </row>
    <row r="43" spans="1:12">
      <c r="F43" s="260"/>
      <c r="G43" s="174"/>
      <c r="H43" s="257"/>
      <c r="I43" s="257"/>
      <c r="J43" s="257"/>
      <c r="K43" s="257"/>
      <c r="L43" s="257"/>
    </row>
    <row r="44" spans="1:12">
      <c r="F44" s="260"/>
      <c r="G44" s="174"/>
      <c r="H44" s="257"/>
      <c r="I44" s="257"/>
      <c r="J44" s="257"/>
      <c r="K44" s="257"/>
      <c r="L44" s="257"/>
    </row>
    <row r="45" spans="1:12">
      <c r="F45" s="260"/>
      <c r="G45" s="174"/>
      <c r="H45" s="257"/>
      <c r="I45" s="257"/>
      <c r="J45" s="257"/>
      <c r="K45" s="257"/>
      <c r="L45" s="257"/>
    </row>
    <row r="46" spans="1:12">
      <c r="F46" s="260"/>
      <c r="G46" s="174"/>
      <c r="H46" s="257"/>
      <c r="I46" s="257"/>
      <c r="J46" s="257"/>
      <c r="K46" s="257"/>
      <c r="L46" s="257"/>
    </row>
    <row r="47" spans="1:12">
      <c r="F47" s="260"/>
      <c r="G47" s="174"/>
      <c r="H47" s="257"/>
      <c r="I47" s="257"/>
      <c r="J47" s="257"/>
      <c r="K47" s="257"/>
      <c r="L47" s="257"/>
    </row>
    <row r="48" spans="1:12">
      <c r="F48" s="260"/>
      <c r="G48" s="174"/>
      <c r="H48" s="257"/>
      <c r="I48" s="257"/>
      <c r="J48" s="257"/>
      <c r="K48" s="257"/>
      <c r="L48" s="257"/>
    </row>
    <row r="49" spans="7:7">
      <c r="G49" s="174"/>
    </row>
    <row r="50" spans="7:7">
      <c r="G50" s="174"/>
    </row>
    <row r="51" spans="7:7">
      <c r="G51" s="174"/>
    </row>
    <row r="52" spans="7:7">
      <c r="G52" s="174"/>
    </row>
    <row r="53" spans="7:7">
      <c r="G53" s="174"/>
    </row>
    <row r="54" spans="7:7">
      <c r="G54" s="174"/>
    </row>
    <row r="55" spans="7:7">
      <c r="G55" s="174"/>
    </row>
    <row r="56" spans="7:7">
      <c r="G56" s="174"/>
    </row>
    <row r="57" spans="7:7">
      <c r="G57" s="174"/>
    </row>
    <row r="58" spans="7:7">
      <c r="G58" s="174"/>
    </row>
    <row r="59" spans="7:7">
      <c r="G59" s="174"/>
    </row>
    <row r="60" spans="7:7">
      <c r="G60" s="174"/>
    </row>
    <row r="61" spans="7:7">
      <c r="G61" s="174"/>
    </row>
    <row r="62" spans="7:7">
      <c r="G62" s="174"/>
    </row>
    <row r="63" spans="7:7">
      <c r="G63" s="174"/>
    </row>
    <row r="64" spans="7:7">
      <c r="G64" s="174"/>
    </row>
    <row r="65" spans="7:7">
      <c r="G65" s="174"/>
    </row>
    <row r="66" spans="7:7">
      <c r="G66" s="174"/>
    </row>
    <row r="67" spans="7:7">
      <c r="G67" s="174"/>
    </row>
    <row r="68" spans="7:7">
      <c r="G68" s="174"/>
    </row>
    <row r="69" spans="7:7">
      <c r="G69" s="174"/>
    </row>
    <row r="70" spans="7:7">
      <c r="G70" s="174"/>
    </row>
    <row r="71" spans="7:7">
      <c r="G71" s="174"/>
    </row>
    <row r="72" spans="7:7">
      <c r="G72" s="174"/>
    </row>
    <row r="73" spans="7:7">
      <c r="G73" s="174"/>
    </row>
    <row r="74" spans="7:7">
      <c r="G74" s="174"/>
    </row>
    <row r="75" spans="7:7">
      <c r="G75" s="174"/>
    </row>
    <row r="76" spans="7:7">
      <c r="G76" s="174"/>
    </row>
    <row r="77" spans="7:7">
      <c r="G77" s="174"/>
    </row>
    <row r="78" spans="7:7">
      <c r="G78" s="174"/>
    </row>
    <row r="79" spans="7:7">
      <c r="G79" s="174"/>
    </row>
    <row r="80" spans="7:7">
      <c r="G80" s="174"/>
    </row>
    <row r="81" spans="7:7">
      <c r="G81" s="174"/>
    </row>
    <row r="82" spans="7:7">
      <c r="G82" s="174"/>
    </row>
    <row r="83" spans="7:7">
      <c r="G83" s="174"/>
    </row>
    <row r="84" spans="7:7">
      <c r="G84" s="174"/>
    </row>
    <row r="85" spans="7:7">
      <c r="G85" s="174"/>
    </row>
    <row r="86" spans="7:7">
      <c r="G86" s="174"/>
    </row>
    <row r="87" spans="7:7">
      <c r="G87" s="174"/>
    </row>
    <row r="88" spans="7:7">
      <c r="G88" s="174"/>
    </row>
    <row r="89" spans="7:7">
      <c r="G89" s="174"/>
    </row>
  </sheetData>
  <mergeCells count="5">
    <mergeCell ref="A27:A36"/>
    <mergeCell ref="B1:F1"/>
    <mergeCell ref="A3:A14"/>
    <mergeCell ref="I16:L16"/>
    <mergeCell ref="A15:A26"/>
  </mergeCells>
  <hyperlinks>
    <hyperlink ref="A1" location="'62'!A1" display="График 62"/>
    <hyperlink ref="I16:K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89"/>
  <sheetViews>
    <sheetView view="pageBreakPreview" zoomScaleNormal="100" zoomScaleSheetLayoutView="100" workbookViewId="0">
      <selection activeCell="A3" sqref="A3:D14"/>
    </sheetView>
  </sheetViews>
  <sheetFormatPr defaultColWidth="9.140625" defaultRowHeight="1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9.85546875" customWidth="1"/>
    <col min="6" max="6" width="1.85546875" customWidth="1"/>
    <col min="7" max="7" width="18.140625" customWidth="1"/>
    <col min="8" max="8" width="9.140625" customWidth="1"/>
    <col min="10" max="10" width="12.42578125" customWidth="1"/>
  </cols>
  <sheetData>
    <row r="1" spans="1:13">
      <c r="A1" s="112" t="s">
        <v>50</v>
      </c>
      <c r="B1" s="477" t="str">
        <f>INDEX(Мазмұны!$B$3:$G$64,MATCH(A1,Мазмұны!$A$3:$A$64,0),1)</f>
        <v xml:space="preserve">Инвестициялық тауарлардың импорттық бағасы, ж/ж, %             </v>
      </c>
      <c r="C1" s="477"/>
      <c r="D1" s="477"/>
      <c r="E1" s="477"/>
      <c r="F1" s="136"/>
      <c r="H1" s="258"/>
      <c r="I1" s="258"/>
      <c r="J1" s="258"/>
      <c r="K1" s="258"/>
      <c r="L1" s="202"/>
      <c r="M1" s="183"/>
    </row>
    <row r="2" spans="1:13" ht="38.25">
      <c r="A2" s="330" t="s">
        <v>39</v>
      </c>
      <c r="B2" s="88" t="s">
        <v>159</v>
      </c>
      <c r="C2" s="88" t="s">
        <v>166</v>
      </c>
      <c r="D2" s="88" t="s">
        <v>165</v>
      </c>
      <c r="E2" s="329" t="s">
        <v>157</v>
      </c>
      <c r="F2" s="174"/>
      <c r="G2" s="257"/>
      <c r="H2" s="257"/>
      <c r="I2" s="257"/>
      <c r="J2" s="257"/>
      <c r="K2" s="257"/>
    </row>
    <row r="3" spans="1:13">
      <c r="A3" s="497">
        <v>2021</v>
      </c>
      <c r="B3" s="49">
        <v>1</v>
      </c>
      <c r="C3" s="49">
        <v>2.0999999999999943</v>
      </c>
      <c r="D3" s="49">
        <v>5.5999999999999943</v>
      </c>
      <c r="E3" s="392" t="s">
        <v>148</v>
      </c>
      <c r="F3" s="174"/>
      <c r="G3" s="257"/>
      <c r="H3" s="257"/>
      <c r="I3" s="257"/>
      <c r="J3" s="257"/>
      <c r="K3" s="257"/>
    </row>
    <row r="4" spans="1:13">
      <c r="A4" s="498"/>
      <c r="B4" s="49">
        <v>2</v>
      </c>
      <c r="C4" s="49">
        <v>2.5</v>
      </c>
      <c r="D4" s="49">
        <v>5.0999999999999943</v>
      </c>
      <c r="E4" s="260"/>
      <c r="F4" s="174"/>
      <c r="G4" s="257"/>
      <c r="H4" s="257"/>
      <c r="I4" s="257"/>
      <c r="J4" s="257"/>
      <c r="K4" s="257"/>
    </row>
    <row r="5" spans="1:13">
      <c r="A5" s="498"/>
      <c r="B5" s="49">
        <v>3</v>
      </c>
      <c r="C5" s="49">
        <v>3.5999999999999943</v>
      </c>
      <c r="D5" s="49">
        <v>5</v>
      </c>
      <c r="E5" s="260"/>
      <c r="F5" s="174"/>
      <c r="G5" s="257"/>
      <c r="H5" s="257"/>
      <c r="I5" s="257"/>
      <c r="J5" s="257"/>
      <c r="K5" s="257"/>
    </row>
    <row r="6" spans="1:13">
      <c r="A6" s="498"/>
      <c r="B6" s="49">
        <v>4</v>
      </c>
      <c r="C6" s="49">
        <v>5.7000000000000028</v>
      </c>
      <c r="D6" s="49">
        <v>6.2000000000000028</v>
      </c>
      <c r="E6" s="260"/>
      <c r="F6" s="174"/>
      <c r="G6" s="257"/>
      <c r="H6" s="257"/>
      <c r="I6" s="257"/>
      <c r="J6" s="257"/>
      <c r="K6" s="257"/>
    </row>
    <row r="7" spans="1:13">
      <c r="A7" s="498"/>
      <c r="B7" s="49">
        <v>5</v>
      </c>
      <c r="C7" s="49">
        <v>7.5999999999999943</v>
      </c>
      <c r="D7" s="49">
        <v>6.7000000000000028</v>
      </c>
      <c r="E7" s="260"/>
      <c r="F7" s="174"/>
      <c r="G7" s="257"/>
      <c r="H7" s="257"/>
      <c r="I7" s="257"/>
      <c r="J7" s="257"/>
      <c r="K7" s="257"/>
    </row>
    <row r="8" spans="1:13">
      <c r="A8" s="498"/>
      <c r="B8" s="49">
        <v>6</v>
      </c>
      <c r="C8" s="49">
        <v>10.200000000000003</v>
      </c>
      <c r="D8" s="49">
        <v>7.2000000000000028</v>
      </c>
      <c r="E8" s="260"/>
      <c r="F8" s="174"/>
      <c r="G8" s="257"/>
      <c r="H8" s="257"/>
      <c r="I8" s="257"/>
      <c r="J8" s="257"/>
      <c r="K8" s="257"/>
    </row>
    <row r="9" spans="1:13">
      <c r="A9" s="498"/>
      <c r="B9" s="49">
        <v>7</v>
      </c>
      <c r="C9" s="49">
        <v>8.5</v>
      </c>
      <c r="D9" s="49">
        <v>7.5</v>
      </c>
      <c r="E9" s="260"/>
      <c r="F9" s="174"/>
      <c r="G9" s="257"/>
      <c r="H9" s="257"/>
      <c r="I9" s="257"/>
      <c r="J9" s="257"/>
      <c r="K9" s="257"/>
    </row>
    <row r="10" spans="1:13">
      <c r="A10" s="498"/>
      <c r="B10" s="49">
        <v>8</v>
      </c>
      <c r="C10" s="49">
        <v>10.099999999999994</v>
      </c>
      <c r="D10" s="49">
        <v>7.2999999999999972</v>
      </c>
      <c r="E10" s="260"/>
      <c r="F10" s="174"/>
      <c r="G10" s="257"/>
      <c r="H10" s="257"/>
      <c r="I10" s="257"/>
      <c r="J10" s="257"/>
      <c r="K10" s="257"/>
    </row>
    <row r="11" spans="1:13">
      <c r="A11" s="498"/>
      <c r="B11" s="49">
        <v>9</v>
      </c>
      <c r="C11" s="49">
        <v>14.400000000000006</v>
      </c>
      <c r="D11" s="49">
        <v>6.9000000000000057</v>
      </c>
      <c r="E11" s="260"/>
      <c r="F11" s="174"/>
      <c r="G11" s="257"/>
      <c r="H11" s="257"/>
      <c r="I11" s="257"/>
      <c r="J11" s="257"/>
      <c r="K11" s="257"/>
    </row>
    <row r="12" spans="1:13">
      <c r="A12" s="498"/>
      <c r="B12" s="49">
        <v>10</v>
      </c>
      <c r="C12" s="49">
        <v>18.299999999999997</v>
      </c>
      <c r="D12" s="49">
        <v>6.7999999999999972</v>
      </c>
      <c r="E12" s="260"/>
      <c r="F12" s="174"/>
      <c r="G12" s="257"/>
      <c r="H12" s="257"/>
      <c r="I12" s="257"/>
      <c r="J12" s="257"/>
      <c r="K12" s="257"/>
    </row>
    <row r="13" spans="1:13">
      <c r="A13" s="498"/>
      <c r="B13" s="49">
        <v>11</v>
      </c>
      <c r="C13" s="49">
        <v>19.799999999999997</v>
      </c>
      <c r="D13" s="49">
        <v>6.2999999999999972</v>
      </c>
      <c r="E13" s="260"/>
      <c r="F13" s="174"/>
      <c r="G13" s="257"/>
      <c r="H13" s="257"/>
      <c r="I13" s="257"/>
      <c r="J13" s="257"/>
      <c r="K13" s="257"/>
    </row>
    <row r="14" spans="1:13">
      <c r="A14" s="499"/>
      <c r="B14" s="49">
        <v>12</v>
      </c>
      <c r="C14" s="49">
        <v>21.299999999999997</v>
      </c>
      <c r="D14" s="49">
        <v>7</v>
      </c>
      <c r="E14" s="260"/>
      <c r="F14" s="174"/>
      <c r="G14" s="257"/>
      <c r="H14" s="462" t="s">
        <v>105</v>
      </c>
      <c r="I14" s="462"/>
      <c r="J14" s="462"/>
      <c r="K14" s="462"/>
    </row>
    <row r="15" spans="1:13">
      <c r="A15" s="497">
        <v>2022</v>
      </c>
      <c r="B15" s="49">
        <v>1</v>
      </c>
      <c r="C15" s="49">
        <v>17.799999999999997</v>
      </c>
      <c r="D15" s="49">
        <v>8</v>
      </c>
      <c r="E15" s="260"/>
      <c r="F15" s="174"/>
      <c r="G15" s="257"/>
      <c r="H15" s="257"/>
      <c r="I15" s="257"/>
      <c r="J15" s="257"/>
      <c r="K15" s="257"/>
    </row>
    <row r="16" spans="1:13" ht="15" customHeight="1">
      <c r="A16" s="498"/>
      <c r="B16" s="49">
        <v>2</v>
      </c>
      <c r="C16" s="49">
        <v>18.599999999999994</v>
      </c>
      <c r="D16" s="49">
        <v>7.5</v>
      </c>
      <c r="E16" s="260"/>
      <c r="F16" s="174"/>
      <c r="G16" s="257"/>
      <c r="H16" s="257"/>
      <c r="I16" s="257"/>
      <c r="J16" s="257"/>
      <c r="K16" s="257"/>
    </row>
    <row r="17" spans="1:11">
      <c r="A17" s="498"/>
      <c r="B17" s="49">
        <v>3</v>
      </c>
      <c r="C17" s="49">
        <v>12.400000000000006</v>
      </c>
      <c r="D17" s="49">
        <v>12.799999999999997</v>
      </c>
      <c r="E17" s="261"/>
      <c r="F17" s="174"/>
      <c r="G17" s="257"/>
      <c r="H17" s="257"/>
      <c r="I17" s="257"/>
      <c r="J17" s="257"/>
      <c r="K17" s="257"/>
    </row>
    <row r="18" spans="1:11">
      <c r="A18" s="498"/>
      <c r="B18" s="49">
        <v>4</v>
      </c>
      <c r="C18" s="49">
        <v>23.5</v>
      </c>
      <c r="D18" s="49">
        <v>7.7000000000000028</v>
      </c>
      <c r="E18" s="260"/>
      <c r="F18" s="174"/>
      <c r="G18" s="257"/>
      <c r="H18" s="257"/>
      <c r="I18" s="257"/>
      <c r="J18" s="257"/>
      <c r="K18" s="257"/>
    </row>
    <row r="19" spans="1:11">
      <c r="A19" s="498"/>
      <c r="B19" s="49">
        <v>5</v>
      </c>
      <c r="C19" s="49">
        <v>33.800000000000011</v>
      </c>
      <c r="D19" s="49">
        <v>5</v>
      </c>
      <c r="E19" s="260"/>
      <c r="F19" s="174"/>
      <c r="G19" s="257"/>
      <c r="H19" s="257"/>
      <c r="I19" s="257"/>
      <c r="J19" s="257"/>
      <c r="K19" s="257"/>
    </row>
    <row r="20" spans="1:11">
      <c r="A20" s="498"/>
      <c r="B20" s="49">
        <v>6</v>
      </c>
      <c r="C20" s="49">
        <v>39.699999999999989</v>
      </c>
      <c r="D20" s="49">
        <v>6.2000000000000028</v>
      </c>
      <c r="E20" s="260"/>
      <c r="F20" s="174"/>
      <c r="G20" s="257"/>
      <c r="H20" s="257"/>
      <c r="I20" s="257"/>
      <c r="J20" s="257"/>
      <c r="K20" s="257"/>
    </row>
    <row r="21" spans="1:11">
      <c r="A21" s="498"/>
      <c r="B21" s="49">
        <v>7</v>
      </c>
      <c r="C21" s="49">
        <v>45.699999999999989</v>
      </c>
      <c r="D21" s="49">
        <v>9</v>
      </c>
      <c r="E21" s="260"/>
      <c r="F21" s="174"/>
      <c r="G21" s="257"/>
      <c r="H21" s="257"/>
      <c r="I21" s="257"/>
      <c r="J21" s="257"/>
      <c r="K21" s="257"/>
    </row>
    <row r="22" spans="1:11">
      <c r="A22" s="498"/>
      <c r="B22" s="49">
        <v>8</v>
      </c>
      <c r="C22" s="49">
        <v>41.699999999999989</v>
      </c>
      <c r="D22" s="49">
        <v>8.4000000000000057</v>
      </c>
      <c r="E22" s="260"/>
      <c r="F22" s="174"/>
      <c r="G22" s="257"/>
      <c r="H22" s="257"/>
      <c r="I22" s="257"/>
      <c r="J22" s="257"/>
      <c r="K22" s="257"/>
    </row>
    <row r="23" spans="1:11">
      <c r="A23" s="498"/>
      <c r="B23" s="49">
        <v>9</v>
      </c>
      <c r="C23" s="49">
        <v>39.599999999999994</v>
      </c>
      <c r="D23" s="49">
        <v>9.5999999999999943</v>
      </c>
      <c r="E23" s="260"/>
      <c r="F23" s="174"/>
      <c r="G23" s="257"/>
      <c r="H23" s="257"/>
      <c r="I23" s="257"/>
      <c r="J23" s="257"/>
      <c r="K23" s="257"/>
    </row>
    <row r="24" spans="1:11">
      <c r="A24" s="498"/>
      <c r="B24" s="49">
        <v>10</v>
      </c>
      <c r="C24" s="49">
        <v>31.199999999999989</v>
      </c>
      <c r="D24" s="49">
        <v>10</v>
      </c>
      <c r="E24" s="260"/>
      <c r="F24" s="174"/>
      <c r="G24" s="257"/>
      <c r="H24" s="257"/>
      <c r="I24" s="257"/>
      <c r="J24" s="257"/>
      <c r="K24" s="257"/>
    </row>
    <row r="25" spans="1:11">
      <c r="A25" s="498"/>
      <c r="B25" s="49">
        <v>11</v>
      </c>
      <c r="C25" s="49">
        <v>29.099999999999994</v>
      </c>
      <c r="D25" s="49">
        <v>10.599999999999994</v>
      </c>
      <c r="E25" s="260"/>
      <c r="F25" s="174"/>
      <c r="G25" s="257"/>
      <c r="H25" s="257"/>
      <c r="I25" s="257"/>
      <c r="J25" s="257"/>
      <c r="K25" s="257"/>
    </row>
    <row r="26" spans="1:11">
      <c r="A26" s="499"/>
      <c r="B26" s="49">
        <v>12</v>
      </c>
      <c r="C26" s="49">
        <v>21.299999999999997</v>
      </c>
      <c r="D26" s="49">
        <v>10.599999999999994</v>
      </c>
      <c r="E26" s="260"/>
      <c r="F26" s="174"/>
      <c r="G26" s="257"/>
      <c r="H26" s="257"/>
      <c r="I26" s="257"/>
      <c r="J26" s="257"/>
      <c r="K26" s="257"/>
    </row>
    <row r="27" spans="1:11">
      <c r="A27" s="490">
        <v>2023</v>
      </c>
      <c r="B27" s="49">
        <v>1</v>
      </c>
      <c r="C27" s="49">
        <v>17</v>
      </c>
      <c r="D27" s="49">
        <v>7.4000000000000057</v>
      </c>
      <c r="E27" s="260"/>
      <c r="F27" s="174"/>
      <c r="G27" s="257"/>
      <c r="H27" s="257"/>
      <c r="I27" s="257"/>
      <c r="J27" s="257"/>
      <c r="K27" s="257"/>
    </row>
    <row r="28" spans="1:11">
      <c r="A28" s="491"/>
      <c r="B28" s="49">
        <v>2</v>
      </c>
      <c r="C28" s="49">
        <v>9.7999999999999972</v>
      </c>
      <c r="D28" s="49">
        <v>6.9000000000000057</v>
      </c>
      <c r="E28" s="260"/>
      <c r="F28" s="174"/>
      <c r="G28" s="257"/>
      <c r="H28" s="257"/>
      <c r="I28" s="257"/>
      <c r="J28" s="257"/>
      <c r="K28" s="257"/>
    </row>
    <row r="29" spans="1:11">
      <c r="A29" s="491"/>
      <c r="B29" s="49">
        <v>3</v>
      </c>
      <c r="C29" s="49">
        <v>15.599999999999994</v>
      </c>
      <c r="D29" s="49">
        <v>0.79999999999999716</v>
      </c>
      <c r="E29" s="260"/>
      <c r="F29" s="174"/>
      <c r="G29" s="257"/>
      <c r="H29" s="257"/>
      <c r="I29" s="257"/>
      <c r="J29" s="257"/>
      <c r="K29" s="257"/>
    </row>
    <row r="30" spans="1:11">
      <c r="A30" s="491"/>
      <c r="B30" s="49">
        <v>4</v>
      </c>
      <c r="C30" s="49">
        <v>1</v>
      </c>
      <c r="D30" s="49">
        <v>3.2999999999999972</v>
      </c>
      <c r="E30" s="260"/>
      <c r="F30" s="174"/>
      <c r="G30" s="257"/>
      <c r="H30" s="257"/>
      <c r="I30" s="257"/>
      <c r="J30" s="257"/>
      <c r="K30" s="257"/>
    </row>
    <row r="31" spans="1:11">
      <c r="A31" s="491"/>
      <c r="B31" s="49">
        <v>5</v>
      </c>
      <c r="C31" s="49">
        <v>-5.5</v>
      </c>
      <c r="D31" s="49">
        <v>4.4000000000000057</v>
      </c>
      <c r="E31" s="260"/>
      <c r="F31" s="174"/>
      <c r="G31" s="257"/>
      <c r="H31" s="257"/>
      <c r="I31" s="257"/>
      <c r="J31" s="257"/>
      <c r="K31" s="257"/>
    </row>
    <row r="32" spans="1:11">
      <c r="A32" s="491"/>
      <c r="B32" s="49">
        <v>6</v>
      </c>
      <c r="C32" s="49">
        <v>-14.200000000000003</v>
      </c>
      <c r="D32" s="49">
        <v>2.2999999999999972</v>
      </c>
      <c r="E32" s="260"/>
      <c r="F32" s="174"/>
      <c r="G32" s="257"/>
      <c r="H32" s="257"/>
      <c r="I32" s="257"/>
      <c r="J32" s="257"/>
      <c r="K32" s="257"/>
    </row>
    <row r="33" spans="1:11">
      <c r="A33" s="491"/>
      <c r="B33" s="49">
        <v>7</v>
      </c>
      <c r="C33" s="49">
        <v>-20.599999999999994</v>
      </c>
      <c r="D33" s="49">
        <v>-2.7000000000000028</v>
      </c>
      <c r="E33" s="260"/>
      <c r="F33" s="174"/>
      <c r="G33" s="257"/>
      <c r="H33" s="257"/>
      <c r="I33" s="257"/>
      <c r="J33" s="257"/>
      <c r="K33" s="257"/>
    </row>
    <row r="34" spans="1:11">
      <c r="A34" s="491"/>
      <c r="B34" s="49">
        <v>8</v>
      </c>
      <c r="C34" s="49">
        <v>-24.3</v>
      </c>
      <c r="D34" s="49">
        <v>-3.5</v>
      </c>
      <c r="E34" s="260"/>
      <c r="F34" s="174"/>
      <c r="G34" s="257"/>
      <c r="H34" s="257"/>
      <c r="I34" s="257"/>
      <c r="J34" s="257"/>
      <c r="K34" s="257"/>
    </row>
    <row r="35" spans="1:11">
      <c r="E35" s="260"/>
      <c r="F35" s="174"/>
      <c r="G35" s="257"/>
      <c r="H35" s="256"/>
      <c r="I35" s="256"/>
      <c r="J35" s="256"/>
      <c r="K35" s="257"/>
    </row>
    <row r="36" spans="1:11">
      <c r="E36" s="260"/>
      <c r="F36" s="174"/>
      <c r="G36" s="257"/>
      <c r="H36" s="257"/>
      <c r="I36" s="257"/>
      <c r="J36" s="257"/>
      <c r="K36" s="257"/>
    </row>
    <row r="37" spans="1:11">
      <c r="E37" s="260"/>
      <c r="F37" s="174"/>
      <c r="G37" s="257"/>
      <c r="H37" s="257"/>
      <c r="I37" s="257"/>
      <c r="J37" s="257"/>
      <c r="K37" s="257"/>
    </row>
    <row r="38" spans="1:11">
      <c r="E38" s="260"/>
      <c r="F38" s="174"/>
      <c r="G38" s="257"/>
      <c r="H38" s="257"/>
      <c r="I38" s="257"/>
      <c r="J38" s="257"/>
      <c r="K38" s="257"/>
    </row>
    <row r="39" spans="1:11">
      <c r="E39" s="260"/>
      <c r="F39" s="174"/>
      <c r="G39" s="257"/>
      <c r="H39" s="257"/>
      <c r="I39" s="257"/>
      <c r="J39" s="257"/>
      <c r="K39" s="257"/>
    </row>
    <row r="40" spans="1:11">
      <c r="E40" s="260"/>
      <c r="F40" s="174"/>
      <c r="G40" s="257"/>
      <c r="H40" s="257"/>
      <c r="I40" s="257"/>
      <c r="J40" s="257"/>
      <c r="K40" s="257"/>
    </row>
    <row r="41" spans="1:11">
      <c r="E41" s="260"/>
      <c r="F41" s="174"/>
      <c r="G41" s="257"/>
      <c r="H41" s="257"/>
      <c r="I41" s="257"/>
      <c r="J41" s="257"/>
      <c r="K41" s="257"/>
    </row>
    <row r="42" spans="1:11">
      <c r="E42" s="260"/>
      <c r="F42" s="174"/>
      <c r="G42" s="257"/>
      <c r="H42" s="257"/>
      <c r="I42" s="257"/>
      <c r="J42" s="257"/>
      <c r="K42" s="257"/>
    </row>
    <row r="43" spans="1:11">
      <c r="E43" s="260"/>
      <c r="F43" s="174"/>
      <c r="G43" s="257"/>
      <c r="H43" s="257"/>
      <c r="I43" s="257"/>
      <c r="J43" s="257"/>
      <c r="K43" s="257"/>
    </row>
    <row r="44" spans="1:11">
      <c r="E44" s="260"/>
      <c r="F44" s="174"/>
      <c r="G44" s="257"/>
      <c r="H44" s="257"/>
      <c r="I44" s="257"/>
      <c r="J44" s="257"/>
      <c r="K44" s="257"/>
    </row>
    <row r="45" spans="1:11">
      <c r="E45" s="262"/>
      <c r="F45" s="174"/>
      <c r="G45" s="263"/>
      <c r="H45" s="263"/>
      <c r="I45" s="263"/>
      <c r="J45" s="263"/>
      <c r="K45" s="263"/>
    </row>
    <row r="46" spans="1:11">
      <c r="E46" s="260"/>
      <c r="F46" s="174"/>
      <c r="G46" s="257"/>
      <c r="H46" s="257"/>
      <c r="I46" s="257"/>
      <c r="J46" s="257"/>
      <c r="K46" s="257"/>
    </row>
    <row r="47" spans="1:11">
      <c r="F47" s="174"/>
    </row>
    <row r="48" spans="1:11">
      <c r="F48" s="174"/>
    </row>
    <row r="49" spans="6:6">
      <c r="F49" s="174"/>
    </row>
    <row r="50" spans="6:6">
      <c r="F50" s="174"/>
    </row>
    <row r="51" spans="6:6">
      <c r="F51" s="174"/>
    </row>
    <row r="52" spans="6:6">
      <c r="F52" s="174"/>
    </row>
    <row r="53" spans="6:6">
      <c r="F53" s="174"/>
    </row>
    <row r="54" spans="6:6">
      <c r="F54" s="174"/>
    </row>
    <row r="55" spans="6:6">
      <c r="F55" s="174"/>
    </row>
    <row r="56" spans="6:6">
      <c r="F56" s="174"/>
    </row>
    <row r="57" spans="6:6">
      <c r="F57" s="174"/>
    </row>
    <row r="58" spans="6:6">
      <c r="F58" s="174"/>
    </row>
    <row r="59" spans="6:6">
      <c r="F59" s="174"/>
    </row>
    <row r="60" spans="6:6">
      <c r="F60" s="174"/>
    </row>
    <row r="61" spans="6:6">
      <c r="F61" s="174"/>
    </row>
    <row r="62" spans="6:6">
      <c r="F62" s="174"/>
    </row>
    <row r="63" spans="6:6">
      <c r="F63" s="174"/>
    </row>
    <row r="64" spans="6:6">
      <c r="F64" s="174"/>
    </row>
    <row r="65" spans="6:6">
      <c r="F65" s="174"/>
    </row>
    <row r="66" spans="6:6">
      <c r="F66" s="174"/>
    </row>
    <row r="67" spans="6:6">
      <c r="F67" s="174"/>
    </row>
    <row r="68" spans="6:6">
      <c r="F68" s="174"/>
    </row>
    <row r="69" spans="6:6">
      <c r="F69" s="174"/>
    </row>
    <row r="70" spans="6:6">
      <c r="F70" s="174"/>
    </row>
    <row r="71" spans="6:6">
      <c r="F71" s="174"/>
    </row>
    <row r="72" spans="6:6">
      <c r="F72" s="174"/>
    </row>
    <row r="73" spans="6:6">
      <c r="F73" s="174"/>
    </row>
    <row r="74" spans="6:6">
      <c r="F74" s="174"/>
    </row>
    <row r="75" spans="6:6">
      <c r="F75" s="174"/>
    </row>
    <row r="76" spans="6:6">
      <c r="F76" s="174"/>
    </row>
    <row r="77" spans="6:6">
      <c r="F77" s="174"/>
    </row>
    <row r="78" spans="6:6">
      <c r="F78" s="174"/>
    </row>
    <row r="79" spans="6:6">
      <c r="F79" s="174"/>
    </row>
    <row r="80" spans="6:6">
      <c r="F80" s="174"/>
    </row>
    <row r="81" spans="6:6">
      <c r="F81" s="174"/>
    </row>
    <row r="82" spans="6:6">
      <c r="F82" s="174"/>
    </row>
    <row r="83" spans="6:6">
      <c r="F83" s="174"/>
    </row>
    <row r="84" spans="6:6">
      <c r="F84" s="174"/>
    </row>
    <row r="85" spans="6:6">
      <c r="F85" s="174"/>
    </row>
    <row r="86" spans="6:6">
      <c r="F86" s="174"/>
    </row>
    <row r="87" spans="6:6">
      <c r="F87" s="174"/>
    </row>
    <row r="88" spans="6:6">
      <c r="F88" s="174"/>
    </row>
    <row r="89" spans="6:6">
      <c r="F89" s="174"/>
    </row>
  </sheetData>
  <mergeCells count="5">
    <mergeCell ref="A27:A34"/>
    <mergeCell ref="B1:E1"/>
    <mergeCell ref="H14:K14"/>
    <mergeCell ref="A3:A14"/>
    <mergeCell ref="A15:A26"/>
  </mergeCells>
  <hyperlinks>
    <hyperlink ref="H14:J14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4"/>
  <sheetViews>
    <sheetView showGridLines="0" view="pageBreakPreview" zoomScaleNormal="100" zoomScaleSheetLayoutView="100" workbookViewId="0">
      <selection activeCell="A3" sqref="A3:E14"/>
    </sheetView>
  </sheetViews>
  <sheetFormatPr defaultRowHeight="1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74" customWidth="1"/>
    <col min="11" max="12" width="5.85546875" customWidth="1"/>
    <col min="13" max="14" width="8.85546875" customWidth="1"/>
    <col min="15" max="19" width="5.85546875" customWidth="1"/>
  </cols>
  <sheetData>
    <row r="1" spans="1:19" ht="15.75">
      <c r="A1" s="112" t="s">
        <v>51</v>
      </c>
      <c r="B1" s="478" t="str">
        <f>INDEX(Мазмұны!$B$3:$G$64,MATCH(A1,Мазмұны!$A$3:$A$64,0),1)</f>
        <v>Аралық тауарларға импорттық бағалар, ж/ж, %</v>
      </c>
      <c r="C1" s="479"/>
      <c r="D1" s="479"/>
      <c r="E1" s="479"/>
      <c r="F1" s="479"/>
      <c r="G1" s="479"/>
      <c r="H1" s="479"/>
      <c r="I1" s="479"/>
      <c r="O1" s="25"/>
      <c r="P1" s="25"/>
    </row>
    <row r="2" spans="1:19" ht="45" customHeight="1">
      <c r="A2" s="331" t="s">
        <v>158</v>
      </c>
      <c r="B2" s="332" t="s">
        <v>159</v>
      </c>
      <c r="C2" s="106" t="s">
        <v>168</v>
      </c>
      <c r="D2" s="106" t="s">
        <v>169</v>
      </c>
      <c r="E2" s="106" t="s">
        <v>170</v>
      </c>
      <c r="F2" s="513" t="s">
        <v>157</v>
      </c>
      <c r="G2" s="514"/>
      <c r="H2" s="514"/>
      <c r="I2" s="515"/>
      <c r="O2" s="5"/>
      <c r="P2" s="5"/>
    </row>
    <row r="3" spans="1:19">
      <c r="A3" s="604">
        <v>2021</v>
      </c>
      <c r="B3" s="94">
        <v>1</v>
      </c>
      <c r="C3" s="277">
        <v>8.4000000000000057</v>
      </c>
      <c r="D3" s="277">
        <v>2.2000000000000028</v>
      </c>
      <c r="E3" s="277">
        <v>-1.0999999999999943</v>
      </c>
      <c r="F3" s="508" t="s">
        <v>148</v>
      </c>
      <c r="G3" s="509"/>
      <c r="H3" s="509"/>
      <c r="I3" s="510"/>
    </row>
    <row r="4" spans="1:19">
      <c r="A4" s="605"/>
      <c r="B4" s="94">
        <v>2</v>
      </c>
      <c r="C4" s="277">
        <v>23.200000000000003</v>
      </c>
      <c r="D4" s="277">
        <v>3.4000000000000057</v>
      </c>
      <c r="E4" s="277">
        <v>-3.7000000000000028</v>
      </c>
    </row>
    <row r="5" spans="1:19">
      <c r="A5" s="605"/>
      <c r="B5" s="94">
        <v>3</v>
      </c>
      <c r="C5" s="277">
        <v>23.799999999999997</v>
      </c>
      <c r="D5" s="277">
        <v>1.2000000000000028</v>
      </c>
      <c r="E5" s="277">
        <v>-4.2999999999999972</v>
      </c>
    </row>
    <row r="6" spans="1:19">
      <c r="A6" s="605"/>
      <c r="B6" s="94">
        <v>4</v>
      </c>
      <c r="C6" s="277">
        <v>31.199999999999989</v>
      </c>
      <c r="D6" s="277">
        <v>-0.40000000000000568</v>
      </c>
      <c r="E6" s="277">
        <v>-1.2000000000000028</v>
      </c>
    </row>
    <row r="7" spans="1:19">
      <c r="A7" s="605"/>
      <c r="B7" s="94">
        <v>5</v>
      </c>
      <c r="C7" s="277">
        <v>39</v>
      </c>
      <c r="D7" s="277">
        <v>1</v>
      </c>
      <c r="E7" s="277">
        <v>10.799999999999997</v>
      </c>
    </row>
    <row r="8" spans="1:19">
      <c r="A8" s="605"/>
      <c r="B8" s="94">
        <v>6</v>
      </c>
      <c r="C8" s="277">
        <v>43.900000000000006</v>
      </c>
      <c r="D8" s="277">
        <v>2.5</v>
      </c>
      <c r="E8" s="277">
        <v>19.700000000000003</v>
      </c>
    </row>
    <row r="9" spans="1:19">
      <c r="A9" s="605"/>
      <c r="B9" s="94">
        <v>7</v>
      </c>
      <c r="C9" s="277">
        <v>32.400000000000006</v>
      </c>
      <c r="D9" s="277">
        <v>1.2000000000000028</v>
      </c>
      <c r="E9" s="277">
        <v>14.799999999999997</v>
      </c>
    </row>
    <row r="10" spans="1:19">
      <c r="A10" s="605"/>
      <c r="B10" s="94">
        <v>8</v>
      </c>
      <c r="C10" s="277">
        <v>31.400000000000006</v>
      </c>
      <c r="D10" s="277">
        <v>0.90000000000000568</v>
      </c>
      <c r="E10" s="277">
        <v>12.900000000000006</v>
      </c>
    </row>
    <row r="11" spans="1:19">
      <c r="A11" s="605"/>
      <c r="B11" s="94">
        <v>9</v>
      </c>
      <c r="C11" s="277">
        <v>30.599999999999994</v>
      </c>
      <c r="D11" s="277">
        <v>1.4000000000000057</v>
      </c>
      <c r="E11" s="277">
        <v>9.9000000000000057</v>
      </c>
    </row>
    <row r="12" spans="1:19">
      <c r="A12" s="605"/>
      <c r="B12" s="94">
        <v>10</v>
      </c>
      <c r="C12" s="277">
        <v>29.900000000000006</v>
      </c>
      <c r="D12" s="277">
        <v>4.7000000000000028</v>
      </c>
      <c r="E12" s="277">
        <v>10.299999999999997</v>
      </c>
    </row>
    <row r="13" spans="1:19">
      <c r="A13" s="605"/>
      <c r="B13" s="94">
        <v>11</v>
      </c>
      <c r="C13" s="277">
        <v>34.300000000000011</v>
      </c>
      <c r="D13" s="277">
        <v>8.5</v>
      </c>
      <c r="E13" s="277">
        <v>10.200000000000003</v>
      </c>
    </row>
    <row r="14" spans="1:19">
      <c r="A14" s="605"/>
      <c r="B14" s="94">
        <v>12</v>
      </c>
      <c r="C14" s="277">
        <v>36.800000000000011</v>
      </c>
      <c r="D14" s="277">
        <v>10.599999999999994</v>
      </c>
      <c r="E14" s="277">
        <v>10.400000000000006</v>
      </c>
    </row>
    <row r="15" spans="1:19">
      <c r="A15" s="604">
        <v>2022</v>
      </c>
      <c r="B15" s="94">
        <v>1</v>
      </c>
      <c r="C15" s="277">
        <v>41.900000000000006</v>
      </c>
      <c r="D15" s="277">
        <v>12</v>
      </c>
      <c r="E15" s="277">
        <v>9.0999999999999943</v>
      </c>
    </row>
    <row r="16" spans="1:19">
      <c r="A16" s="605"/>
      <c r="B16" s="94">
        <v>2</v>
      </c>
      <c r="C16" s="277">
        <v>36.699999999999989</v>
      </c>
      <c r="D16" s="277">
        <v>10.400000000000006</v>
      </c>
      <c r="E16" s="277">
        <v>17.299999999999997</v>
      </c>
      <c r="P16" s="462" t="s">
        <v>105</v>
      </c>
      <c r="Q16" s="462"/>
      <c r="R16" s="462"/>
      <c r="S16" s="462"/>
    </row>
    <row r="17" spans="1:11">
      <c r="A17" s="605"/>
      <c r="B17" s="94">
        <v>3</v>
      </c>
      <c r="C17" s="277">
        <v>39.300000000000011</v>
      </c>
      <c r="D17" s="277">
        <v>17.900000000000006</v>
      </c>
      <c r="E17" s="277">
        <v>22.400000000000006</v>
      </c>
    </row>
    <row r="18" spans="1:11">
      <c r="A18" s="605"/>
      <c r="B18" s="94">
        <v>4</v>
      </c>
      <c r="C18" s="277">
        <v>32.300000000000011</v>
      </c>
      <c r="D18" s="277">
        <v>13.799999999999997</v>
      </c>
      <c r="E18" s="277">
        <v>9.9000000000000057</v>
      </c>
    </row>
    <row r="19" spans="1:11">
      <c r="A19" s="605"/>
      <c r="B19" s="94">
        <v>5</v>
      </c>
      <c r="C19" s="277">
        <v>36.800000000000011</v>
      </c>
      <c r="D19" s="277">
        <v>18.5</v>
      </c>
      <c r="E19" s="277">
        <v>5.5</v>
      </c>
    </row>
    <row r="20" spans="1:11">
      <c r="A20" s="605"/>
      <c r="B20" s="94">
        <v>6</v>
      </c>
      <c r="C20" s="277">
        <v>36.400000000000006</v>
      </c>
      <c r="D20" s="277">
        <v>24.900000000000006</v>
      </c>
      <c r="E20" s="277">
        <v>8.2999999999999972</v>
      </c>
      <c r="I20" s="10"/>
    </row>
    <row r="21" spans="1:11">
      <c r="A21" s="605"/>
      <c r="B21" s="94">
        <v>7</v>
      </c>
      <c r="C21" s="277">
        <v>42.300000000000011</v>
      </c>
      <c r="D21" s="277">
        <v>35.5</v>
      </c>
      <c r="E21" s="277">
        <v>18.5</v>
      </c>
      <c r="F21" s="12"/>
      <c r="I21" s="11"/>
    </row>
    <row r="22" spans="1:11">
      <c r="A22" s="605"/>
      <c r="B22" s="94">
        <v>8</v>
      </c>
      <c r="C22" s="277">
        <v>26</v>
      </c>
      <c r="D22" s="277">
        <v>37.900000000000006</v>
      </c>
      <c r="E22" s="277">
        <v>17.799999999999997</v>
      </c>
    </row>
    <row r="23" spans="1:11">
      <c r="A23" s="605"/>
      <c r="B23" s="94">
        <v>9</v>
      </c>
      <c r="C23" s="277">
        <v>20.299999999999997</v>
      </c>
      <c r="D23" s="277">
        <v>38.900000000000006</v>
      </c>
      <c r="E23" s="277">
        <v>16.599999999999994</v>
      </c>
    </row>
    <row r="24" spans="1:11">
      <c r="A24" s="605"/>
      <c r="B24" s="94">
        <v>10</v>
      </c>
      <c r="C24" s="277">
        <v>9.5999999999999943</v>
      </c>
      <c r="D24" s="277">
        <v>36.900000000000006</v>
      </c>
      <c r="E24" s="277">
        <v>16.5</v>
      </c>
      <c r="G24" s="19"/>
      <c r="H24" s="6"/>
      <c r="I24" s="20"/>
      <c r="K24" s="11"/>
    </row>
    <row r="25" spans="1:11">
      <c r="A25" s="605"/>
      <c r="B25" s="94">
        <v>11</v>
      </c>
      <c r="C25" s="277">
        <v>4.0999999999999943</v>
      </c>
      <c r="D25" s="277">
        <v>35.900000000000006</v>
      </c>
      <c r="E25" s="277">
        <v>15</v>
      </c>
      <c r="H25" s="6"/>
      <c r="I25" s="20"/>
      <c r="K25" s="11"/>
    </row>
    <row r="26" spans="1:11">
      <c r="A26" s="605"/>
      <c r="B26" s="186">
        <v>12</v>
      </c>
      <c r="C26" s="277">
        <v>1.7999999999999972</v>
      </c>
      <c r="D26" s="277">
        <v>35.099999999999994</v>
      </c>
      <c r="E26" s="277">
        <v>14.400000000000006</v>
      </c>
      <c r="K26" s="11"/>
    </row>
    <row r="27" spans="1:11">
      <c r="A27" s="604">
        <v>2023</v>
      </c>
      <c r="B27" s="94">
        <v>1</v>
      </c>
      <c r="C27" s="277">
        <v>-4.2000000000000028</v>
      </c>
      <c r="D27" s="277">
        <v>30.099999999999994</v>
      </c>
      <c r="E27" s="277">
        <v>13.200000000000003</v>
      </c>
      <c r="G27" s="19"/>
      <c r="K27" s="11"/>
    </row>
    <row r="28" spans="1:11">
      <c r="A28" s="605"/>
      <c r="B28" s="233">
        <v>2</v>
      </c>
      <c r="C28" s="277">
        <v>-10.900000000000006</v>
      </c>
      <c r="D28" s="277">
        <v>28.699999999999989</v>
      </c>
      <c r="E28" s="277">
        <v>7.4000000000000057</v>
      </c>
      <c r="G28" s="19"/>
      <c r="K28" s="11"/>
    </row>
    <row r="29" spans="1:11">
      <c r="A29" s="605"/>
      <c r="B29" s="94">
        <v>3</v>
      </c>
      <c r="C29" s="277">
        <v>-18.299999999999997</v>
      </c>
      <c r="D29" s="277">
        <v>19.599999999999994</v>
      </c>
      <c r="E29" s="277">
        <v>1.5999999999999943</v>
      </c>
      <c r="G29" s="19"/>
      <c r="K29" s="11"/>
    </row>
    <row r="30" spans="1:11">
      <c r="A30" s="605"/>
      <c r="B30" s="233">
        <v>4</v>
      </c>
      <c r="C30" s="277">
        <v>-20.5</v>
      </c>
      <c r="D30" s="277">
        <v>14.599999999999994</v>
      </c>
      <c r="E30" s="277">
        <v>5.2999999999999972</v>
      </c>
      <c r="G30" s="19"/>
      <c r="K30" s="11"/>
    </row>
    <row r="31" spans="1:11">
      <c r="A31" s="605"/>
      <c r="B31" s="94">
        <v>5</v>
      </c>
      <c r="C31" s="277">
        <v>-25.099999999999994</v>
      </c>
      <c r="D31" s="277">
        <v>7.2000000000000028</v>
      </c>
      <c r="E31" s="277">
        <v>-1.0999999999999943</v>
      </c>
      <c r="G31" s="19"/>
    </row>
    <row r="32" spans="1:11">
      <c r="A32" s="605"/>
      <c r="B32" s="233">
        <v>6</v>
      </c>
      <c r="C32" s="277">
        <v>-31.400000000000006</v>
      </c>
      <c r="D32" s="277">
        <v>-1.2000000000000028</v>
      </c>
      <c r="E32" s="277">
        <v>-6.5999999999999943</v>
      </c>
      <c r="G32" s="6"/>
      <c r="H32" s="6"/>
      <c r="I32" s="20"/>
    </row>
    <row r="33" spans="1:5">
      <c r="A33" s="605"/>
      <c r="B33" s="94">
        <v>7</v>
      </c>
      <c r="C33" s="277">
        <v>-34.400000000000006</v>
      </c>
      <c r="D33" s="277">
        <v>-10.200000000000003</v>
      </c>
      <c r="E33" s="277">
        <v>-15.299999999999997</v>
      </c>
    </row>
    <row r="34" spans="1:5">
      <c r="A34" s="605"/>
      <c r="B34" s="94">
        <v>8</v>
      </c>
      <c r="C34" s="277">
        <v>-31.4</v>
      </c>
      <c r="D34" s="277">
        <v>-17.600000000000001</v>
      </c>
      <c r="E34" s="277">
        <v>-16.100000000000001</v>
      </c>
    </row>
  </sheetData>
  <mergeCells count="7">
    <mergeCell ref="P16:S16"/>
    <mergeCell ref="A15:A26"/>
    <mergeCell ref="A27:A34"/>
    <mergeCell ref="B1:I1"/>
    <mergeCell ref="F2:I2"/>
    <mergeCell ref="F3:I3"/>
    <mergeCell ref="A3:A14"/>
  </mergeCells>
  <hyperlinks>
    <hyperlink ref="P16:R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9"/>
  <sheetViews>
    <sheetView view="pageBreakPreview" zoomScaleNormal="100" zoomScaleSheetLayoutView="100" workbookViewId="0">
      <selection activeCell="A3" sqref="A3:F14"/>
    </sheetView>
  </sheetViews>
  <sheetFormatPr defaultColWidth="9.140625" defaultRowHeight="1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3.42578125" customWidth="1"/>
  </cols>
  <sheetData>
    <row r="1" spans="1:15">
      <c r="A1" s="112" t="s">
        <v>64</v>
      </c>
      <c r="B1" s="602" t="str">
        <f>INDEX(Мазмұны!$B$3:$G$64,MATCH(A1,Мазмұны!$A$3:$A$64,0),1)</f>
        <v>Өнеркәсіп өнімдері мен қызметтерінің жекелеген түрлерін өндірушілердің бағасы,ж/ж, %</v>
      </c>
      <c r="C1" s="603"/>
      <c r="D1" s="603"/>
      <c r="E1" s="603"/>
      <c r="F1" s="603"/>
      <c r="G1" s="603"/>
      <c r="H1" s="333"/>
      <c r="I1" s="258"/>
      <c r="J1" s="258"/>
      <c r="K1" s="258"/>
      <c r="L1" s="258"/>
      <c r="M1" s="258"/>
      <c r="N1" s="202"/>
      <c r="O1" s="183"/>
    </row>
    <row r="2" spans="1:15" ht="38.25">
      <c r="A2" s="330" t="s">
        <v>158</v>
      </c>
      <c r="B2" s="88" t="s">
        <v>159</v>
      </c>
      <c r="C2" s="88" t="s">
        <v>172</v>
      </c>
      <c r="D2" s="88" t="s">
        <v>173</v>
      </c>
      <c r="E2" s="88" t="s">
        <v>174</v>
      </c>
      <c r="F2" s="88" t="s">
        <v>175</v>
      </c>
      <c r="G2" s="329" t="s">
        <v>157</v>
      </c>
      <c r="H2" s="174"/>
      <c r="I2" s="257"/>
      <c r="J2" s="257"/>
      <c r="K2" s="257"/>
      <c r="L2" s="257"/>
      <c r="M2" s="257"/>
    </row>
    <row r="3" spans="1:15">
      <c r="A3" s="497">
        <v>2021</v>
      </c>
      <c r="B3" s="49">
        <v>1</v>
      </c>
      <c r="C3" s="52">
        <v>1.7999999999999972</v>
      </c>
      <c r="D3" s="52">
        <v>6.2000000000000028</v>
      </c>
      <c r="E3" s="52">
        <v>-8.0999999999999943</v>
      </c>
      <c r="F3" s="52">
        <v>1.2999999999999972</v>
      </c>
      <c r="G3" s="392" t="s">
        <v>148</v>
      </c>
      <c r="H3" s="174"/>
      <c r="I3" s="257"/>
      <c r="J3" s="257"/>
      <c r="K3" s="257"/>
      <c r="L3" s="257"/>
      <c r="M3" s="257"/>
    </row>
    <row r="4" spans="1:15">
      <c r="A4" s="498"/>
      <c r="B4" s="49">
        <v>2</v>
      </c>
      <c r="C4" s="52">
        <v>1.0999999999999943</v>
      </c>
      <c r="D4" s="52">
        <v>6.0999999999999943</v>
      </c>
      <c r="E4" s="52">
        <v>-5.5999999999999943</v>
      </c>
      <c r="F4" s="52">
        <v>2.4000000000000057</v>
      </c>
      <c r="G4" s="260"/>
      <c r="H4" s="174"/>
      <c r="I4" s="257"/>
      <c r="J4" s="257"/>
      <c r="K4" s="257"/>
      <c r="L4" s="257"/>
      <c r="M4" s="257"/>
    </row>
    <row r="5" spans="1:15">
      <c r="A5" s="498"/>
      <c r="B5" s="49">
        <v>3</v>
      </c>
      <c r="C5" s="52">
        <v>0.70000000000000284</v>
      </c>
      <c r="D5" s="52">
        <v>6.2000000000000028</v>
      </c>
      <c r="E5" s="52">
        <v>-1.0999999999999943</v>
      </c>
      <c r="F5" s="52">
        <v>2.5999999999999943</v>
      </c>
      <c r="G5" s="260"/>
      <c r="H5" s="174"/>
      <c r="I5" s="257"/>
      <c r="J5" s="257"/>
      <c r="K5" s="257"/>
      <c r="L5" s="257"/>
      <c r="M5" s="257"/>
    </row>
    <row r="6" spans="1:15">
      <c r="A6" s="498"/>
      <c r="B6" s="49">
        <v>4</v>
      </c>
      <c r="C6" s="52">
        <v>1.7000000000000028</v>
      </c>
      <c r="D6" s="52">
        <v>10.400000000000006</v>
      </c>
      <c r="E6" s="52">
        <v>8.2999999999999972</v>
      </c>
      <c r="F6" s="52">
        <v>2.7999999999999972</v>
      </c>
      <c r="G6" s="260"/>
      <c r="H6" s="174"/>
      <c r="I6" s="257"/>
      <c r="J6" s="257"/>
      <c r="K6" s="257"/>
      <c r="L6" s="257"/>
      <c r="M6" s="257"/>
    </row>
    <row r="7" spans="1:15">
      <c r="A7" s="498"/>
      <c r="B7" s="49">
        <v>5</v>
      </c>
      <c r="C7" s="52">
        <v>2</v>
      </c>
      <c r="D7" s="52">
        <v>12.900000000000006</v>
      </c>
      <c r="E7" s="52">
        <v>26.5</v>
      </c>
      <c r="F7" s="52">
        <v>2.7000000000000028</v>
      </c>
      <c r="G7" s="260"/>
      <c r="H7" s="174"/>
      <c r="I7" s="257"/>
      <c r="J7" s="257"/>
      <c r="K7" s="257"/>
      <c r="L7" s="257"/>
      <c r="M7" s="257"/>
    </row>
    <row r="8" spans="1:15">
      <c r="A8" s="498"/>
      <c r="B8" s="49">
        <v>6</v>
      </c>
      <c r="C8" s="52">
        <v>1.7999999999999972</v>
      </c>
      <c r="D8" s="52">
        <v>13.299999999999997</v>
      </c>
      <c r="E8" s="52">
        <v>29.900000000000006</v>
      </c>
      <c r="F8" s="52">
        <v>2.2999999999999972</v>
      </c>
      <c r="G8" s="260"/>
      <c r="H8" s="174"/>
      <c r="I8" s="257"/>
      <c r="J8" s="257"/>
      <c r="K8" s="257"/>
      <c r="L8" s="257"/>
      <c r="M8" s="257"/>
    </row>
    <row r="9" spans="1:15">
      <c r="A9" s="498"/>
      <c r="B9" s="49">
        <v>7</v>
      </c>
      <c r="C9" s="52">
        <v>1.7999999999999972</v>
      </c>
      <c r="D9" s="52">
        <v>12</v>
      </c>
      <c r="E9" s="52">
        <v>36.300000000000011</v>
      </c>
      <c r="F9" s="52">
        <v>2.2999999999999972</v>
      </c>
      <c r="G9" s="260"/>
      <c r="H9" s="174"/>
      <c r="I9" s="257"/>
      <c r="J9" s="257"/>
      <c r="K9" s="257"/>
      <c r="L9" s="257"/>
      <c r="M9" s="257"/>
    </row>
    <row r="10" spans="1:15">
      <c r="A10" s="498"/>
      <c r="B10" s="49">
        <v>8</v>
      </c>
      <c r="C10" s="52">
        <v>1.5999999999999943</v>
      </c>
      <c r="D10" s="52">
        <v>12.400000000000006</v>
      </c>
      <c r="E10" s="52">
        <v>40.199999999999989</v>
      </c>
      <c r="F10" s="52">
        <v>2.0999999999999943</v>
      </c>
      <c r="G10" s="260"/>
      <c r="H10" s="174"/>
      <c r="I10" s="257"/>
      <c r="J10" s="257"/>
      <c r="K10" s="257"/>
      <c r="L10" s="257"/>
      <c r="M10" s="257"/>
    </row>
    <row r="11" spans="1:15">
      <c r="A11" s="498"/>
      <c r="B11" s="49">
        <v>9</v>
      </c>
      <c r="C11" s="52">
        <v>1.5999999999999943</v>
      </c>
      <c r="D11" s="52">
        <v>10.200000000000003</v>
      </c>
      <c r="E11" s="52">
        <v>34.699999999999989</v>
      </c>
      <c r="F11" s="52">
        <v>2.5999999999999943</v>
      </c>
      <c r="G11" s="260"/>
      <c r="H11" s="174"/>
      <c r="I11" s="257"/>
      <c r="J11" s="257"/>
      <c r="K11" s="257"/>
      <c r="L11" s="257"/>
      <c r="M11" s="257"/>
    </row>
    <row r="12" spans="1:15">
      <c r="A12" s="498"/>
      <c r="B12" s="49">
        <v>10</v>
      </c>
      <c r="C12" s="52">
        <v>2.2000000000000028</v>
      </c>
      <c r="D12" s="52">
        <v>11.5</v>
      </c>
      <c r="E12" s="52">
        <v>35.599999999999994</v>
      </c>
      <c r="F12" s="52">
        <v>3.7999999999999972</v>
      </c>
      <c r="G12" s="260"/>
      <c r="H12" s="174"/>
      <c r="I12" s="257"/>
      <c r="J12" s="257"/>
      <c r="K12" s="257"/>
      <c r="L12" s="257"/>
      <c r="M12" s="257"/>
    </row>
    <row r="13" spans="1:15">
      <c r="A13" s="498"/>
      <c r="B13" s="49">
        <v>11</v>
      </c>
      <c r="C13" s="52">
        <v>2.7000000000000028</v>
      </c>
      <c r="D13" s="52">
        <v>11.700000000000003</v>
      </c>
      <c r="E13" s="52">
        <v>35.400000000000006</v>
      </c>
      <c r="F13" s="52">
        <v>4</v>
      </c>
      <c r="G13" s="260"/>
      <c r="H13" s="174"/>
      <c r="I13" s="257"/>
      <c r="J13" s="257"/>
      <c r="K13" s="257"/>
      <c r="L13" s="257"/>
      <c r="M13" s="257"/>
    </row>
    <row r="14" spans="1:15">
      <c r="A14" s="499"/>
      <c r="B14" s="49">
        <v>12</v>
      </c>
      <c r="C14" s="52">
        <v>2.5</v>
      </c>
      <c r="D14" s="52">
        <v>11.900000000000006</v>
      </c>
      <c r="E14" s="52">
        <v>33.800000000000011</v>
      </c>
      <c r="F14" s="52">
        <v>2.2000000000000028</v>
      </c>
      <c r="G14" s="260"/>
      <c r="H14" s="174"/>
      <c r="I14" s="257"/>
      <c r="J14" s="257"/>
      <c r="K14" s="257"/>
      <c r="L14" s="257"/>
      <c r="M14" s="257"/>
    </row>
    <row r="15" spans="1:15">
      <c r="A15" s="497">
        <v>2022</v>
      </c>
      <c r="B15" s="49">
        <v>1</v>
      </c>
      <c r="C15" s="52">
        <v>4.5</v>
      </c>
      <c r="D15" s="52">
        <v>13.799999999999997</v>
      </c>
      <c r="E15" s="52">
        <v>31.400000000000006</v>
      </c>
      <c r="F15" s="52">
        <v>3.2999999999999972</v>
      </c>
      <c r="G15" s="260"/>
      <c r="H15" s="174"/>
      <c r="I15" s="257"/>
      <c r="J15" s="257"/>
      <c r="K15" s="257"/>
      <c r="L15" s="257"/>
      <c r="M15" s="257"/>
    </row>
    <row r="16" spans="1:15" ht="15" customHeight="1">
      <c r="A16" s="498"/>
      <c r="B16" s="49">
        <v>2</v>
      </c>
      <c r="C16" s="52">
        <v>4.0999999999999943</v>
      </c>
      <c r="D16" s="52">
        <v>13.799999999999997</v>
      </c>
      <c r="E16" s="52">
        <v>25.599999999999994</v>
      </c>
      <c r="F16" s="52">
        <v>3.2000000000000028</v>
      </c>
      <c r="G16" s="260"/>
      <c r="H16" s="174"/>
      <c r="I16" s="257"/>
      <c r="J16" s="462" t="s">
        <v>105</v>
      </c>
      <c r="K16" s="462"/>
      <c r="L16" s="462"/>
      <c r="M16" s="462"/>
    </row>
    <row r="17" spans="1:13">
      <c r="A17" s="498"/>
      <c r="B17" s="49">
        <v>3</v>
      </c>
      <c r="C17" s="52">
        <v>4.2999999999999972</v>
      </c>
      <c r="D17" s="52">
        <v>13.700000000000003</v>
      </c>
      <c r="E17" s="52">
        <v>22.5</v>
      </c>
      <c r="F17" s="52">
        <v>3.5</v>
      </c>
      <c r="G17" s="260"/>
      <c r="H17" s="174"/>
      <c r="I17" s="257"/>
      <c r="J17" s="257"/>
      <c r="K17" s="257"/>
      <c r="L17" s="257"/>
      <c r="M17" s="257"/>
    </row>
    <row r="18" spans="1:13">
      <c r="A18" s="498"/>
      <c r="B18" s="49">
        <v>4</v>
      </c>
      <c r="C18" s="52">
        <v>4.2000000000000028</v>
      </c>
      <c r="D18" s="52">
        <v>9.7999999999999972</v>
      </c>
      <c r="E18" s="52">
        <v>13.700000000000003</v>
      </c>
      <c r="F18" s="52">
        <v>3</v>
      </c>
      <c r="G18" s="260"/>
      <c r="H18" s="174"/>
      <c r="I18" s="257"/>
      <c r="J18" s="257"/>
      <c r="K18" s="257"/>
      <c r="L18" s="257"/>
      <c r="M18" s="257"/>
    </row>
    <row r="19" spans="1:13">
      <c r="A19" s="498"/>
      <c r="B19" s="49">
        <v>5</v>
      </c>
      <c r="C19" s="52">
        <v>3.9000000000000057</v>
      </c>
      <c r="D19" s="52">
        <v>7.2999999999999972</v>
      </c>
      <c r="E19" s="52">
        <v>7.5</v>
      </c>
      <c r="F19" s="52">
        <v>2.5</v>
      </c>
      <c r="G19" s="260"/>
      <c r="H19" s="174"/>
      <c r="I19" s="257"/>
      <c r="J19" s="257"/>
      <c r="K19" s="257"/>
      <c r="L19" s="257"/>
      <c r="M19" s="257"/>
    </row>
    <row r="20" spans="1:13">
      <c r="A20" s="498"/>
      <c r="B20" s="49">
        <v>6</v>
      </c>
      <c r="C20" s="52">
        <v>3.7000000000000028</v>
      </c>
      <c r="D20" s="52">
        <v>6.7999999999999972</v>
      </c>
      <c r="E20" s="52">
        <v>5.7999999999999972</v>
      </c>
      <c r="F20" s="52">
        <v>2.2999999999999972</v>
      </c>
      <c r="G20" s="260"/>
      <c r="H20" s="174"/>
      <c r="I20" s="257"/>
      <c r="J20" s="257"/>
      <c r="K20" s="257"/>
      <c r="L20" s="257"/>
      <c r="M20" s="257"/>
    </row>
    <row r="21" spans="1:13">
      <c r="A21" s="498"/>
      <c r="B21" s="49">
        <v>7</v>
      </c>
      <c r="C21" s="52">
        <v>4.0999999999999943</v>
      </c>
      <c r="D21" s="52">
        <v>7.5999999999999943</v>
      </c>
      <c r="E21" s="52">
        <v>5</v>
      </c>
      <c r="F21" s="52">
        <v>2.5</v>
      </c>
      <c r="G21" s="260"/>
      <c r="H21" s="174"/>
      <c r="I21" s="257"/>
      <c r="J21" s="257"/>
      <c r="K21" s="257"/>
      <c r="L21" s="257"/>
      <c r="M21" s="257"/>
    </row>
    <row r="22" spans="1:13">
      <c r="A22" s="498"/>
      <c r="B22" s="49">
        <v>8</v>
      </c>
      <c r="C22" s="52">
        <v>4.7000000000000028</v>
      </c>
      <c r="D22" s="52">
        <v>6.7999999999999972</v>
      </c>
      <c r="E22" s="52">
        <v>3.4000000000000057</v>
      </c>
      <c r="F22" s="52">
        <v>2.5999999999999943</v>
      </c>
      <c r="G22" s="260"/>
      <c r="H22" s="174"/>
      <c r="I22" s="257"/>
      <c r="J22" s="257"/>
      <c r="K22" s="257"/>
      <c r="L22" s="257"/>
      <c r="M22" s="257"/>
    </row>
    <row r="23" spans="1:13">
      <c r="A23" s="498"/>
      <c r="B23" s="49">
        <v>9</v>
      </c>
      <c r="C23" s="52">
        <v>4.7000000000000028</v>
      </c>
      <c r="D23" s="52">
        <v>6.5999999999999943</v>
      </c>
      <c r="E23" s="52">
        <v>5.0999999999999943</v>
      </c>
      <c r="F23" s="52">
        <v>2.7999999999999972</v>
      </c>
      <c r="G23" s="260"/>
      <c r="H23" s="174"/>
      <c r="I23" s="257"/>
      <c r="J23" s="257"/>
      <c r="K23" s="257"/>
      <c r="L23" s="257"/>
      <c r="M23" s="257"/>
    </row>
    <row r="24" spans="1:13">
      <c r="A24" s="498"/>
      <c r="B24" s="49">
        <v>10</v>
      </c>
      <c r="C24" s="52">
        <v>4.5999999999999943</v>
      </c>
      <c r="D24" s="52">
        <v>5.5</v>
      </c>
      <c r="E24" s="52">
        <v>3.7000000000000028</v>
      </c>
      <c r="F24" s="52">
        <v>2.5999999999999943</v>
      </c>
      <c r="G24" s="260"/>
      <c r="H24" s="174"/>
      <c r="I24" s="257"/>
      <c r="J24" s="257"/>
      <c r="K24" s="257"/>
      <c r="L24" s="257"/>
      <c r="M24" s="257"/>
    </row>
    <row r="25" spans="1:13">
      <c r="A25" s="498"/>
      <c r="B25" s="49">
        <v>11</v>
      </c>
      <c r="C25" s="52">
        <v>4.7000000000000028</v>
      </c>
      <c r="D25" s="52">
        <v>5.4000000000000057</v>
      </c>
      <c r="E25" s="52">
        <v>-3.4000000000000057</v>
      </c>
      <c r="F25" s="52">
        <v>2.5</v>
      </c>
      <c r="G25" s="260"/>
      <c r="H25" s="174"/>
      <c r="I25" s="257"/>
      <c r="J25" s="257"/>
      <c r="K25" s="257"/>
      <c r="L25" s="257"/>
      <c r="M25" s="257"/>
    </row>
    <row r="26" spans="1:13">
      <c r="A26" s="499"/>
      <c r="B26" s="49">
        <v>12</v>
      </c>
      <c r="C26" s="52">
        <v>5</v>
      </c>
      <c r="D26" s="52">
        <v>5.4000000000000057</v>
      </c>
      <c r="E26" s="52">
        <v>-3.5999999999999943</v>
      </c>
      <c r="F26" s="52">
        <v>4.5</v>
      </c>
      <c r="G26" s="260"/>
      <c r="H26" s="174"/>
      <c r="I26" s="257"/>
      <c r="J26" s="257"/>
      <c r="K26" s="257"/>
      <c r="L26" s="257"/>
      <c r="M26" s="257"/>
    </row>
    <row r="27" spans="1:13">
      <c r="A27" s="490">
        <v>2023</v>
      </c>
      <c r="B27" s="49">
        <v>1</v>
      </c>
      <c r="C27" s="52">
        <v>5.0999999999999943</v>
      </c>
      <c r="D27" s="52">
        <v>5.5</v>
      </c>
      <c r="E27" s="52">
        <v>-2.2999999999999972</v>
      </c>
      <c r="F27" s="52">
        <v>4</v>
      </c>
      <c r="G27" s="260"/>
      <c r="H27" s="174"/>
      <c r="I27" s="257"/>
      <c r="J27" s="257"/>
      <c r="K27" s="257"/>
      <c r="L27" s="257"/>
      <c r="M27" s="257"/>
    </row>
    <row r="28" spans="1:13">
      <c r="A28" s="491"/>
      <c r="B28" s="49">
        <v>2</v>
      </c>
      <c r="C28" s="52">
        <v>5.2999999999999972</v>
      </c>
      <c r="D28" s="52">
        <v>6.2000000000000028</v>
      </c>
      <c r="E28" s="52">
        <v>2.2000000000000028</v>
      </c>
      <c r="F28" s="52">
        <v>4.5999999999999943</v>
      </c>
      <c r="G28" s="260"/>
      <c r="H28" s="174"/>
      <c r="I28" s="257"/>
      <c r="J28" s="257"/>
      <c r="K28" s="257"/>
      <c r="L28" s="257"/>
      <c r="M28" s="257"/>
    </row>
    <row r="29" spans="1:13">
      <c r="A29" s="491"/>
      <c r="B29" s="49">
        <v>3</v>
      </c>
      <c r="C29" s="52">
        <v>5.7000000000000028</v>
      </c>
      <c r="D29" s="52">
        <v>7</v>
      </c>
      <c r="E29" s="52">
        <v>0.90000000000000568</v>
      </c>
      <c r="F29" s="52">
        <v>4.5999999999999943</v>
      </c>
      <c r="G29" s="260"/>
      <c r="H29" s="174"/>
      <c r="I29" s="257"/>
      <c r="J29" s="257"/>
      <c r="K29" s="257"/>
      <c r="L29" s="257"/>
      <c r="M29" s="257"/>
    </row>
    <row r="30" spans="1:13">
      <c r="A30" s="491"/>
      <c r="B30" s="49">
        <v>4</v>
      </c>
      <c r="C30" s="52">
        <v>6</v>
      </c>
      <c r="D30" s="52">
        <v>7</v>
      </c>
      <c r="E30" s="52">
        <v>7</v>
      </c>
      <c r="F30" s="52">
        <v>4.5</v>
      </c>
      <c r="G30" s="260"/>
      <c r="H30" s="174"/>
      <c r="I30" s="257"/>
      <c r="J30" s="257"/>
      <c r="K30" s="257"/>
      <c r="L30" s="257"/>
      <c r="M30" s="257"/>
    </row>
    <row r="31" spans="1:13">
      <c r="A31" s="491"/>
      <c r="B31" s="49">
        <v>5</v>
      </c>
      <c r="C31" s="52">
        <v>6.7999999999999972</v>
      </c>
      <c r="D31" s="52">
        <v>7.0999999999999943</v>
      </c>
      <c r="E31" s="52">
        <v>15.700000000000003</v>
      </c>
      <c r="F31" s="52">
        <v>4.7999999999999972</v>
      </c>
      <c r="G31" s="260"/>
      <c r="H31" s="174"/>
      <c r="I31" s="257"/>
      <c r="J31" s="257"/>
      <c r="K31" s="257"/>
      <c r="L31" s="257"/>
      <c r="M31" s="257"/>
    </row>
    <row r="32" spans="1:13">
      <c r="A32" s="491"/>
      <c r="B32" s="49">
        <v>6</v>
      </c>
      <c r="C32" s="52">
        <v>8</v>
      </c>
      <c r="D32" s="52">
        <v>10</v>
      </c>
      <c r="E32" s="52">
        <v>16.3</v>
      </c>
      <c r="F32" s="52">
        <v>4.7999999999999972</v>
      </c>
      <c r="G32" s="260"/>
      <c r="H32" s="174"/>
      <c r="I32" s="257"/>
      <c r="J32" s="257"/>
      <c r="K32" s="257"/>
      <c r="L32" s="257"/>
      <c r="M32" s="257"/>
    </row>
    <row r="33" spans="1:13">
      <c r="A33" s="491"/>
      <c r="B33" s="49">
        <v>7</v>
      </c>
      <c r="C33" s="52">
        <v>10.099999999999994</v>
      </c>
      <c r="D33" s="52">
        <v>14.700000000000003</v>
      </c>
      <c r="E33" s="52">
        <v>15.6</v>
      </c>
      <c r="F33" s="52">
        <v>7.2</v>
      </c>
      <c r="G33" s="260"/>
      <c r="H33" s="174"/>
      <c r="I33" s="257"/>
      <c r="J33" s="257"/>
      <c r="K33" s="257"/>
      <c r="L33" s="257"/>
      <c r="M33" s="257"/>
    </row>
    <row r="34" spans="1:13">
      <c r="A34" s="491"/>
      <c r="B34" s="49">
        <v>8</v>
      </c>
      <c r="C34" s="52">
        <v>10.6</v>
      </c>
      <c r="D34" s="52">
        <v>13.7</v>
      </c>
      <c r="E34" s="52">
        <v>14.2</v>
      </c>
      <c r="F34" s="52">
        <v>7.7</v>
      </c>
      <c r="G34" s="260"/>
      <c r="H34" s="174"/>
      <c r="I34" s="257"/>
      <c r="J34" s="257"/>
      <c r="K34" s="257"/>
      <c r="L34" s="257"/>
      <c r="M34" s="257"/>
    </row>
    <row r="35" spans="1:13">
      <c r="A35" s="491"/>
      <c r="B35" s="49">
        <v>9</v>
      </c>
      <c r="C35" s="52">
        <v>11.7</v>
      </c>
      <c r="D35" s="52">
        <v>12</v>
      </c>
      <c r="E35" s="52">
        <v>14.4</v>
      </c>
      <c r="F35" s="52">
        <v>7.4</v>
      </c>
      <c r="G35" s="260"/>
      <c r="H35" s="174"/>
      <c r="I35" s="257"/>
      <c r="J35" s="256"/>
      <c r="K35" s="256"/>
      <c r="L35" s="256"/>
      <c r="M35" s="257"/>
    </row>
    <row r="36" spans="1:13">
      <c r="A36" s="491"/>
      <c r="B36" s="49">
        <v>10</v>
      </c>
      <c r="C36" s="52">
        <v>12</v>
      </c>
      <c r="D36" s="52">
        <v>13.3</v>
      </c>
      <c r="E36" s="52">
        <v>14.2</v>
      </c>
      <c r="F36" s="52">
        <v>7.8</v>
      </c>
      <c r="G36" s="260"/>
      <c r="H36" s="174"/>
      <c r="I36" s="257"/>
      <c r="J36" s="257"/>
      <c r="K36" s="257"/>
      <c r="L36" s="257"/>
      <c r="M36" s="257"/>
    </row>
    <row r="37" spans="1:13">
      <c r="G37" s="260"/>
      <c r="H37" s="174"/>
      <c r="I37" s="257"/>
      <c r="J37" s="257"/>
      <c r="K37" s="257"/>
      <c r="L37" s="257"/>
      <c r="M37" s="257"/>
    </row>
    <row r="38" spans="1:13">
      <c r="G38" s="260"/>
      <c r="H38" s="174"/>
      <c r="I38" s="257"/>
      <c r="J38" s="257"/>
      <c r="K38" s="257"/>
      <c r="L38" s="257"/>
      <c r="M38" s="257"/>
    </row>
    <row r="39" spans="1:13">
      <c r="G39" s="260"/>
      <c r="H39" s="174"/>
      <c r="I39" s="257"/>
      <c r="J39" s="257"/>
      <c r="K39" s="257"/>
      <c r="L39" s="257"/>
      <c r="M39" s="257"/>
    </row>
    <row r="40" spans="1:13">
      <c r="G40" s="260"/>
      <c r="H40" s="174"/>
      <c r="I40" s="257"/>
      <c r="J40" s="257"/>
      <c r="K40" s="257"/>
      <c r="L40" s="257"/>
      <c r="M40" s="257"/>
    </row>
    <row r="41" spans="1:13">
      <c r="G41" s="260"/>
      <c r="H41" s="174"/>
      <c r="I41" s="257"/>
      <c r="J41" s="257"/>
      <c r="K41" s="257"/>
      <c r="L41" s="257"/>
      <c r="M41" s="257"/>
    </row>
    <row r="42" spans="1:13">
      <c r="G42" s="260"/>
      <c r="H42" s="174"/>
      <c r="I42" s="257"/>
      <c r="J42" s="257"/>
      <c r="K42" s="257"/>
      <c r="L42" s="257"/>
      <c r="M42" s="257"/>
    </row>
    <row r="43" spans="1:13">
      <c r="G43" s="260"/>
      <c r="H43" s="174"/>
      <c r="I43" s="257"/>
      <c r="J43" s="257"/>
      <c r="K43" s="257"/>
      <c r="L43" s="257"/>
      <c r="M43" s="257"/>
    </row>
    <row r="44" spans="1:13">
      <c r="G44" s="260"/>
      <c r="H44" s="174"/>
      <c r="I44" s="257"/>
      <c r="J44" s="257"/>
      <c r="K44" s="257"/>
      <c r="L44" s="257"/>
      <c r="M44" s="257"/>
    </row>
    <row r="45" spans="1:13">
      <c r="G45" s="260"/>
      <c r="H45" s="174"/>
      <c r="I45" s="257"/>
      <c r="J45" s="257"/>
      <c r="K45" s="257"/>
      <c r="L45" s="257"/>
      <c r="M45" s="257"/>
    </row>
    <row r="46" spans="1:13">
      <c r="G46" s="260"/>
      <c r="H46" s="174"/>
      <c r="I46" s="257"/>
      <c r="J46" s="257"/>
      <c r="K46" s="257"/>
      <c r="L46" s="257"/>
      <c r="M46" s="257"/>
    </row>
    <row r="47" spans="1:13">
      <c r="G47" s="260"/>
      <c r="H47" s="174"/>
      <c r="I47" s="257"/>
      <c r="J47" s="257"/>
      <c r="K47" s="257"/>
      <c r="L47" s="257"/>
      <c r="M47" s="257"/>
    </row>
    <row r="48" spans="1:13">
      <c r="G48" s="260"/>
      <c r="H48" s="174"/>
      <c r="I48" s="257"/>
      <c r="J48" s="257"/>
      <c r="K48" s="257"/>
      <c r="L48" s="257"/>
      <c r="M48" s="257"/>
    </row>
    <row r="49" spans="8:8">
      <c r="H49" s="174"/>
    </row>
    <row r="50" spans="8:8">
      <c r="H50" s="174"/>
    </row>
    <row r="51" spans="8:8">
      <c r="H51" s="174"/>
    </row>
    <row r="52" spans="8:8">
      <c r="H52" s="174"/>
    </row>
    <row r="53" spans="8:8">
      <c r="H53" s="174"/>
    </row>
    <row r="54" spans="8:8">
      <c r="H54" s="174"/>
    </row>
    <row r="55" spans="8:8">
      <c r="H55" s="174"/>
    </row>
    <row r="56" spans="8:8">
      <c r="H56" s="174"/>
    </row>
    <row r="57" spans="8:8">
      <c r="H57" s="174"/>
    </row>
    <row r="58" spans="8:8">
      <c r="H58" s="174"/>
    </row>
    <row r="59" spans="8:8">
      <c r="H59" s="174"/>
    </row>
    <row r="60" spans="8:8">
      <c r="H60" s="174"/>
    </row>
    <row r="61" spans="8:8">
      <c r="H61" s="174"/>
    </row>
    <row r="62" spans="8:8">
      <c r="H62" s="174"/>
    </row>
    <row r="63" spans="8:8">
      <c r="H63" s="174"/>
    </row>
    <row r="64" spans="8:8">
      <c r="H64" s="174"/>
    </row>
    <row r="65" spans="8:8">
      <c r="H65" s="174"/>
    </row>
    <row r="66" spans="8:8">
      <c r="H66" s="174"/>
    </row>
    <row r="67" spans="8:8">
      <c r="H67" s="174"/>
    </row>
    <row r="68" spans="8:8">
      <c r="H68" s="174"/>
    </row>
    <row r="69" spans="8:8">
      <c r="H69" s="174"/>
    </row>
    <row r="70" spans="8:8">
      <c r="H70" s="174"/>
    </row>
    <row r="71" spans="8:8">
      <c r="H71" s="174"/>
    </row>
    <row r="72" spans="8:8">
      <c r="H72" s="174"/>
    </row>
    <row r="73" spans="8:8">
      <c r="H73" s="174"/>
    </row>
    <row r="74" spans="8:8">
      <c r="H74" s="174"/>
    </row>
    <row r="75" spans="8:8">
      <c r="H75" s="174"/>
    </row>
    <row r="76" spans="8:8">
      <c r="H76" s="174"/>
    </row>
    <row r="77" spans="8:8">
      <c r="H77" s="174"/>
    </row>
    <row r="78" spans="8:8">
      <c r="H78" s="174"/>
    </row>
    <row r="79" spans="8:8">
      <c r="H79" s="174"/>
    </row>
    <row r="80" spans="8:8">
      <c r="H80" s="174"/>
    </row>
    <row r="81" spans="8:8">
      <c r="H81" s="174"/>
    </row>
    <row r="82" spans="8:8">
      <c r="H82" s="174"/>
    </row>
    <row r="83" spans="8:8">
      <c r="H83" s="174"/>
    </row>
    <row r="84" spans="8:8">
      <c r="H84" s="174"/>
    </row>
    <row r="85" spans="8:8">
      <c r="H85" s="174"/>
    </row>
    <row r="86" spans="8:8">
      <c r="H86" s="174"/>
    </row>
    <row r="87" spans="8:8">
      <c r="H87" s="174"/>
    </row>
    <row r="88" spans="8:8">
      <c r="H88" s="174"/>
    </row>
    <row r="89" spans="8:8">
      <c r="H89" s="174"/>
    </row>
  </sheetData>
  <mergeCells count="5">
    <mergeCell ref="A27:A36"/>
    <mergeCell ref="B1:G1"/>
    <mergeCell ref="A3:A14"/>
    <mergeCell ref="J16:M16"/>
    <mergeCell ref="A15:A26"/>
  </mergeCells>
  <hyperlinks>
    <hyperlink ref="J16:L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6"/>
  <sheetViews>
    <sheetView showGridLines="0" view="pageBreakPreview" zoomScaleNormal="100" zoomScaleSheetLayoutView="100" workbookViewId="0">
      <selection activeCell="A3" sqref="A3:E6"/>
    </sheetView>
  </sheetViews>
  <sheetFormatPr defaultRowHeight="1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74" customWidth="1"/>
    <col min="11" max="12" width="5.85546875" customWidth="1"/>
    <col min="13" max="14" width="8.85546875" customWidth="1"/>
    <col min="15" max="19" width="5.85546875" customWidth="1"/>
  </cols>
  <sheetData>
    <row r="1" spans="1:19" ht="15.75">
      <c r="A1" s="173" t="s">
        <v>65</v>
      </c>
      <c r="B1" s="478" t="str">
        <f>INDEX(Мазмұны!$B$3:$G$64,MATCH(A1,Мазмұны!$A$3:$A$64,0),1)</f>
        <v>Көлік және сақтау қызметтерін өндірушілердің бағасы, ж/ж, %</v>
      </c>
      <c r="C1" s="479"/>
      <c r="D1" s="479"/>
      <c r="E1" s="479"/>
      <c r="F1" s="479"/>
      <c r="G1" s="479"/>
      <c r="H1" s="479"/>
      <c r="I1" s="479"/>
      <c r="O1" s="25"/>
      <c r="P1" s="25"/>
    </row>
    <row r="2" spans="1:19" ht="51">
      <c r="A2" s="331" t="s">
        <v>158</v>
      </c>
      <c r="B2" s="332" t="s">
        <v>159</v>
      </c>
      <c r="C2" s="106" t="s">
        <v>177</v>
      </c>
      <c r="D2" s="106" t="s">
        <v>178</v>
      </c>
      <c r="E2" s="106" t="s">
        <v>179</v>
      </c>
      <c r="F2" s="513" t="s">
        <v>157</v>
      </c>
      <c r="G2" s="514"/>
      <c r="H2" s="514"/>
      <c r="I2" s="515"/>
      <c r="O2" s="5"/>
      <c r="P2" s="5"/>
    </row>
    <row r="3" spans="1:19" ht="15" customHeight="1">
      <c r="A3" s="606">
        <v>2021</v>
      </c>
      <c r="B3" s="94">
        <v>1</v>
      </c>
      <c r="C3" s="277">
        <v>3.7999999999999972</v>
      </c>
      <c r="D3" s="277">
        <v>1.4000000000000057</v>
      </c>
      <c r="E3" s="277">
        <v>3</v>
      </c>
      <c r="F3" s="508" t="s">
        <v>148</v>
      </c>
      <c r="G3" s="509"/>
      <c r="H3" s="509"/>
      <c r="I3" s="510"/>
    </row>
    <row r="4" spans="1:19">
      <c r="A4" s="607"/>
      <c r="B4" s="94">
        <v>2</v>
      </c>
      <c r="C4" s="277">
        <v>3.7999999999999972</v>
      </c>
      <c r="D4" s="277">
        <v>1.2999999999999972</v>
      </c>
      <c r="E4" s="277">
        <v>3.0999999999999943</v>
      </c>
    </row>
    <row r="5" spans="1:19">
      <c r="A5" s="607"/>
      <c r="B5" s="94">
        <v>3</v>
      </c>
      <c r="C5" s="277">
        <v>5.2999999999999972</v>
      </c>
      <c r="D5" s="277">
        <v>0.20000000000000284</v>
      </c>
      <c r="E5" s="277">
        <v>4.0999999999999943</v>
      </c>
    </row>
    <row r="6" spans="1:19">
      <c r="A6" s="608"/>
      <c r="B6" s="94">
        <v>4</v>
      </c>
      <c r="C6" s="277">
        <v>5.2999999999999972</v>
      </c>
      <c r="D6" s="277">
        <v>2.2000000000000028</v>
      </c>
      <c r="E6" s="277">
        <v>4.2999999999999972</v>
      </c>
    </row>
    <row r="7" spans="1:19">
      <c r="A7" s="606">
        <v>2022</v>
      </c>
      <c r="B7" s="94">
        <v>1</v>
      </c>
      <c r="C7" s="277">
        <v>5.7000000000000028</v>
      </c>
      <c r="D7" s="277">
        <v>4.0999999999999943</v>
      </c>
      <c r="E7" s="277">
        <v>4.7999999999999972</v>
      </c>
    </row>
    <row r="8" spans="1:19">
      <c r="A8" s="607"/>
      <c r="B8" s="94">
        <v>2</v>
      </c>
      <c r="C8" s="277">
        <v>5.7000000000000028</v>
      </c>
      <c r="D8" s="277">
        <v>3.5</v>
      </c>
      <c r="E8" s="277">
        <v>6.7000000000000028</v>
      </c>
    </row>
    <row r="9" spans="1:19">
      <c r="A9" s="607"/>
      <c r="B9" s="94">
        <v>3</v>
      </c>
      <c r="C9" s="277">
        <v>15.700000000000003</v>
      </c>
      <c r="D9" s="277">
        <v>6.0999999999999943</v>
      </c>
      <c r="E9" s="277">
        <v>10.5</v>
      </c>
    </row>
    <row r="10" spans="1:19">
      <c r="A10" s="608"/>
      <c r="B10" s="94">
        <v>4</v>
      </c>
      <c r="C10" s="277">
        <v>18</v>
      </c>
      <c r="D10" s="277">
        <v>5.5</v>
      </c>
      <c r="E10" s="277">
        <v>11.599999999999994</v>
      </c>
    </row>
    <row r="11" spans="1:19">
      <c r="A11" s="606">
        <v>2023</v>
      </c>
      <c r="B11" s="94">
        <v>1</v>
      </c>
      <c r="C11" s="277">
        <v>18.400000000000006</v>
      </c>
      <c r="D11" s="277">
        <v>3.7999999999999972</v>
      </c>
      <c r="E11" s="277">
        <v>11.700000000000003</v>
      </c>
    </row>
    <row r="12" spans="1:19">
      <c r="A12" s="607"/>
      <c r="B12" s="94">
        <v>2</v>
      </c>
      <c r="C12" s="277">
        <v>18.5</v>
      </c>
      <c r="D12" s="277">
        <v>5</v>
      </c>
      <c r="E12" s="277">
        <v>10.199999999999999</v>
      </c>
    </row>
    <row r="13" spans="1:19">
      <c r="A13" s="607"/>
      <c r="B13" s="94">
        <v>3</v>
      </c>
      <c r="C13" s="277">
        <v>11.2</v>
      </c>
      <c r="D13" s="277">
        <v>4</v>
      </c>
      <c r="E13" s="277">
        <v>6.4</v>
      </c>
    </row>
    <row r="14" spans="1:19">
      <c r="A14" s="608"/>
      <c r="B14" s="94">
        <v>4</v>
      </c>
      <c r="C14" s="94"/>
      <c r="D14" s="94"/>
      <c r="E14" s="94"/>
    </row>
    <row r="16" spans="1:19">
      <c r="P16" s="462" t="s">
        <v>105</v>
      </c>
      <c r="Q16" s="462"/>
      <c r="R16" s="462"/>
      <c r="S16" s="462"/>
    </row>
  </sheetData>
  <mergeCells count="7">
    <mergeCell ref="A11:A14"/>
    <mergeCell ref="P16:S16"/>
    <mergeCell ref="B1:I1"/>
    <mergeCell ref="F2:I2"/>
    <mergeCell ref="F3:I3"/>
    <mergeCell ref="A3:A6"/>
    <mergeCell ref="A7:A10"/>
  </mergeCells>
  <hyperlinks>
    <hyperlink ref="P16:R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F3:I3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42"/>
  <sheetViews>
    <sheetView showGridLines="0" view="pageBreakPreview" zoomScaleNormal="100" zoomScaleSheetLayoutView="100" workbookViewId="0">
      <selection activeCell="H15" sqref="H15"/>
    </sheetView>
  </sheetViews>
  <sheetFormatPr defaultRowHeight="1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74" customWidth="1"/>
  </cols>
  <sheetData>
    <row r="1" spans="1:19" ht="15.75">
      <c r="A1" s="112" t="s">
        <v>69</v>
      </c>
      <c r="B1" s="478" t="str">
        <f>INDEX(Мазмұны!$B$3:$G$73,MATCH(A1,Мазмұны!$A$3:$A$73,0),1)</f>
        <v>Инфляция динамикасы, %</v>
      </c>
      <c r="C1" s="479"/>
      <c r="D1" s="479"/>
      <c r="E1" s="479"/>
      <c r="F1" s="479"/>
      <c r="G1" s="479"/>
      <c r="H1" s="479"/>
      <c r="I1" s="479"/>
      <c r="Q1" s="16"/>
      <c r="R1" s="16"/>
      <c r="S1" s="16"/>
    </row>
    <row r="2" spans="1:19" ht="25.5">
      <c r="A2" s="351" t="s">
        <v>158</v>
      </c>
      <c r="B2" s="351" t="s">
        <v>159</v>
      </c>
      <c r="C2" s="351" t="s">
        <v>253</v>
      </c>
      <c r="D2" s="351" t="s">
        <v>254</v>
      </c>
      <c r="E2" s="351" t="s">
        <v>255</v>
      </c>
      <c r="F2" s="492" t="s">
        <v>157</v>
      </c>
      <c r="G2" s="493"/>
      <c r="H2" s="493"/>
      <c r="I2" s="494"/>
    </row>
    <row r="3" spans="1:19">
      <c r="A3" s="613">
        <v>2021</v>
      </c>
      <c r="B3" s="408">
        <v>1</v>
      </c>
      <c r="C3" s="409">
        <v>0.6</v>
      </c>
      <c r="D3" s="409">
        <v>7.4</v>
      </c>
      <c r="E3" s="409">
        <v>0.49278547210721119</v>
      </c>
      <c r="F3" s="609" t="s">
        <v>148</v>
      </c>
      <c r="G3" s="609"/>
      <c r="H3" s="609"/>
      <c r="I3" s="609"/>
    </row>
    <row r="4" spans="1:19" ht="15" customHeight="1">
      <c r="A4" s="614"/>
      <c r="B4" s="408">
        <v>2</v>
      </c>
      <c r="C4" s="409">
        <v>0.7</v>
      </c>
      <c r="D4" s="409">
        <v>7.4</v>
      </c>
      <c r="E4" s="409">
        <v>0.54145020989922443</v>
      </c>
      <c r="F4" s="510" t="s">
        <v>142</v>
      </c>
      <c r="G4" s="510"/>
      <c r="H4" s="609"/>
      <c r="I4" s="609"/>
    </row>
    <row r="5" spans="1:19">
      <c r="A5" s="614"/>
      <c r="B5" s="408">
        <v>3</v>
      </c>
      <c r="C5" s="409">
        <v>0.59999999999999432</v>
      </c>
      <c r="D5" s="409">
        <v>7</v>
      </c>
      <c r="E5" s="409">
        <v>0.47385071943238427</v>
      </c>
      <c r="F5" s="367"/>
      <c r="G5" s="367"/>
      <c r="H5" s="367"/>
      <c r="I5" s="367"/>
    </row>
    <row r="6" spans="1:19">
      <c r="A6" s="614"/>
      <c r="B6" s="408">
        <v>4</v>
      </c>
      <c r="C6" s="409">
        <v>0.90000000000000568</v>
      </c>
      <c r="D6" s="409">
        <v>7</v>
      </c>
      <c r="E6" s="409">
        <v>0.74258736605034381</v>
      </c>
      <c r="F6" s="367"/>
      <c r="G6" s="367"/>
      <c r="H6" s="367"/>
      <c r="I6" s="367"/>
    </row>
    <row r="7" spans="1:19">
      <c r="A7" s="614"/>
      <c r="B7" s="408">
        <v>5</v>
      </c>
      <c r="C7" s="409">
        <v>0.7</v>
      </c>
      <c r="D7" s="409">
        <v>7.2</v>
      </c>
      <c r="E7" s="409">
        <v>0.71147293693426783</v>
      </c>
      <c r="F7" s="367"/>
      <c r="G7" s="367"/>
      <c r="H7" s="367"/>
      <c r="I7" s="367"/>
    </row>
    <row r="8" spans="1:19">
      <c r="A8" s="614"/>
      <c r="B8" s="408">
        <v>6</v>
      </c>
      <c r="C8" s="409">
        <v>1.1000000000000001</v>
      </c>
      <c r="D8" s="409">
        <v>7.9</v>
      </c>
      <c r="E8" s="409">
        <v>1.1965393924548668</v>
      </c>
      <c r="F8" s="367"/>
      <c r="G8" s="367"/>
      <c r="H8" s="367"/>
      <c r="I8" s="367"/>
    </row>
    <row r="9" spans="1:19">
      <c r="A9" s="614"/>
      <c r="B9" s="408">
        <v>7</v>
      </c>
      <c r="C9" s="409">
        <v>0.7</v>
      </c>
      <c r="D9" s="409">
        <v>8.4</v>
      </c>
      <c r="E9" s="409">
        <v>0.94032626646564876</v>
      </c>
      <c r="F9" s="367"/>
      <c r="G9" s="367"/>
      <c r="H9" s="367"/>
      <c r="I9" s="367"/>
    </row>
    <row r="10" spans="1:19">
      <c r="A10" s="614"/>
      <c r="B10" s="408">
        <v>8</v>
      </c>
      <c r="C10" s="409">
        <v>0.5</v>
      </c>
      <c r="D10" s="409">
        <v>8.6999999999999993</v>
      </c>
      <c r="E10" s="409">
        <v>0.81713291586705417</v>
      </c>
      <c r="F10" s="367"/>
      <c r="G10" s="367"/>
      <c r="H10" s="367"/>
      <c r="I10" s="367"/>
    </row>
    <row r="11" spans="1:19">
      <c r="A11" s="614"/>
      <c r="B11" s="408">
        <v>9</v>
      </c>
      <c r="C11" s="409">
        <v>0.40800000000000125</v>
      </c>
      <c r="D11" s="409">
        <v>8.8649999999999949</v>
      </c>
      <c r="E11" s="409">
        <v>0.62260055159833627</v>
      </c>
      <c r="F11" s="367"/>
      <c r="G11" s="367"/>
      <c r="H11" s="367" t="s">
        <v>45</v>
      </c>
      <c r="I11" s="367"/>
    </row>
    <row r="12" spans="1:19">
      <c r="A12" s="614"/>
      <c r="B12" s="408">
        <v>10</v>
      </c>
      <c r="C12" s="409">
        <v>0.69899999999999807</v>
      </c>
      <c r="D12" s="409">
        <v>8.9230000000000018</v>
      </c>
      <c r="E12" s="409">
        <v>0.62534711246567365</v>
      </c>
      <c r="F12" s="367"/>
      <c r="G12" s="367"/>
      <c r="H12" s="367"/>
      <c r="I12" s="367"/>
    </row>
    <row r="13" spans="1:19">
      <c r="A13" s="614"/>
      <c r="B13" s="410">
        <v>11</v>
      </c>
      <c r="C13" s="409">
        <v>0.7</v>
      </c>
      <c r="D13" s="409">
        <v>8.6999999999999993</v>
      </c>
      <c r="E13" s="409">
        <v>0.54514421464026075</v>
      </c>
      <c r="F13" s="367"/>
      <c r="G13" s="367"/>
      <c r="H13" s="367"/>
      <c r="I13" s="367"/>
    </row>
    <row r="14" spans="1:19">
      <c r="A14" s="615"/>
      <c r="B14" s="408">
        <v>12</v>
      </c>
      <c r="C14" s="409">
        <v>0.61400000000000432</v>
      </c>
      <c r="D14" s="409">
        <v>8.4479999999999933</v>
      </c>
      <c r="E14" s="409">
        <v>0.49895942536908772</v>
      </c>
      <c r="F14" s="367"/>
      <c r="G14" s="367"/>
      <c r="H14" s="367"/>
      <c r="I14" s="367"/>
    </row>
    <row r="15" spans="1:19">
      <c r="A15" s="610">
        <v>2022</v>
      </c>
      <c r="B15" s="141">
        <v>1</v>
      </c>
      <c r="C15" s="175">
        <v>0.68699999999999761</v>
      </c>
      <c r="D15" s="175">
        <v>8.5450000000000017</v>
      </c>
      <c r="E15" s="175">
        <v>0.56752543394246169</v>
      </c>
    </row>
    <row r="16" spans="1:19">
      <c r="A16" s="611"/>
      <c r="B16" s="141">
        <v>2</v>
      </c>
      <c r="C16" s="175">
        <v>0.8</v>
      </c>
      <c r="D16" s="175">
        <v>8.6999999999999993</v>
      </c>
      <c r="E16" s="175">
        <v>0.6868848825426781</v>
      </c>
      <c r="O16" s="462" t="s">
        <v>105</v>
      </c>
      <c r="P16" s="462"/>
      <c r="Q16" s="462"/>
      <c r="R16" s="462"/>
    </row>
    <row r="17" spans="1:10">
      <c r="A17" s="611"/>
      <c r="B17" s="141">
        <v>3</v>
      </c>
      <c r="C17" s="175">
        <v>3.7</v>
      </c>
      <c r="D17" s="175">
        <v>11.989999999999995</v>
      </c>
      <c r="E17" s="175">
        <v>3.3412781363180182</v>
      </c>
    </row>
    <row r="18" spans="1:10" ht="15.75" customHeight="1">
      <c r="A18" s="611"/>
      <c r="B18" s="141">
        <v>4</v>
      </c>
      <c r="C18" s="175">
        <v>2</v>
      </c>
      <c r="D18" s="175">
        <v>13.247</v>
      </c>
      <c r="E18" s="175">
        <v>1.8341913159131205</v>
      </c>
    </row>
    <row r="19" spans="1:10">
      <c r="A19" s="611"/>
      <c r="B19" s="141">
        <v>5</v>
      </c>
      <c r="C19" s="175">
        <v>1.375</v>
      </c>
      <c r="D19" s="175">
        <v>13.992999999999995</v>
      </c>
      <c r="E19" s="175">
        <v>1.4006017263879935</v>
      </c>
    </row>
    <row r="20" spans="1:10">
      <c r="A20" s="611"/>
      <c r="B20" s="141">
        <v>6</v>
      </c>
      <c r="C20" s="175">
        <v>1.597999999999999</v>
      </c>
      <c r="D20" s="175">
        <v>14.549000000000007</v>
      </c>
      <c r="E20" s="175">
        <v>1.6757571251328487</v>
      </c>
    </row>
    <row r="21" spans="1:10">
      <c r="A21" s="611"/>
      <c r="B21" s="141">
        <v>7</v>
      </c>
      <c r="C21" s="175">
        <v>1.1029999999999944</v>
      </c>
      <c r="D21" s="175">
        <v>15.046000000000006</v>
      </c>
      <c r="E21" s="175">
        <v>1.3356253023190168</v>
      </c>
    </row>
    <row r="22" spans="1:10">
      <c r="A22" s="611"/>
      <c r="B22" s="141">
        <v>8</v>
      </c>
      <c r="C22" s="175">
        <v>1.3919999999999999</v>
      </c>
      <c r="D22" s="175">
        <v>16.105</v>
      </c>
      <c r="E22" s="175">
        <v>1.6804237469469332</v>
      </c>
    </row>
    <row r="23" spans="1:10">
      <c r="A23" s="611"/>
      <c r="B23" s="141">
        <v>9</v>
      </c>
      <c r="C23" s="175">
        <v>1.8250000000000028</v>
      </c>
      <c r="D23" s="175">
        <v>17.744</v>
      </c>
      <c r="E23" s="175">
        <v>1.9960037345710238</v>
      </c>
    </row>
    <row r="24" spans="1:10">
      <c r="A24" s="611"/>
      <c r="B24" s="141">
        <v>10</v>
      </c>
      <c r="C24" s="175">
        <v>1.5789999999999935</v>
      </c>
      <c r="D24" s="175">
        <v>18.772000000000006</v>
      </c>
      <c r="E24" s="175">
        <v>1.4566598512400051</v>
      </c>
      <c r="J24" s="557"/>
    </row>
    <row r="25" spans="1:10">
      <c r="A25" s="611"/>
      <c r="B25" s="141">
        <v>11</v>
      </c>
      <c r="C25" s="175">
        <v>1.4470000000000001</v>
      </c>
      <c r="D25" s="175">
        <v>19.597000000000001</v>
      </c>
      <c r="E25" s="175">
        <v>1.2882439311948142</v>
      </c>
      <c r="J25" s="557"/>
    </row>
    <row r="26" spans="1:10">
      <c r="A26" s="612"/>
      <c r="B26" s="141">
        <v>12</v>
      </c>
      <c r="C26" s="175">
        <v>1.2000000000000028</v>
      </c>
      <c r="D26" s="175">
        <v>20.292409467932941</v>
      </c>
      <c r="E26" s="175">
        <v>1.082746703088709</v>
      </c>
      <c r="J26" s="557"/>
    </row>
    <row r="27" spans="1:10">
      <c r="A27" s="526">
        <v>2023</v>
      </c>
      <c r="B27" s="141">
        <v>1</v>
      </c>
      <c r="C27" s="175">
        <v>1.063999999999993</v>
      </c>
      <c r="D27" s="175">
        <v>20.742817548116193</v>
      </c>
      <c r="E27" s="175">
        <v>0.9728181984314066</v>
      </c>
    </row>
    <row r="28" spans="1:10">
      <c r="A28" s="527"/>
      <c r="B28" s="141">
        <v>2</v>
      </c>
      <c r="C28" s="175">
        <v>1.257000000000005</v>
      </c>
      <c r="D28" s="175">
        <v>21.281000000000006</v>
      </c>
      <c r="E28" s="175">
        <v>1.1455981331925791</v>
      </c>
    </row>
    <row r="29" spans="1:10">
      <c r="A29" s="527"/>
      <c r="B29" s="141">
        <v>3</v>
      </c>
      <c r="C29" s="175">
        <v>0.89400000000000546</v>
      </c>
      <c r="D29" s="175">
        <v>18.055000000000007</v>
      </c>
      <c r="E29" s="175">
        <v>0.73299438332608979</v>
      </c>
    </row>
    <row r="30" spans="1:10">
      <c r="A30" s="527"/>
      <c r="B30" s="141">
        <v>4</v>
      </c>
      <c r="C30" s="175">
        <v>0.88299999999999557</v>
      </c>
      <c r="D30" s="175">
        <v>16.78</v>
      </c>
      <c r="E30" s="175">
        <v>0.7772570409655033</v>
      </c>
    </row>
    <row r="31" spans="1:10">
      <c r="A31" s="527"/>
      <c r="B31" s="141">
        <v>5</v>
      </c>
      <c r="C31" s="175">
        <v>0.6</v>
      </c>
      <c r="D31" s="175">
        <v>15.9</v>
      </c>
      <c r="E31" s="175">
        <v>0.55835851313192109</v>
      </c>
    </row>
    <row r="32" spans="1:10">
      <c r="A32" s="527"/>
      <c r="B32" s="141">
        <v>6</v>
      </c>
      <c r="C32" s="175">
        <v>0.5</v>
      </c>
      <c r="D32" s="175">
        <v>14.6</v>
      </c>
      <c r="E32" s="175">
        <v>0.56020865106560791</v>
      </c>
    </row>
    <row r="33" spans="1:11">
      <c r="A33" s="527"/>
      <c r="B33" s="141">
        <v>7</v>
      </c>
      <c r="C33" s="175">
        <v>0.6</v>
      </c>
      <c r="D33" s="175">
        <v>14</v>
      </c>
      <c r="E33" s="175">
        <v>0.78201435756061244</v>
      </c>
    </row>
    <row r="34" spans="1:11">
      <c r="A34" s="527"/>
      <c r="B34" s="141">
        <v>8</v>
      </c>
      <c r="C34" s="175">
        <v>0.7</v>
      </c>
      <c r="D34" s="175">
        <v>13.1</v>
      </c>
      <c r="E34" s="175">
        <v>0.96636746700838194</v>
      </c>
    </row>
    <row r="35" spans="1:11">
      <c r="A35" s="527"/>
      <c r="B35" s="134">
        <v>9</v>
      </c>
      <c r="C35" s="175">
        <v>0.6</v>
      </c>
      <c r="D35" s="175">
        <v>11.8</v>
      </c>
      <c r="E35" s="175">
        <v>0.80536547269802861</v>
      </c>
    </row>
    <row r="36" spans="1:11">
      <c r="A36" s="531"/>
      <c r="B36" s="141">
        <v>10</v>
      </c>
      <c r="C36" s="175">
        <v>0.7</v>
      </c>
      <c r="D36" s="175">
        <v>10.8</v>
      </c>
      <c r="E36" s="175">
        <v>0.59703622269641121</v>
      </c>
    </row>
    <row r="37" spans="1:11">
      <c r="A37" s="616" t="s">
        <v>256</v>
      </c>
      <c r="B37" s="617"/>
      <c r="C37" s="617"/>
      <c r="D37" s="617"/>
      <c r="E37" s="618"/>
    </row>
    <row r="40" spans="1:11">
      <c r="J40" s="557"/>
      <c r="K40" s="255"/>
    </row>
    <row r="41" spans="1:11">
      <c r="J41" s="557"/>
      <c r="K41" s="255"/>
    </row>
    <row r="42" spans="1:11">
      <c r="J42" s="557"/>
    </row>
  </sheetData>
  <mergeCells count="11">
    <mergeCell ref="O16:R16"/>
    <mergeCell ref="J40:J42"/>
    <mergeCell ref="A3:A14"/>
    <mergeCell ref="F4:I4"/>
    <mergeCell ref="A27:A36"/>
    <mergeCell ref="A37:E37"/>
    <mergeCell ref="B1:I1"/>
    <mergeCell ref="F2:I2"/>
    <mergeCell ref="F3:I3"/>
    <mergeCell ref="A15:A26"/>
    <mergeCell ref="J24:J26"/>
  </mergeCells>
  <hyperlinks>
    <hyperlink ref="O16:Q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Мазмұны!$A$2:$A$60</xm:f>
          </x14:formula1>
          <xm:sqref>K40:K41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F4:G4 F3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V22" sqref="V22"/>
    </sheetView>
  </sheetViews>
  <sheetFormatPr defaultColWidth="9.140625" defaultRowHeight="15"/>
  <cols>
    <col min="1" max="2" width="11.7109375" style="238" customWidth="1"/>
    <col min="3" max="3" width="13.28515625" style="238" customWidth="1"/>
    <col min="4" max="4" width="14.140625" style="238" customWidth="1"/>
    <col min="5" max="5" width="8.5703125" style="238" customWidth="1"/>
    <col min="6" max="6" width="10" style="238" customWidth="1"/>
    <col min="7" max="7" width="16.7109375" style="238" customWidth="1"/>
    <col min="8" max="8" width="9.5703125" style="238" hidden="1" customWidth="1"/>
    <col min="9" max="9" width="2.85546875" style="238" customWidth="1"/>
    <col min="10" max="10" width="9.140625" style="238" hidden="1" customWidth="1"/>
    <col min="11" max="11" width="1.85546875" style="238" customWidth="1"/>
    <col min="12" max="12" width="9.140625" style="238"/>
    <col min="13" max="13" width="1.5703125" style="240" customWidth="1"/>
    <col min="14" max="18" width="9.140625" style="238"/>
    <col min="19" max="19" width="3.85546875" style="238" customWidth="1"/>
    <col min="20" max="16384" width="9.140625" style="238"/>
  </cols>
  <sheetData>
    <row r="1" spans="1:19">
      <c r="A1" s="178" t="s">
        <v>70</v>
      </c>
      <c r="B1" s="626" t="str">
        <f>INDEX(Мазмұны!$B$3:$G$73,MATCH(A1,Мазмұны!$A$3:$A$73,0),1)</f>
        <v>Инфляция динамикасы және оның негізгі компоненттерінің салымдары, % п. п.</v>
      </c>
      <c r="C1" s="627"/>
      <c r="D1" s="627"/>
      <c r="E1" s="627"/>
      <c r="F1" s="627"/>
      <c r="G1" s="627"/>
      <c r="H1" s="627"/>
      <c r="I1" s="627"/>
      <c r="J1" s="327"/>
      <c r="K1" s="174"/>
      <c r="L1" s="327"/>
      <c r="M1" s="239"/>
      <c r="N1" s="239"/>
      <c r="O1" s="239"/>
      <c r="P1" s="239"/>
      <c r="Q1" s="239"/>
      <c r="R1" s="239"/>
      <c r="S1" s="239"/>
    </row>
    <row r="2" spans="1:19" ht="34.5" customHeight="1">
      <c r="A2" s="47" t="s">
        <v>158</v>
      </c>
      <c r="B2" s="315" t="s">
        <v>45</v>
      </c>
      <c r="C2" s="411" t="s">
        <v>257</v>
      </c>
      <c r="D2" s="411" t="s">
        <v>258</v>
      </c>
      <c r="E2" s="411" t="s">
        <v>259</v>
      </c>
      <c r="F2" s="411" t="s">
        <v>260</v>
      </c>
      <c r="G2" s="492" t="s">
        <v>157</v>
      </c>
      <c r="H2" s="493"/>
      <c r="I2" s="493"/>
      <c r="J2" s="494"/>
      <c r="K2" s="174"/>
      <c r="L2" s="179"/>
      <c r="M2" s="179"/>
      <c r="N2" s="179"/>
      <c r="O2" s="179"/>
      <c r="P2" s="179"/>
      <c r="Q2" s="179"/>
      <c r="R2" s="179"/>
      <c r="S2" s="179"/>
    </row>
    <row r="3" spans="1:19" ht="15" customHeight="1">
      <c r="A3" s="621">
        <v>2021</v>
      </c>
      <c r="B3" s="385">
        <v>1</v>
      </c>
      <c r="C3" s="386">
        <v>7.4</v>
      </c>
      <c r="D3" s="387">
        <v>4.53</v>
      </c>
      <c r="E3" s="387">
        <v>1.5</v>
      </c>
      <c r="F3" s="387">
        <v>1.32</v>
      </c>
      <c r="G3" s="609" t="s">
        <v>148</v>
      </c>
      <c r="H3" s="609"/>
      <c r="I3" s="609"/>
      <c r="J3" s="609"/>
      <c r="K3" s="174"/>
      <c r="L3" s="179"/>
      <c r="M3" s="179"/>
      <c r="N3" s="179"/>
      <c r="O3" s="179"/>
      <c r="P3" s="179"/>
      <c r="Q3" s="179"/>
      <c r="R3" s="179"/>
      <c r="S3" s="179"/>
    </row>
    <row r="4" spans="1:19">
      <c r="A4" s="622"/>
      <c r="B4" s="385">
        <v>2</v>
      </c>
      <c r="C4" s="386">
        <v>7.4</v>
      </c>
      <c r="D4" s="387">
        <v>4.55</v>
      </c>
      <c r="E4" s="387">
        <v>1.55</v>
      </c>
      <c r="F4" s="387">
        <v>1.2</v>
      </c>
      <c r="G4" s="510" t="s">
        <v>142</v>
      </c>
      <c r="H4" s="510"/>
      <c r="I4" s="609"/>
      <c r="J4" s="609"/>
      <c r="K4" s="174"/>
      <c r="L4" s="179"/>
      <c r="M4" s="179"/>
      <c r="N4" s="179"/>
      <c r="O4" s="179"/>
      <c r="P4" s="179"/>
      <c r="Q4" s="179"/>
      <c r="R4" s="179"/>
      <c r="S4" s="179"/>
    </row>
    <row r="5" spans="1:19" ht="15" customHeight="1">
      <c r="A5" s="622"/>
      <c r="B5" s="385">
        <v>3</v>
      </c>
      <c r="C5" s="386">
        <v>6.9886630028471926</v>
      </c>
      <c r="D5" s="387">
        <v>4.1838683535643337</v>
      </c>
      <c r="E5" s="387">
        <v>1.6459546492828585</v>
      </c>
      <c r="F5" s="387">
        <v>1.1588400000000008</v>
      </c>
      <c r="G5" s="179"/>
      <c r="H5" s="179"/>
      <c r="I5" s="179"/>
      <c r="J5" s="179"/>
      <c r="K5" s="174"/>
      <c r="L5" s="179"/>
      <c r="M5" s="179"/>
      <c r="N5" s="179"/>
      <c r="O5" s="179"/>
      <c r="P5" s="179"/>
      <c r="Q5" s="179"/>
      <c r="R5" s="179"/>
      <c r="S5" s="179"/>
    </row>
    <row r="6" spans="1:19">
      <c r="A6" s="622"/>
      <c r="B6" s="385">
        <v>4</v>
      </c>
      <c r="C6" s="386">
        <v>6.9886630028471926</v>
      </c>
      <c r="D6" s="387">
        <v>3.8146978554032094</v>
      </c>
      <c r="E6" s="387">
        <v>1.8956800000000018</v>
      </c>
      <c r="F6" s="387">
        <v>1.2788676747902519</v>
      </c>
      <c r="G6" s="179"/>
      <c r="H6" s="179"/>
      <c r="I6" s="179"/>
      <c r="J6" s="179"/>
      <c r="K6" s="174"/>
      <c r="L6" s="179"/>
      <c r="M6" s="179"/>
      <c r="N6" s="179"/>
      <c r="O6" s="179"/>
      <c r="P6" s="179"/>
      <c r="Q6" s="179"/>
      <c r="R6" s="179"/>
      <c r="S6" s="179"/>
    </row>
    <row r="7" spans="1:19">
      <c r="A7" s="622"/>
      <c r="B7" s="385">
        <v>5</v>
      </c>
      <c r="C7" s="386">
        <v>7.2</v>
      </c>
      <c r="D7" s="387">
        <v>3.63</v>
      </c>
      <c r="E7" s="387">
        <v>1.98</v>
      </c>
      <c r="F7" s="387">
        <v>1.6</v>
      </c>
      <c r="G7" s="179"/>
      <c r="H7" s="179"/>
      <c r="I7" s="179"/>
      <c r="J7" s="179"/>
      <c r="K7" s="174"/>
      <c r="L7" s="179"/>
      <c r="M7" s="179"/>
      <c r="N7" s="179"/>
      <c r="O7" s="179"/>
      <c r="P7" s="179"/>
      <c r="Q7" s="179"/>
      <c r="R7" s="179"/>
      <c r="S7" s="179"/>
    </row>
    <row r="8" spans="1:19">
      <c r="A8" s="622"/>
      <c r="B8" s="385">
        <v>6</v>
      </c>
      <c r="C8" s="386">
        <v>7.9</v>
      </c>
      <c r="D8" s="387">
        <v>4.1500000000000004</v>
      </c>
      <c r="E8" s="387">
        <v>2.04</v>
      </c>
      <c r="F8" s="387">
        <v>1.77</v>
      </c>
      <c r="G8" s="179"/>
      <c r="H8" s="179"/>
      <c r="I8" s="179"/>
      <c r="J8" s="179"/>
      <c r="K8" s="174"/>
      <c r="L8" s="179"/>
      <c r="M8" s="179"/>
      <c r="N8" s="179"/>
      <c r="O8" s="179"/>
      <c r="P8" s="179"/>
      <c r="Q8" s="179"/>
      <c r="R8" s="179"/>
      <c r="S8" s="179"/>
    </row>
    <row r="9" spans="1:19">
      <c r="A9" s="622"/>
      <c r="B9" s="385">
        <v>7</v>
      </c>
      <c r="C9" s="386">
        <v>8.4</v>
      </c>
      <c r="D9" s="387">
        <v>4.3099999999999996</v>
      </c>
      <c r="E9" s="387">
        <v>2.12</v>
      </c>
      <c r="F9" s="387">
        <v>1.92</v>
      </c>
      <c r="G9" s="179"/>
      <c r="H9" s="179"/>
      <c r="I9" s="179"/>
      <c r="J9" s="179"/>
      <c r="K9" s="174"/>
      <c r="L9" s="179"/>
      <c r="M9" s="179"/>
      <c r="N9" s="179"/>
      <c r="O9" s="179"/>
      <c r="P9" s="179"/>
      <c r="Q9" s="179"/>
      <c r="R9" s="179"/>
      <c r="S9" s="179"/>
    </row>
    <row r="10" spans="1:19">
      <c r="A10" s="622"/>
      <c r="B10" s="385">
        <v>8</v>
      </c>
      <c r="C10" s="386">
        <v>8.6999999999999993</v>
      </c>
      <c r="D10" s="387">
        <v>4.4474199272202259</v>
      </c>
      <c r="E10" s="387">
        <v>2.1767223642901321</v>
      </c>
      <c r="F10" s="387">
        <v>2.0719626120642829</v>
      </c>
      <c r="G10" s="179"/>
      <c r="H10" s="179"/>
      <c r="I10" s="179"/>
      <c r="J10" s="179"/>
      <c r="K10" s="174"/>
      <c r="L10" s="179"/>
      <c r="M10" s="179"/>
      <c r="N10" s="179"/>
      <c r="O10" s="179"/>
      <c r="P10" s="179"/>
      <c r="Q10" s="179"/>
      <c r="R10" s="179"/>
      <c r="S10" s="179"/>
    </row>
    <row r="11" spans="1:19">
      <c r="A11" s="622"/>
      <c r="B11" s="385">
        <v>9</v>
      </c>
      <c r="C11" s="386">
        <v>8.9</v>
      </c>
      <c r="D11" s="387">
        <v>4.4917850000000001</v>
      </c>
      <c r="E11" s="387">
        <v>2.23</v>
      </c>
      <c r="F11" s="387">
        <v>2.14</v>
      </c>
      <c r="G11" s="179"/>
      <c r="H11" s="179"/>
      <c r="I11" s="179"/>
      <c r="J11" s="179"/>
      <c r="K11" s="174"/>
      <c r="L11" s="179"/>
      <c r="M11" s="179"/>
      <c r="N11" s="179"/>
      <c r="O11" s="179"/>
      <c r="P11" s="179"/>
      <c r="Q11" s="179"/>
      <c r="R11" s="179"/>
      <c r="S11" s="179"/>
    </row>
    <row r="12" spans="1:19">
      <c r="A12" s="622"/>
      <c r="B12" s="385">
        <v>10</v>
      </c>
      <c r="C12" s="386">
        <v>8.9</v>
      </c>
      <c r="D12" s="387">
        <v>4.4000000000000004</v>
      </c>
      <c r="E12" s="387">
        <v>2.2999999999999998</v>
      </c>
      <c r="F12" s="387">
        <v>2.2000000000000002</v>
      </c>
      <c r="G12" s="179"/>
      <c r="H12" s="179"/>
      <c r="I12" s="179"/>
      <c r="J12" s="179"/>
      <c r="K12" s="174"/>
      <c r="L12" s="179"/>
      <c r="M12" s="179"/>
      <c r="N12" s="179"/>
      <c r="O12" s="179"/>
      <c r="P12" s="179"/>
      <c r="Q12" s="179"/>
      <c r="R12" s="179"/>
      <c r="S12" s="179"/>
    </row>
    <row r="13" spans="1:19">
      <c r="A13" s="622"/>
      <c r="B13" s="385">
        <v>11</v>
      </c>
      <c r="C13" s="386">
        <v>8.6999999999999993</v>
      </c>
      <c r="D13" s="387">
        <v>4.2574310000000004</v>
      </c>
      <c r="E13" s="387">
        <v>2.4</v>
      </c>
      <c r="F13" s="387">
        <v>2.0046720000000002</v>
      </c>
      <c r="G13" s="179"/>
      <c r="H13" s="179"/>
      <c r="I13" s="179"/>
      <c r="J13" s="179"/>
      <c r="K13" s="174"/>
      <c r="L13" s="179"/>
      <c r="M13" s="179"/>
      <c r="N13" s="179"/>
      <c r="O13" s="179"/>
      <c r="P13" s="179"/>
      <c r="Q13" s="179"/>
      <c r="R13" s="179"/>
      <c r="S13" s="179"/>
    </row>
    <row r="14" spans="1:19">
      <c r="A14" s="622"/>
      <c r="B14" s="385">
        <v>12</v>
      </c>
      <c r="C14" s="386">
        <v>8.4340123432785248</v>
      </c>
      <c r="D14" s="387">
        <v>3.8813281633505081</v>
      </c>
      <c r="E14" s="387">
        <v>2.5192262590872039</v>
      </c>
      <c r="F14" s="387">
        <v>2.0334579208408128</v>
      </c>
      <c r="G14" s="179"/>
      <c r="H14" s="179"/>
      <c r="I14" s="179"/>
      <c r="J14" s="179"/>
      <c r="K14" s="174"/>
      <c r="L14" s="179"/>
      <c r="M14" s="179"/>
      <c r="N14" s="179"/>
      <c r="O14" s="179"/>
      <c r="P14" s="179"/>
      <c r="Q14" s="179"/>
      <c r="R14" s="179"/>
      <c r="S14" s="179"/>
    </row>
    <row r="15" spans="1:19">
      <c r="A15" s="623">
        <v>2022</v>
      </c>
      <c r="B15" s="385">
        <v>1</v>
      </c>
      <c r="C15" s="386">
        <v>8.5400000000000009</v>
      </c>
      <c r="D15" s="387">
        <v>4</v>
      </c>
      <c r="E15" s="387">
        <v>2.56</v>
      </c>
      <c r="F15" s="387">
        <v>1.98</v>
      </c>
      <c r="G15" s="179"/>
      <c r="H15" s="179"/>
      <c r="I15" s="179"/>
      <c r="J15" s="179"/>
      <c r="K15" s="174"/>
      <c r="L15" s="179"/>
      <c r="M15" s="179"/>
      <c r="N15" s="179"/>
      <c r="O15" s="179"/>
      <c r="P15" s="179"/>
      <c r="Q15" s="179"/>
      <c r="R15" s="179"/>
      <c r="S15" s="179"/>
    </row>
    <row r="16" spans="1:19">
      <c r="A16" s="624"/>
      <c r="B16" s="385">
        <v>2</v>
      </c>
      <c r="C16" s="386">
        <v>8.7274414652888908</v>
      </c>
      <c r="D16" s="387">
        <v>4.0671728852703364</v>
      </c>
      <c r="E16" s="387">
        <v>2.5914494949446327</v>
      </c>
      <c r="F16" s="387">
        <v>2.0688190850739225</v>
      </c>
      <c r="G16" s="179"/>
      <c r="H16" s="179"/>
      <c r="I16" s="179"/>
      <c r="J16" s="179"/>
      <c r="K16" s="174"/>
      <c r="L16" s="179"/>
      <c r="M16" s="179"/>
      <c r="N16" s="179"/>
      <c r="O16" s="179"/>
      <c r="P16" s="628" t="s">
        <v>0</v>
      </c>
      <c r="Q16" s="628"/>
      <c r="R16" s="628"/>
      <c r="S16" s="628"/>
    </row>
    <row r="17" spans="1:19">
      <c r="A17" s="624"/>
      <c r="B17" s="385">
        <v>3</v>
      </c>
      <c r="C17" s="386">
        <v>12</v>
      </c>
      <c r="D17" s="387">
        <v>6.2714080057678618</v>
      </c>
      <c r="E17" s="387">
        <v>3.2889660000000007</v>
      </c>
      <c r="F17" s="387">
        <v>2.4198794219585116</v>
      </c>
      <c r="G17" s="179"/>
      <c r="H17" s="179"/>
      <c r="I17" s="179"/>
      <c r="J17" s="179"/>
      <c r="K17" s="174"/>
      <c r="L17" s="179"/>
      <c r="M17" s="179"/>
      <c r="N17" s="179"/>
      <c r="O17" s="179"/>
      <c r="P17" s="462" t="s">
        <v>105</v>
      </c>
      <c r="Q17" s="462"/>
      <c r="R17" s="462"/>
      <c r="S17" s="462"/>
    </row>
    <row r="18" spans="1:19">
      <c r="A18" s="624"/>
      <c r="B18" s="385">
        <v>4</v>
      </c>
      <c r="C18" s="386">
        <v>13.2</v>
      </c>
      <c r="D18" s="387">
        <v>7.2708763499999973</v>
      </c>
      <c r="E18" s="387">
        <v>3.3441844199999982</v>
      </c>
      <c r="F18" s="387">
        <v>2.6016236400000015</v>
      </c>
      <c r="G18" s="179"/>
      <c r="H18" s="179"/>
      <c r="I18" s="179"/>
      <c r="J18" s="179"/>
      <c r="K18" s="174"/>
      <c r="L18" s="179"/>
      <c r="M18" s="179"/>
      <c r="N18" s="179"/>
      <c r="O18" s="179"/>
      <c r="P18" s="179"/>
      <c r="Q18" s="179"/>
      <c r="R18" s="179"/>
      <c r="S18" s="179"/>
    </row>
    <row r="19" spans="1:19">
      <c r="A19" s="624"/>
      <c r="B19" s="385">
        <v>5</v>
      </c>
      <c r="C19" s="386">
        <v>13.992999999999995</v>
      </c>
      <c r="D19" s="387">
        <v>7.7275191299999975</v>
      </c>
      <c r="E19" s="387">
        <v>3.5916112200000003</v>
      </c>
      <c r="F19" s="387">
        <v>2.6362847700000001</v>
      </c>
      <c r="G19" s="179"/>
      <c r="H19" s="179"/>
      <c r="I19" s="179"/>
      <c r="J19" s="179"/>
      <c r="K19" s="174"/>
      <c r="L19" s="179"/>
      <c r="M19" s="179"/>
      <c r="N19" s="179"/>
      <c r="O19" s="179"/>
      <c r="P19" s="179"/>
      <c r="Q19" s="179"/>
      <c r="R19" s="179"/>
      <c r="S19" s="179"/>
    </row>
    <row r="20" spans="1:19">
      <c r="A20" s="624"/>
      <c r="B20" s="385">
        <v>6</v>
      </c>
      <c r="C20" s="386">
        <v>14.549000000000007</v>
      </c>
      <c r="D20" s="387">
        <v>7.8308945900000007</v>
      </c>
      <c r="E20" s="387">
        <v>3.969993179999999</v>
      </c>
      <c r="F20" s="387">
        <v>2.6703633600000027</v>
      </c>
      <c r="G20" s="179"/>
      <c r="H20" s="179"/>
      <c r="I20" s="179"/>
      <c r="J20" s="179"/>
      <c r="K20" s="174"/>
      <c r="L20" s="179"/>
      <c r="M20" s="179"/>
      <c r="N20" s="179"/>
      <c r="O20" s="179"/>
      <c r="P20" s="179"/>
      <c r="Q20" s="179"/>
      <c r="R20" s="179"/>
      <c r="S20" s="179"/>
    </row>
    <row r="21" spans="1:19">
      <c r="A21" s="624"/>
      <c r="B21" s="385">
        <v>7</v>
      </c>
      <c r="C21" s="386">
        <v>15</v>
      </c>
      <c r="D21" s="387">
        <v>8.0177030000000009</v>
      </c>
      <c r="E21" s="387">
        <v>4.2847080000000011</v>
      </c>
      <c r="F21" s="387">
        <v>2.6796840000000017</v>
      </c>
      <c r="G21" s="179"/>
      <c r="H21" s="179"/>
      <c r="I21" s="179"/>
      <c r="J21" s="179"/>
      <c r="K21" s="174"/>
      <c r="L21" s="179"/>
      <c r="M21" s="179"/>
      <c r="N21" s="179"/>
      <c r="O21" s="179"/>
      <c r="P21" s="179"/>
      <c r="Q21" s="179"/>
      <c r="R21" s="179"/>
      <c r="S21" s="179"/>
    </row>
    <row r="22" spans="1:19">
      <c r="A22" s="624"/>
      <c r="B22" s="385">
        <v>8</v>
      </c>
      <c r="C22" s="386">
        <v>16.100000000000001</v>
      </c>
      <c r="D22" s="387">
        <v>8.4653920000000014</v>
      </c>
      <c r="E22" s="387">
        <v>4.6769699999999998</v>
      </c>
      <c r="F22" s="387">
        <v>2.9418270000000009</v>
      </c>
      <c r="G22" s="179"/>
      <c r="H22" s="179"/>
      <c r="I22" s="179"/>
      <c r="J22" s="179"/>
      <c r="K22" s="174"/>
      <c r="L22" s="179"/>
      <c r="M22" s="179"/>
      <c r="N22" s="179"/>
      <c r="O22" s="179"/>
      <c r="P22" s="179"/>
      <c r="Q22" s="179"/>
      <c r="R22" s="179"/>
      <c r="S22" s="179"/>
    </row>
    <row r="23" spans="1:19">
      <c r="A23" s="624"/>
      <c r="B23" s="385">
        <v>9</v>
      </c>
      <c r="C23" s="386">
        <v>17.7</v>
      </c>
      <c r="D23" s="387">
        <v>9.14</v>
      </c>
      <c r="E23" s="387">
        <v>5.14</v>
      </c>
      <c r="F23" s="387">
        <v>3.46</v>
      </c>
      <c r="G23" s="179"/>
      <c r="H23" s="179"/>
      <c r="I23" s="179"/>
      <c r="J23" s="179"/>
      <c r="K23" s="174"/>
      <c r="L23" s="179"/>
      <c r="M23" s="179"/>
      <c r="N23" s="179"/>
      <c r="O23" s="179"/>
      <c r="P23" s="179"/>
      <c r="Q23" s="179"/>
      <c r="R23" s="179"/>
      <c r="S23" s="179"/>
    </row>
    <row r="24" spans="1:19">
      <c r="A24" s="624"/>
      <c r="B24" s="385">
        <v>10</v>
      </c>
      <c r="C24" s="386">
        <v>18.771999999999998</v>
      </c>
      <c r="D24" s="387">
        <v>9.3978060899999978</v>
      </c>
      <c r="E24" s="387">
        <v>5.4083877600000019</v>
      </c>
      <c r="F24" s="387">
        <v>3.9458346900000003</v>
      </c>
      <c r="G24" s="179"/>
      <c r="H24" s="179"/>
      <c r="I24" s="179"/>
      <c r="J24" s="179"/>
      <c r="K24" s="557"/>
      <c r="L24" s="179"/>
      <c r="M24" s="179"/>
      <c r="N24" s="179"/>
      <c r="O24" s="179"/>
      <c r="P24" s="179"/>
      <c r="Q24" s="179"/>
      <c r="R24" s="179"/>
      <c r="S24" s="179"/>
    </row>
    <row r="25" spans="1:19">
      <c r="A25" s="624"/>
      <c r="B25" s="385">
        <v>11</v>
      </c>
      <c r="C25" s="386">
        <v>19.600000000000001</v>
      </c>
      <c r="D25" s="387">
        <v>9.9</v>
      </c>
      <c r="E25" s="387">
        <v>5.73</v>
      </c>
      <c r="F25" s="387">
        <v>3.96</v>
      </c>
      <c r="G25" s="179"/>
      <c r="H25" s="179"/>
      <c r="I25" s="179"/>
      <c r="J25" s="179"/>
      <c r="K25" s="557"/>
      <c r="L25" s="179"/>
      <c r="M25" s="179"/>
      <c r="N25" s="179"/>
      <c r="O25" s="179"/>
      <c r="P25" s="179"/>
      <c r="Q25" s="179"/>
      <c r="R25" s="179"/>
      <c r="S25" s="179"/>
    </row>
    <row r="26" spans="1:19">
      <c r="A26" s="625"/>
      <c r="B26" s="385">
        <v>12</v>
      </c>
      <c r="C26" s="386">
        <v>20.3</v>
      </c>
      <c r="D26" s="387">
        <v>10.288707200000001</v>
      </c>
      <c r="E26" s="387">
        <v>5.8492299000000019</v>
      </c>
      <c r="F26" s="387">
        <v>4.0970038200000021</v>
      </c>
      <c r="G26" s="179"/>
      <c r="H26" s="179"/>
      <c r="I26" s="179"/>
      <c r="J26" s="179"/>
      <c r="K26" s="557"/>
      <c r="L26" s="179"/>
      <c r="M26" s="179"/>
      <c r="N26" s="179"/>
      <c r="O26" s="179"/>
      <c r="P26" s="179"/>
      <c r="Q26" s="179"/>
      <c r="R26" s="179"/>
      <c r="S26" s="179"/>
    </row>
    <row r="27" spans="1:19">
      <c r="A27" s="619">
        <v>2023</v>
      </c>
      <c r="B27" s="385">
        <v>1</v>
      </c>
      <c r="C27" s="386">
        <v>20.745205326788</v>
      </c>
      <c r="D27" s="387">
        <v>10.748039982620508</v>
      </c>
      <c r="E27" s="387">
        <v>5.9645600445561948</v>
      </c>
      <c r="F27" s="387">
        <v>4.0617885675748386</v>
      </c>
      <c r="G27" s="179"/>
      <c r="H27" s="179"/>
      <c r="I27" s="179"/>
      <c r="J27" s="179"/>
      <c r="K27" s="174"/>
      <c r="L27" s="179"/>
      <c r="M27" s="179"/>
      <c r="N27" s="179"/>
      <c r="O27" s="179"/>
      <c r="P27" s="179"/>
      <c r="Q27" s="179"/>
      <c r="R27" s="179"/>
      <c r="S27" s="179"/>
    </row>
    <row r="28" spans="1:19">
      <c r="A28" s="620"/>
      <c r="B28" s="388">
        <v>2</v>
      </c>
      <c r="C28" s="386">
        <v>21.281000000000006</v>
      </c>
      <c r="D28" s="387">
        <v>10.923432653500003</v>
      </c>
      <c r="E28" s="387">
        <v>6.0718823477200008</v>
      </c>
      <c r="F28" s="387">
        <v>4.3048298115199994</v>
      </c>
      <c r="G28" s="179"/>
      <c r="H28" s="179"/>
      <c r="I28" s="179"/>
      <c r="J28" s="179"/>
      <c r="K28" s="174"/>
      <c r="L28" s="179"/>
      <c r="M28" s="179"/>
      <c r="N28" s="179"/>
      <c r="O28" s="179"/>
      <c r="P28" s="179"/>
      <c r="Q28" s="179"/>
      <c r="R28" s="179"/>
      <c r="S28" s="179"/>
    </row>
    <row r="29" spans="1:19">
      <c r="A29" s="620"/>
      <c r="B29" s="388">
        <v>3</v>
      </c>
      <c r="C29" s="386">
        <v>18.100000000000001</v>
      </c>
      <c r="D29" s="387">
        <v>8.5670623438099991</v>
      </c>
      <c r="E29" s="387">
        <v>5.3479544533100007</v>
      </c>
      <c r="F29" s="387">
        <v>4.1132048768000002</v>
      </c>
      <c r="G29" s="179"/>
      <c r="H29" s="179"/>
      <c r="I29" s="179"/>
      <c r="J29" s="179"/>
      <c r="K29" s="174"/>
      <c r="L29" s="179"/>
      <c r="M29" s="179"/>
      <c r="N29" s="179"/>
      <c r="O29" s="179"/>
      <c r="P29" s="179"/>
      <c r="Q29" s="179"/>
      <c r="R29" s="179"/>
      <c r="S29" s="179"/>
    </row>
    <row r="30" spans="1:19">
      <c r="A30" s="620"/>
      <c r="B30" s="388">
        <v>4</v>
      </c>
      <c r="C30" s="386">
        <v>16.8</v>
      </c>
      <c r="D30" s="387">
        <v>7.4772254109999992</v>
      </c>
      <c r="E30" s="387">
        <v>5.384343146</v>
      </c>
      <c r="F30" s="387">
        <v>3.9241578559999999</v>
      </c>
      <c r="G30" s="179"/>
      <c r="H30" s="179"/>
      <c r="I30" s="179"/>
      <c r="J30" s="179"/>
      <c r="K30" s="174"/>
      <c r="L30" s="179"/>
      <c r="M30" s="179"/>
      <c r="N30" s="179"/>
      <c r="O30" s="179"/>
      <c r="P30" s="179"/>
      <c r="Q30" s="179"/>
      <c r="R30" s="179"/>
      <c r="S30" s="179"/>
    </row>
    <row r="31" spans="1:19">
      <c r="A31" s="620"/>
      <c r="B31" s="388">
        <v>5</v>
      </c>
      <c r="C31" s="386">
        <v>15.865</v>
      </c>
      <c r="D31" s="387">
        <v>7.1219999999999999</v>
      </c>
      <c r="E31" s="387">
        <v>4.9969999999999999</v>
      </c>
      <c r="F31" s="387">
        <v>3.74</v>
      </c>
      <c r="G31" s="179"/>
      <c r="H31" s="179"/>
      <c r="I31" s="179"/>
      <c r="J31" s="179"/>
      <c r="K31" s="174"/>
      <c r="L31" s="179"/>
      <c r="M31" s="179"/>
      <c r="N31" s="179"/>
      <c r="O31" s="179"/>
      <c r="P31" s="179"/>
      <c r="Q31" s="179"/>
      <c r="R31" s="179"/>
      <c r="S31" s="179"/>
    </row>
    <row r="32" spans="1:19">
      <c r="A32" s="620"/>
      <c r="B32" s="388">
        <v>6</v>
      </c>
      <c r="C32" s="386">
        <v>14.6</v>
      </c>
      <c r="D32" s="387">
        <v>6.2880000000000003</v>
      </c>
      <c r="E32" s="387">
        <v>4.5949999999999998</v>
      </c>
      <c r="F32" s="387">
        <v>3.6930000000000001</v>
      </c>
      <c r="G32" s="179"/>
      <c r="H32" s="179"/>
      <c r="I32" s="179"/>
      <c r="J32" s="179"/>
      <c r="K32" s="174"/>
      <c r="L32" s="179"/>
      <c r="M32" s="179"/>
      <c r="N32" s="179"/>
      <c r="O32" s="179"/>
      <c r="P32" s="179"/>
      <c r="Q32" s="179"/>
      <c r="R32" s="179"/>
      <c r="S32" s="179"/>
    </row>
    <row r="33" spans="1:19">
      <c r="A33" s="620"/>
      <c r="B33" s="388">
        <v>7</v>
      </c>
      <c r="C33" s="386">
        <v>14</v>
      </c>
      <c r="D33" s="387">
        <v>5.78</v>
      </c>
      <c r="E33" s="387">
        <v>4.41</v>
      </c>
      <c r="F33" s="387">
        <v>3.75</v>
      </c>
      <c r="G33" s="179"/>
      <c r="H33" s="179"/>
      <c r="I33" s="179"/>
      <c r="J33" s="179"/>
      <c r="K33" s="174"/>
      <c r="L33" s="179"/>
      <c r="M33" s="179"/>
      <c r="N33" s="179"/>
      <c r="O33" s="179"/>
      <c r="P33" s="179"/>
      <c r="Q33" s="179"/>
      <c r="R33" s="179"/>
      <c r="S33" s="179"/>
    </row>
    <row r="34" spans="1:19">
      <c r="A34" s="179"/>
      <c r="B34" s="388">
        <v>8</v>
      </c>
      <c r="C34" s="386">
        <v>13.1</v>
      </c>
      <c r="D34" s="387">
        <v>5.32</v>
      </c>
      <c r="E34" s="387">
        <v>3.97</v>
      </c>
      <c r="F34" s="387">
        <v>3.84</v>
      </c>
      <c r="G34" s="179"/>
      <c r="H34" s="179"/>
      <c r="I34" s="179"/>
      <c r="J34" s="179"/>
      <c r="K34" s="174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79"/>
      <c r="B35" s="388">
        <v>9</v>
      </c>
      <c r="C35" s="386">
        <v>11.8</v>
      </c>
      <c r="D35" s="387">
        <v>4.7699999999999996</v>
      </c>
      <c r="E35" s="387">
        <v>3.54</v>
      </c>
      <c r="F35" s="387">
        <v>3.45</v>
      </c>
      <c r="G35" s="179"/>
      <c r="H35" s="179"/>
      <c r="I35" s="179"/>
      <c r="J35" s="179"/>
      <c r="K35" s="174"/>
      <c r="L35" s="179"/>
      <c r="M35" s="179"/>
      <c r="N35" s="179"/>
      <c r="O35" s="179"/>
      <c r="P35" s="179"/>
      <c r="Q35" s="179"/>
      <c r="R35" s="179"/>
      <c r="S35" s="179"/>
    </row>
    <row r="36" spans="1:19">
      <c r="A36" s="179"/>
      <c r="B36" s="388">
        <v>10</v>
      </c>
      <c r="C36" s="389">
        <v>10.8</v>
      </c>
      <c r="D36" s="387">
        <v>4.3</v>
      </c>
      <c r="E36" s="387">
        <v>3.2410000000000001</v>
      </c>
      <c r="F36" s="387">
        <v>3.218</v>
      </c>
      <c r="G36" s="179"/>
      <c r="H36" s="179"/>
      <c r="I36" s="179"/>
      <c r="J36" s="179"/>
      <c r="K36" s="174"/>
      <c r="L36" s="179"/>
      <c r="M36" s="179"/>
      <c r="N36" s="179"/>
      <c r="O36" s="179"/>
      <c r="P36" s="179"/>
      <c r="Q36" s="179"/>
      <c r="R36" s="179"/>
      <c r="S36" s="179"/>
    </row>
  </sheetData>
  <mergeCells count="10">
    <mergeCell ref="B1:I1"/>
    <mergeCell ref="G2:J2"/>
    <mergeCell ref="G3:J3"/>
    <mergeCell ref="G4:J4"/>
    <mergeCell ref="P16:S16"/>
    <mergeCell ref="P17:S17"/>
    <mergeCell ref="K24:K26"/>
    <mergeCell ref="A27:A33"/>
    <mergeCell ref="A3:A14"/>
    <mergeCell ref="A15:A26"/>
  </mergeCells>
  <hyperlinks>
    <hyperlink ref="P16:S16" location="Содержание!A1" display="Содержание"/>
    <hyperlink ref="P17:R17" location="Содержание!A1" display="Содержание"/>
  </hyperlinks>
  <pageMargins left="0.7" right="0.7" top="0.75" bottom="0.75" header="0.3" footer="0.3"/>
  <pageSetup paperSize="9" scale="69" orientation="portrait" r:id="rId1"/>
  <colBreaks count="1" manualBreakCount="1">
    <brk id="6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F18" sqref="F18:I18"/>
    </sheetView>
  </sheetViews>
  <sheetFormatPr defaultColWidth="9.140625" defaultRowHeight="1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>
      <c r="A1" s="112" t="s">
        <v>4</v>
      </c>
      <c r="B1" s="477" t="str">
        <f>INDEX(Мазмұны!$B$3:$G$64,MATCH(A1,Мазмұны!$A$3:$A$64,0),1)</f>
        <v>ЖІӨ, ж/ж, %</v>
      </c>
      <c r="C1" s="477"/>
      <c r="D1" s="477"/>
      <c r="E1" s="477"/>
      <c r="F1" s="477"/>
      <c r="G1" s="477"/>
      <c r="H1" s="477"/>
      <c r="I1" s="477"/>
    </row>
    <row r="2" spans="1:9">
      <c r="A2" s="179"/>
      <c r="B2" s="179"/>
      <c r="C2" s="179"/>
      <c r="D2" s="179"/>
      <c r="E2" s="179"/>
      <c r="F2" s="179"/>
      <c r="G2" s="179"/>
      <c r="H2" s="179"/>
      <c r="I2" s="179"/>
    </row>
    <row r="3" spans="1:9">
      <c r="A3" s="179"/>
      <c r="B3" s="179"/>
      <c r="C3" s="179"/>
      <c r="D3" s="179"/>
      <c r="E3" s="179"/>
      <c r="F3" s="179"/>
      <c r="G3" s="179"/>
      <c r="H3" s="179"/>
      <c r="I3" s="179"/>
    </row>
    <row r="4" spans="1:9">
      <c r="A4" s="179"/>
      <c r="B4" s="179"/>
      <c r="C4" s="179"/>
      <c r="D4" s="179"/>
      <c r="E4" s="179"/>
      <c r="F4" s="179"/>
      <c r="G4" s="179"/>
      <c r="H4" s="179"/>
      <c r="I4" s="179"/>
    </row>
    <row r="5" spans="1:9">
      <c r="A5" s="179"/>
      <c r="B5" s="179"/>
      <c r="C5" s="179"/>
      <c r="D5" s="179"/>
      <c r="E5" s="179"/>
      <c r="F5" s="179"/>
      <c r="G5" s="179"/>
      <c r="H5" s="179"/>
      <c r="I5" s="179"/>
    </row>
    <row r="6" spans="1:9">
      <c r="A6" s="179"/>
      <c r="B6" s="179"/>
      <c r="C6" s="179"/>
      <c r="D6" s="179"/>
      <c r="E6" s="179"/>
      <c r="F6" s="179"/>
      <c r="G6" s="179"/>
      <c r="H6" s="179"/>
      <c r="I6" s="179"/>
    </row>
    <row r="7" spans="1:9">
      <c r="A7" s="179"/>
      <c r="B7" s="179"/>
      <c r="C7" s="179"/>
      <c r="D7" s="179"/>
      <c r="E7" s="179"/>
      <c r="F7" s="179"/>
      <c r="G7" s="179"/>
      <c r="H7" s="179"/>
      <c r="I7" s="179"/>
    </row>
    <row r="8" spans="1:9">
      <c r="A8" s="179"/>
      <c r="B8" s="179"/>
      <c r="C8" s="179"/>
      <c r="D8" s="179"/>
      <c r="E8" s="179"/>
      <c r="F8" s="179"/>
      <c r="G8" s="179"/>
      <c r="H8" s="179"/>
      <c r="I8" s="179"/>
    </row>
    <row r="9" spans="1:9">
      <c r="A9" s="179"/>
      <c r="B9" s="179"/>
      <c r="C9" s="179"/>
      <c r="D9" s="179"/>
      <c r="E9" s="179"/>
      <c r="F9" s="179"/>
      <c r="G9" s="179"/>
      <c r="H9" s="179"/>
      <c r="I9" s="179"/>
    </row>
    <row r="10" spans="1:9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9">
      <c r="A11" s="179"/>
      <c r="B11" s="179"/>
      <c r="C11" s="179"/>
      <c r="D11" s="179"/>
      <c r="E11" s="179"/>
      <c r="F11" s="179"/>
      <c r="G11" s="179"/>
      <c r="H11" s="179"/>
      <c r="I11" s="179"/>
    </row>
    <row r="12" spans="1:9">
      <c r="A12" s="179"/>
      <c r="B12" s="179"/>
      <c r="C12" s="179"/>
      <c r="D12" s="179"/>
      <c r="E12" s="179"/>
      <c r="F12" s="179"/>
      <c r="G12" s="179"/>
      <c r="H12" s="179"/>
      <c r="I12" s="179"/>
    </row>
    <row r="13" spans="1:9">
      <c r="A13" s="179"/>
      <c r="B13" s="179"/>
      <c r="C13" s="179"/>
      <c r="D13" s="179"/>
      <c r="E13" s="179"/>
      <c r="F13" s="179"/>
      <c r="G13" s="179"/>
      <c r="H13" s="179"/>
      <c r="I13" s="179"/>
    </row>
    <row r="14" spans="1:9">
      <c r="A14" s="179"/>
      <c r="B14" s="179"/>
      <c r="C14" s="179"/>
      <c r="D14" s="179"/>
      <c r="E14" s="179"/>
      <c r="F14" s="179"/>
      <c r="G14" s="179"/>
      <c r="H14" s="179"/>
      <c r="I14" s="179"/>
    </row>
    <row r="15" spans="1:9">
      <c r="A15" s="179"/>
      <c r="B15" s="179"/>
      <c r="C15" s="179"/>
      <c r="D15" s="179"/>
      <c r="E15" s="179"/>
      <c r="F15" s="179"/>
      <c r="G15" s="179"/>
      <c r="H15" s="179"/>
      <c r="I15" s="179"/>
    </row>
    <row r="16" spans="1:9">
      <c r="A16" s="179"/>
      <c r="B16" s="179"/>
      <c r="C16" s="179"/>
      <c r="D16" s="179"/>
      <c r="E16" s="179"/>
      <c r="F16" s="179"/>
      <c r="G16" s="179"/>
      <c r="H16" s="179"/>
      <c r="I16" s="179"/>
    </row>
    <row r="17" spans="1:16">
      <c r="A17" s="179"/>
      <c r="B17" s="179"/>
      <c r="C17" s="179"/>
      <c r="D17" s="179"/>
      <c r="E17" s="179"/>
      <c r="F17" s="179"/>
      <c r="G17" s="179"/>
      <c r="H17" s="179"/>
      <c r="I17" s="179"/>
    </row>
    <row r="18" spans="1:16">
      <c r="A18" s="179"/>
      <c r="B18" s="179"/>
      <c r="C18" s="179"/>
      <c r="D18" s="179"/>
      <c r="E18" s="179"/>
      <c r="F18" s="451" t="s">
        <v>184</v>
      </c>
      <c r="G18" s="452"/>
      <c r="H18" s="452"/>
      <c r="I18" s="453"/>
    </row>
    <row r="19" spans="1:16" ht="15" customHeight="1">
      <c r="A19" s="179"/>
      <c r="B19" s="179"/>
      <c r="C19" s="179"/>
      <c r="D19" s="179"/>
      <c r="E19" s="179"/>
      <c r="F19" s="474" t="s">
        <v>130</v>
      </c>
      <c r="G19" s="475"/>
      <c r="H19" s="475"/>
      <c r="I19" s="476"/>
      <c r="N19" s="27"/>
      <c r="O19" s="27"/>
      <c r="P19" s="27"/>
    </row>
    <row r="20" spans="1:16">
      <c r="A20" s="179"/>
      <c r="B20" s="179"/>
      <c r="C20" s="179"/>
      <c r="D20" s="179"/>
      <c r="E20" s="179"/>
      <c r="F20" s="462" t="s">
        <v>105</v>
      </c>
      <c r="G20" s="462"/>
      <c r="H20" s="462"/>
      <c r="I20" s="462"/>
      <c r="N20" s="27"/>
    </row>
    <row r="23" spans="1:16">
      <c r="N23" s="15"/>
      <c r="O23" s="15"/>
      <c r="P23" s="15"/>
    </row>
    <row r="24" spans="1:16">
      <c r="N24" s="15"/>
      <c r="O24" s="15"/>
      <c r="P24" s="15"/>
    </row>
    <row r="25" spans="1:16">
      <c r="N25" s="15"/>
      <c r="O25" s="15"/>
      <c r="P25" s="15"/>
    </row>
    <row r="26" spans="1:16">
      <c r="N26" s="15"/>
      <c r="O26" s="15"/>
      <c r="P26" s="15"/>
    </row>
    <row r="27" spans="1:16">
      <c r="N27" s="15"/>
      <c r="O27" s="15"/>
      <c r="P27" s="15"/>
    </row>
    <row r="28" spans="1:16">
      <c r="N28" s="15"/>
      <c r="O28" s="15"/>
      <c r="P28" s="15"/>
    </row>
    <row r="29" spans="1:16">
      <c r="N29" s="15"/>
      <c r="O29" s="15"/>
      <c r="P29" s="15"/>
    </row>
    <row r="30" spans="1:16">
      <c r="N30" s="15"/>
      <c r="O30" s="15"/>
      <c r="P30" s="15"/>
    </row>
    <row r="31" spans="1:16">
      <c r="N31" s="15"/>
      <c r="O31" s="15"/>
      <c r="P31" s="15"/>
    </row>
    <row r="32" spans="1:16">
      <c r="N32" s="15"/>
      <c r="O32" s="15"/>
      <c r="P32" s="15"/>
    </row>
    <row r="33" spans="1:16">
      <c r="N33" s="15"/>
      <c r="O33" s="15"/>
      <c r="P33" s="15"/>
    </row>
    <row r="34" spans="1:16">
      <c r="N34" s="15"/>
      <c r="O34" s="15"/>
      <c r="P34" s="15"/>
    </row>
    <row r="35" spans="1:16">
      <c r="N35" s="15"/>
      <c r="O35" s="15"/>
      <c r="P35" s="15"/>
    </row>
    <row r="36" spans="1:16">
      <c r="N36" s="15"/>
      <c r="O36" s="15"/>
      <c r="P36" s="15"/>
    </row>
    <row r="37" spans="1:16">
      <c r="N37" s="15"/>
      <c r="O37" s="15"/>
      <c r="P37" s="15"/>
    </row>
    <row r="38" spans="1:16">
      <c r="C38" s="3"/>
      <c r="D38" s="3"/>
      <c r="E38" s="3"/>
      <c r="N38" s="15"/>
      <c r="O38" s="15"/>
      <c r="P38" s="15"/>
    </row>
    <row r="39" spans="1:16">
      <c r="A39" s="2"/>
      <c r="B39" s="3"/>
      <c r="C39" s="3"/>
      <c r="D39" s="3"/>
      <c r="E39" s="3"/>
      <c r="N39" s="15"/>
      <c r="O39" s="15"/>
      <c r="P39" s="15"/>
    </row>
    <row r="40" spans="1:16">
      <c r="A40" s="2"/>
      <c r="B40" s="3"/>
      <c r="C40" s="3">
        <v>1</v>
      </c>
      <c r="D40" s="3"/>
      <c r="E40" s="3"/>
      <c r="N40" s="15"/>
      <c r="O40" s="15"/>
      <c r="P40" s="15"/>
    </row>
    <row r="41" spans="1:16">
      <c r="A41" s="2"/>
      <c r="B41" s="3">
        <v>2017</v>
      </c>
      <c r="C41" s="3">
        <v>2</v>
      </c>
      <c r="D41" s="3"/>
      <c r="E41" s="3"/>
      <c r="N41" s="15"/>
      <c r="O41" s="15"/>
      <c r="P41" s="15"/>
    </row>
    <row r="42" spans="1:16">
      <c r="A42" s="2"/>
      <c r="B42" s="3"/>
      <c r="C42" s="3">
        <v>3</v>
      </c>
      <c r="D42" s="3"/>
      <c r="E42" s="3"/>
      <c r="N42" s="15"/>
      <c r="O42" s="15"/>
      <c r="P42" s="15"/>
    </row>
    <row r="43" spans="1:16">
      <c r="A43" s="2"/>
      <c r="B43" s="3"/>
      <c r="C43" s="4">
        <v>4</v>
      </c>
      <c r="D43" s="3"/>
      <c r="E43" s="3"/>
      <c r="N43" s="15"/>
      <c r="O43" s="15"/>
      <c r="P43" s="15"/>
    </row>
    <row r="44" spans="1:16">
      <c r="A44" s="2"/>
      <c r="B44" s="4"/>
      <c r="C44" s="3">
        <v>1</v>
      </c>
      <c r="D44" s="3"/>
      <c r="E44" s="3"/>
      <c r="N44" s="15"/>
      <c r="O44" s="15"/>
      <c r="P44" s="15"/>
    </row>
    <row r="45" spans="1:16">
      <c r="A45" s="2"/>
      <c r="B45" s="3">
        <v>2018</v>
      </c>
      <c r="C45" s="3">
        <v>2</v>
      </c>
      <c r="D45" s="3"/>
      <c r="E45" s="3"/>
      <c r="N45" s="15"/>
      <c r="O45" s="15"/>
      <c r="P45" s="15"/>
    </row>
    <row r="46" spans="1:16">
      <c r="A46" s="2"/>
      <c r="B46" s="3"/>
      <c r="C46" s="3">
        <v>3</v>
      </c>
      <c r="D46" s="3"/>
      <c r="E46" s="3"/>
      <c r="F46" s="3"/>
      <c r="G46" s="3"/>
      <c r="N46" s="15"/>
      <c r="O46" s="15"/>
      <c r="P46" s="15"/>
    </row>
    <row r="47" spans="1:16">
      <c r="A47" s="2"/>
      <c r="B47" s="3"/>
      <c r="C47" s="4">
        <v>4</v>
      </c>
      <c r="D47" s="3"/>
      <c r="E47" s="3"/>
      <c r="F47" s="3"/>
      <c r="G47" s="3"/>
      <c r="N47" s="15"/>
      <c r="O47" s="15"/>
      <c r="P47" s="15"/>
    </row>
    <row r="48" spans="1:16">
      <c r="A48" s="2"/>
      <c r="B48" s="4"/>
      <c r="C48" s="3">
        <v>1</v>
      </c>
      <c r="D48" s="3"/>
      <c r="E48" s="3"/>
      <c r="F48" s="3"/>
      <c r="G48" s="3"/>
      <c r="N48" s="15"/>
      <c r="O48" s="15"/>
      <c r="P48" s="15"/>
    </row>
    <row r="49" spans="1:7">
      <c r="A49" s="2"/>
      <c r="B49" s="3">
        <v>2019</v>
      </c>
      <c r="C49" s="3">
        <v>2</v>
      </c>
      <c r="D49" s="3"/>
      <c r="E49" s="3"/>
      <c r="F49" s="3"/>
      <c r="G49" s="3"/>
    </row>
    <row r="50" spans="1:7">
      <c r="A50" s="2"/>
      <c r="B50" s="3"/>
      <c r="C50" s="3">
        <v>3</v>
      </c>
      <c r="D50" s="3"/>
      <c r="E50" s="3"/>
      <c r="F50" s="3"/>
      <c r="G50" s="3"/>
    </row>
    <row r="51" spans="1:7">
      <c r="A51" s="2"/>
      <c r="B51" s="3"/>
      <c r="C51" s="4">
        <v>4</v>
      </c>
      <c r="D51" s="3"/>
      <c r="E51" s="3"/>
      <c r="F51" s="3"/>
      <c r="G51" s="3"/>
    </row>
    <row r="52" spans="1:7">
      <c r="A52" s="2"/>
      <c r="B52" s="4"/>
      <c r="C52" s="3">
        <v>1</v>
      </c>
      <c r="D52" s="3"/>
      <c r="E52" s="3"/>
      <c r="F52" s="3"/>
      <c r="G52" s="3"/>
    </row>
    <row r="53" spans="1:7">
      <c r="A53" s="2"/>
      <c r="B53" s="3">
        <v>2020</v>
      </c>
      <c r="C53" s="3">
        <v>2</v>
      </c>
      <c r="D53" s="3"/>
      <c r="E53" s="3"/>
      <c r="F53" s="3"/>
      <c r="G53" s="3"/>
    </row>
    <row r="54" spans="1:7">
      <c r="A54" s="2"/>
      <c r="B54" s="3"/>
      <c r="C54" s="3">
        <v>3</v>
      </c>
      <c r="D54" s="3"/>
      <c r="E54" s="3"/>
      <c r="F54" s="3"/>
      <c r="G54" s="3"/>
    </row>
    <row r="55" spans="1:7">
      <c r="A55" s="2"/>
      <c r="B55" s="3"/>
      <c r="C55" s="4">
        <v>4</v>
      </c>
      <c r="D55" s="3"/>
      <c r="E55" s="3"/>
      <c r="F55" s="3"/>
      <c r="G55" s="3"/>
    </row>
    <row r="56" spans="1:7">
      <c r="A56" s="2"/>
      <c r="B56" s="4"/>
      <c r="C56" s="3">
        <v>1</v>
      </c>
      <c r="D56" s="3"/>
      <c r="E56" s="3"/>
      <c r="F56" s="3"/>
      <c r="G56" s="3"/>
    </row>
    <row r="57" spans="1:7">
      <c r="A57" s="2"/>
      <c r="B57" s="3">
        <v>2021</v>
      </c>
      <c r="C57" s="3">
        <v>2</v>
      </c>
      <c r="D57" s="3"/>
      <c r="E57" s="3"/>
      <c r="F57" s="3"/>
      <c r="G57" s="3"/>
    </row>
    <row r="58" spans="1:7">
      <c r="A58" s="2"/>
      <c r="B58" s="3"/>
      <c r="C58" s="3">
        <v>3</v>
      </c>
      <c r="D58" s="3"/>
      <c r="E58" s="3"/>
      <c r="F58" s="3"/>
      <c r="G58" s="3"/>
    </row>
    <row r="59" spans="1:7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>
      <c r="B60" s="3"/>
      <c r="C60" s="3">
        <v>1</v>
      </c>
      <c r="D60" s="3">
        <v>-15</v>
      </c>
      <c r="E60" s="3">
        <v>15</v>
      </c>
      <c r="F60" s="3"/>
      <c r="G60" s="3"/>
    </row>
    <row r="61" spans="1:7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>
      <c r="B62" s="3"/>
      <c r="C62" s="3">
        <v>3</v>
      </c>
      <c r="D62" s="3">
        <v>-15</v>
      </c>
      <c r="E62" s="3">
        <v>15</v>
      </c>
      <c r="F62" s="3"/>
      <c r="G62" s="3"/>
    </row>
    <row r="63" spans="1:7">
      <c r="B63" s="3"/>
      <c r="C63" s="3">
        <v>4</v>
      </c>
      <c r="D63" s="3">
        <v>-15</v>
      </c>
      <c r="E63" s="3">
        <v>15</v>
      </c>
      <c r="F63" s="3"/>
      <c r="G63" s="3"/>
    </row>
    <row r="64" spans="1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F70" s="3"/>
      <c r="G70" s="3"/>
    </row>
    <row r="71" spans="2:7">
      <c r="F71" s="3"/>
      <c r="G71" s="3"/>
    </row>
    <row r="72" spans="2:7">
      <c r="F72" s="3"/>
      <c r="G72" s="3"/>
    </row>
    <row r="73" spans="2:7">
      <c r="F73" s="3"/>
      <c r="G73" s="3"/>
    </row>
    <row r="74" spans="2:7">
      <c r="F74" s="3"/>
      <c r="G74" s="3"/>
    </row>
    <row r="75" spans="2:7">
      <c r="F75" s="3"/>
      <c r="G75" s="3"/>
    </row>
    <row r="76" spans="2:7">
      <c r="F76" s="3"/>
      <c r="G76" s="3"/>
    </row>
    <row r="77" spans="2:7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Мазмұны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F19:I19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42"/>
  <sheetViews>
    <sheetView view="pageBreakPreview" zoomScaleNormal="100" zoomScaleSheetLayoutView="100" workbookViewId="0">
      <selection activeCell="A2" sqref="A2:I2"/>
    </sheetView>
  </sheetViews>
  <sheetFormatPr defaultColWidth="9.140625" defaultRowHeight="15"/>
  <cols>
    <col min="1" max="1" width="12.85546875" customWidth="1"/>
    <col min="6" max="9" width="8.5703125" customWidth="1"/>
    <col min="10" max="10" width="1.5703125" style="174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6" width="29.42578125" customWidth="1"/>
    <col min="17" max="19" width="7.140625" customWidth="1"/>
  </cols>
  <sheetData>
    <row r="1" spans="1:19">
      <c r="A1" s="112" t="s">
        <v>71</v>
      </c>
      <c r="B1" s="478" t="str">
        <f>INDEX(Мазмұны!$B$3:$G$73,MATCH(A1,Мазмұны!$A$3:$A$73,0),1)</f>
        <v>Азық-түлік инфляциясының динамикасы, %</v>
      </c>
      <c r="C1" s="479"/>
      <c r="D1" s="479"/>
      <c r="E1" s="479"/>
      <c r="F1" s="479"/>
      <c r="G1" s="479"/>
      <c r="H1" s="479"/>
      <c r="I1" s="479"/>
      <c r="J1" s="182"/>
      <c r="K1" s="183"/>
      <c r="L1" s="183"/>
      <c r="M1" s="179"/>
      <c r="N1" s="179"/>
      <c r="O1" s="179"/>
      <c r="P1" s="179"/>
      <c r="Q1" s="179"/>
      <c r="R1" s="179"/>
      <c r="S1" s="179"/>
    </row>
    <row r="2" spans="1:19" ht="38.25">
      <c r="A2" s="351" t="s">
        <v>158</v>
      </c>
      <c r="B2" s="351" t="s">
        <v>159</v>
      </c>
      <c r="C2" s="351" t="s">
        <v>253</v>
      </c>
      <c r="D2" s="351" t="s">
        <v>254</v>
      </c>
      <c r="E2" s="351" t="s">
        <v>255</v>
      </c>
      <c r="F2" s="629" t="s">
        <v>157</v>
      </c>
      <c r="G2" s="630"/>
      <c r="H2" s="630"/>
      <c r="I2" s="631"/>
      <c r="K2" s="179"/>
      <c r="L2" s="179"/>
      <c r="M2" s="179"/>
      <c r="N2" s="179"/>
      <c r="O2" s="179"/>
      <c r="P2" s="179"/>
      <c r="Q2" s="179"/>
      <c r="R2" s="179"/>
      <c r="S2" s="179"/>
    </row>
    <row r="3" spans="1:19">
      <c r="A3" s="632">
        <v>2021</v>
      </c>
      <c r="B3" s="180">
        <v>1</v>
      </c>
      <c r="C3" s="49">
        <v>1.1000000000000001</v>
      </c>
      <c r="D3" s="49">
        <v>11.4</v>
      </c>
      <c r="E3" s="52">
        <v>0.67138951186120721</v>
      </c>
      <c r="F3" s="508" t="s">
        <v>148</v>
      </c>
      <c r="G3" s="509"/>
      <c r="H3" s="509"/>
      <c r="I3" s="510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5" customHeight="1">
      <c r="A4" s="632"/>
      <c r="B4" s="180">
        <v>2</v>
      </c>
      <c r="C4" s="49">
        <v>1.1000000000000001</v>
      </c>
      <c r="D4" s="49">
        <v>11.6</v>
      </c>
      <c r="E4" s="52">
        <v>0.78718980122029336</v>
      </c>
      <c r="F4" s="508" t="s">
        <v>142</v>
      </c>
      <c r="G4" s="509"/>
      <c r="H4" s="509"/>
      <c r="I4" s="510"/>
      <c r="K4" s="179"/>
      <c r="L4" s="179"/>
      <c r="M4" s="179"/>
      <c r="N4" s="179"/>
      <c r="O4" s="179"/>
      <c r="P4" s="179"/>
      <c r="Q4" s="179"/>
      <c r="R4" s="179"/>
      <c r="S4" s="179"/>
    </row>
    <row r="5" spans="1:19">
      <c r="A5" s="632"/>
      <c r="B5" s="180">
        <v>3</v>
      </c>
      <c r="C5" s="49">
        <v>0.79999999999999716</v>
      </c>
      <c r="D5" s="49">
        <v>10.700000000000003</v>
      </c>
      <c r="E5" s="52">
        <v>0.4281591368847586</v>
      </c>
      <c r="F5" s="179"/>
      <c r="G5" s="179"/>
      <c r="H5" s="179"/>
      <c r="I5" s="179"/>
      <c r="K5" s="179"/>
      <c r="L5" s="179"/>
      <c r="M5" s="179"/>
      <c r="N5" s="179"/>
      <c r="O5" s="179"/>
      <c r="P5" s="179"/>
      <c r="Q5" s="179"/>
      <c r="R5" s="179"/>
      <c r="S5" s="179"/>
    </row>
    <row r="6" spans="1:19">
      <c r="A6" s="632"/>
      <c r="B6" s="180">
        <v>4</v>
      </c>
      <c r="C6" s="49">
        <v>1</v>
      </c>
      <c r="D6" s="49">
        <v>9.7999999999999972</v>
      </c>
      <c r="E6" s="52">
        <v>0.68874860917765091</v>
      </c>
      <c r="F6" s="179"/>
      <c r="G6" s="179"/>
      <c r="H6" s="179"/>
      <c r="I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19">
      <c r="A7" s="632"/>
      <c r="B7" s="180">
        <v>5</v>
      </c>
      <c r="C7" s="49">
        <v>0.8</v>
      </c>
      <c r="D7" s="49">
        <v>9.3000000000000007</v>
      </c>
      <c r="E7" s="52">
        <v>0.810514049791351</v>
      </c>
      <c r="F7" s="179"/>
      <c r="G7" s="179"/>
      <c r="H7" s="179"/>
      <c r="I7" s="179"/>
      <c r="K7" s="179"/>
      <c r="L7" s="179"/>
      <c r="M7" s="179"/>
      <c r="N7" s="179"/>
      <c r="O7" s="179"/>
      <c r="P7" s="179"/>
      <c r="Q7" s="179"/>
      <c r="R7" s="179"/>
      <c r="S7" s="179"/>
    </row>
    <row r="8" spans="1:19">
      <c r="A8" s="632"/>
      <c r="B8" s="181">
        <v>6</v>
      </c>
      <c r="C8" s="49">
        <v>1.7</v>
      </c>
      <c r="D8" s="49">
        <v>10.6</v>
      </c>
      <c r="E8" s="52">
        <v>1.889615536788952</v>
      </c>
      <c r="F8" s="179"/>
      <c r="G8" s="179"/>
      <c r="H8" s="179"/>
      <c r="I8" s="179"/>
      <c r="K8" s="179"/>
      <c r="L8" s="179"/>
      <c r="M8" s="179"/>
      <c r="N8" s="179"/>
      <c r="O8" s="179"/>
      <c r="P8" s="179"/>
      <c r="Q8" s="179"/>
      <c r="R8" s="179"/>
      <c r="S8" s="179"/>
    </row>
    <row r="9" spans="1:19">
      <c r="A9" s="632"/>
      <c r="B9" s="181">
        <v>7</v>
      </c>
      <c r="C9" s="49">
        <v>0.7</v>
      </c>
      <c r="D9" s="49">
        <v>11</v>
      </c>
      <c r="E9" s="52">
        <v>1.3241908000499194</v>
      </c>
      <c r="F9" s="179"/>
      <c r="G9" s="179"/>
      <c r="H9" s="179"/>
      <c r="I9" s="179"/>
      <c r="K9" s="179"/>
      <c r="L9" s="179"/>
      <c r="M9" s="179"/>
      <c r="N9" s="179"/>
      <c r="O9" s="179"/>
      <c r="P9" s="179"/>
      <c r="Q9" s="179"/>
      <c r="R9" s="179"/>
      <c r="S9" s="179"/>
    </row>
    <row r="10" spans="1:19">
      <c r="A10" s="632"/>
      <c r="B10" s="180">
        <v>8</v>
      </c>
      <c r="C10" s="49">
        <v>0.1</v>
      </c>
      <c r="D10" s="49">
        <v>11.4</v>
      </c>
      <c r="E10" s="52">
        <v>0.97599869146678486</v>
      </c>
      <c r="F10" s="179"/>
      <c r="G10" s="179"/>
      <c r="H10" s="179"/>
      <c r="I10" s="179"/>
      <c r="K10" s="179"/>
      <c r="L10" s="179"/>
      <c r="M10" s="179"/>
      <c r="N10" s="179"/>
      <c r="O10" s="179"/>
      <c r="P10" s="179"/>
      <c r="Q10" s="179"/>
      <c r="R10" s="179"/>
      <c r="S10" s="179"/>
    </row>
    <row r="11" spans="1:19">
      <c r="A11" s="632"/>
      <c r="B11" s="181">
        <v>9</v>
      </c>
      <c r="C11" s="52">
        <v>7.2000000000002728E-2</v>
      </c>
      <c r="D11" s="52">
        <v>11.468999999999994</v>
      </c>
      <c r="E11" s="52">
        <v>0.81261696328716937</v>
      </c>
      <c r="F11" s="179"/>
      <c r="G11" s="179"/>
      <c r="H11" s="179"/>
      <c r="I11" s="179"/>
      <c r="K11" s="179"/>
      <c r="L11" s="179"/>
      <c r="M11" s="179"/>
      <c r="N11" s="179"/>
      <c r="O11" s="179"/>
      <c r="P11" s="179"/>
      <c r="Q11" s="179"/>
      <c r="R11" s="179"/>
      <c r="S11" s="179"/>
    </row>
    <row r="12" spans="1:19">
      <c r="A12" s="632"/>
      <c r="B12" s="180">
        <v>10</v>
      </c>
      <c r="C12" s="52">
        <v>0.65699999999999648</v>
      </c>
      <c r="D12" s="52">
        <v>11.262</v>
      </c>
      <c r="E12" s="52">
        <v>0.59889535764500579</v>
      </c>
      <c r="F12" s="179"/>
      <c r="G12" s="179"/>
      <c r="H12" s="179"/>
      <c r="I12" s="179"/>
      <c r="K12" s="179"/>
      <c r="L12" s="179"/>
      <c r="M12" s="179"/>
      <c r="N12" s="179"/>
      <c r="O12" s="179"/>
      <c r="P12" s="179"/>
      <c r="Q12" s="179"/>
      <c r="R12" s="179"/>
      <c r="S12" s="179"/>
    </row>
    <row r="13" spans="1:19">
      <c r="A13" s="632"/>
      <c r="B13" s="181">
        <v>11</v>
      </c>
      <c r="C13" s="52">
        <v>0.9</v>
      </c>
      <c r="D13" s="52">
        <v>10.9</v>
      </c>
      <c r="E13" s="52">
        <v>0.53723304938901606</v>
      </c>
      <c r="F13" s="179"/>
      <c r="G13" s="179"/>
      <c r="H13" s="179"/>
      <c r="I13" s="179"/>
      <c r="K13" s="179"/>
      <c r="L13" s="179"/>
      <c r="M13" s="179"/>
      <c r="N13" s="179"/>
      <c r="O13" s="179"/>
      <c r="P13" s="179"/>
      <c r="Q13" s="179"/>
      <c r="R13" s="179"/>
      <c r="S13" s="179"/>
    </row>
    <row r="14" spans="1:19">
      <c r="A14" s="632"/>
      <c r="B14" s="180">
        <v>12</v>
      </c>
      <c r="C14" s="52">
        <v>0.64100000000000534</v>
      </c>
      <c r="D14" s="52">
        <v>9.9350000000000023</v>
      </c>
      <c r="E14" s="52">
        <v>0.26791163145352925</v>
      </c>
      <c r="F14" s="179"/>
      <c r="G14" s="179"/>
      <c r="H14" s="179"/>
      <c r="I14" s="179"/>
      <c r="K14" s="179"/>
      <c r="L14" s="179"/>
      <c r="M14" s="179"/>
      <c r="N14" s="179"/>
      <c r="O14" s="179"/>
      <c r="P14" s="179"/>
      <c r="Q14" s="179"/>
      <c r="R14" s="179"/>
      <c r="S14" s="179"/>
    </row>
    <row r="15" spans="1:19">
      <c r="A15" s="633">
        <v>2022</v>
      </c>
      <c r="B15" s="305">
        <v>1</v>
      </c>
      <c r="C15" s="52">
        <v>1.0319999999999965</v>
      </c>
      <c r="D15" s="52">
        <v>9.9099999999999966</v>
      </c>
      <c r="E15" s="52">
        <v>0.64099421902999154</v>
      </c>
      <c r="F15" s="179"/>
      <c r="G15" s="179"/>
      <c r="H15" s="179"/>
      <c r="I15" s="179"/>
      <c r="K15" s="179"/>
      <c r="L15" s="179"/>
      <c r="M15" s="462" t="s">
        <v>105</v>
      </c>
      <c r="N15" s="462"/>
      <c r="O15" s="462"/>
      <c r="P15" s="462"/>
      <c r="R15" s="184"/>
      <c r="S15" s="184"/>
    </row>
    <row r="16" spans="1:19">
      <c r="A16" s="634"/>
      <c r="B16" s="305">
        <v>2</v>
      </c>
      <c r="C16" s="52">
        <v>1.2</v>
      </c>
      <c r="D16" s="52">
        <v>10</v>
      </c>
      <c r="E16" s="52">
        <v>0.88348658406988534</v>
      </c>
      <c r="F16" s="179"/>
      <c r="G16" s="179"/>
      <c r="H16" s="179"/>
      <c r="I16" s="179"/>
      <c r="K16" s="179"/>
      <c r="L16" s="179"/>
      <c r="M16" s="179"/>
      <c r="N16" s="179"/>
      <c r="O16" s="179"/>
      <c r="P16" s="628"/>
      <c r="Q16" s="628"/>
      <c r="R16" s="628"/>
      <c r="S16" s="628"/>
    </row>
    <row r="17" spans="1:25">
      <c r="A17" s="634"/>
      <c r="B17" s="305">
        <v>3</v>
      </c>
      <c r="C17" s="52">
        <v>5.8</v>
      </c>
      <c r="D17" s="52">
        <v>15.4</v>
      </c>
      <c r="E17" s="52">
        <v>5.1131574123097892</v>
      </c>
      <c r="F17" s="179"/>
      <c r="G17" s="179"/>
      <c r="H17" s="179"/>
      <c r="I17" s="179"/>
      <c r="K17" s="179"/>
      <c r="L17" s="179"/>
      <c r="M17" s="179"/>
      <c r="N17" s="179"/>
      <c r="O17" s="179"/>
      <c r="P17" s="179"/>
      <c r="Q17" s="179"/>
      <c r="R17" s="179"/>
      <c r="S17" s="179"/>
    </row>
    <row r="18" spans="1:25">
      <c r="A18" s="634"/>
      <c r="B18" s="305">
        <v>4</v>
      </c>
      <c r="C18" s="52">
        <v>3.1</v>
      </c>
      <c r="D18" s="52">
        <v>17.899999999999999</v>
      </c>
      <c r="E18" s="52">
        <v>2.8082542073570806</v>
      </c>
      <c r="F18" s="179"/>
      <c r="G18" s="179"/>
      <c r="H18" s="179"/>
      <c r="I18" s="179"/>
      <c r="K18" s="179"/>
      <c r="L18" s="179"/>
      <c r="M18" s="179"/>
      <c r="N18" s="179"/>
      <c r="O18" s="179"/>
      <c r="P18" s="179"/>
      <c r="Q18" s="179"/>
      <c r="R18" s="179"/>
      <c r="S18" s="179"/>
    </row>
    <row r="19" spans="1:25">
      <c r="A19" s="634"/>
      <c r="B19" s="305">
        <v>5</v>
      </c>
      <c r="C19" s="52">
        <v>1.7349999999999994</v>
      </c>
      <c r="D19" s="52">
        <v>18.986999999999995</v>
      </c>
      <c r="E19" s="52">
        <v>1.9411545683117453</v>
      </c>
      <c r="F19" s="179"/>
      <c r="G19" s="179"/>
      <c r="H19" s="179"/>
      <c r="I19" s="179"/>
      <c r="K19" s="179"/>
      <c r="L19" s="179"/>
      <c r="M19" s="179"/>
      <c r="N19" s="179"/>
      <c r="O19" s="179"/>
      <c r="P19" s="179"/>
      <c r="Q19" s="179"/>
      <c r="R19" s="179"/>
      <c r="S19" s="179"/>
    </row>
    <row r="20" spans="1:25">
      <c r="A20" s="634"/>
      <c r="B20" s="305">
        <v>6</v>
      </c>
      <c r="C20" s="52">
        <v>1.8940000000000055</v>
      </c>
      <c r="D20" s="52">
        <v>19.241</v>
      </c>
      <c r="E20" s="52">
        <v>2.1861201012166305</v>
      </c>
      <c r="F20" s="179"/>
      <c r="G20" s="179"/>
      <c r="H20" s="179"/>
      <c r="I20" s="179"/>
      <c r="K20" s="179"/>
      <c r="L20" s="179"/>
      <c r="M20" s="179"/>
      <c r="N20" s="179"/>
      <c r="O20" s="179"/>
      <c r="P20" s="179"/>
      <c r="Q20" s="179"/>
      <c r="R20" s="179"/>
      <c r="S20" s="179"/>
    </row>
    <row r="21" spans="1:25" ht="15.75" customHeight="1">
      <c r="A21" s="634"/>
      <c r="B21" s="305">
        <v>7</v>
      </c>
      <c r="C21" s="52">
        <v>1.0349999999999966</v>
      </c>
      <c r="D21" s="52">
        <v>19.683000000000007</v>
      </c>
      <c r="E21" s="52">
        <v>1.5981408655307519</v>
      </c>
      <c r="F21" s="179"/>
      <c r="G21" s="179"/>
      <c r="H21" s="179"/>
      <c r="I21" s="179"/>
      <c r="K21" s="179"/>
      <c r="L21" s="179"/>
      <c r="M21" s="179"/>
      <c r="N21" s="179"/>
      <c r="O21" s="179"/>
      <c r="P21" s="179"/>
      <c r="Q21" s="179"/>
      <c r="R21" s="179"/>
      <c r="S21" s="179"/>
    </row>
    <row r="22" spans="1:25">
      <c r="A22" s="634"/>
      <c r="B22" s="305">
        <v>8</v>
      </c>
      <c r="C22" s="52">
        <v>1.002</v>
      </c>
      <c r="D22" s="52">
        <v>20.753</v>
      </c>
      <c r="E22" s="52">
        <v>1.76141634807027</v>
      </c>
      <c r="F22" s="179"/>
      <c r="G22" s="179"/>
      <c r="H22" s="179"/>
      <c r="I22" s="179"/>
      <c r="K22" s="179"/>
      <c r="L22" s="179"/>
      <c r="M22" s="179"/>
      <c r="N22" s="179"/>
      <c r="O22" s="179"/>
      <c r="P22" s="179"/>
      <c r="Q22" s="179"/>
      <c r="R22" s="179"/>
      <c r="S22" s="179"/>
      <c r="Y22" t="s">
        <v>45</v>
      </c>
    </row>
    <row r="23" spans="1:25">
      <c r="A23" s="634"/>
      <c r="B23" s="305">
        <v>9</v>
      </c>
      <c r="C23" s="52">
        <v>1.2330000000000041</v>
      </c>
      <c r="D23" s="52">
        <v>22.153999999999996</v>
      </c>
      <c r="E23" s="52">
        <v>1.9322308027166457</v>
      </c>
      <c r="F23" s="179"/>
      <c r="G23" s="179"/>
      <c r="H23" s="179"/>
      <c r="I23" s="179"/>
      <c r="K23" s="179"/>
      <c r="L23" s="179"/>
      <c r="M23" s="179"/>
      <c r="N23" s="179"/>
      <c r="O23" s="179"/>
      <c r="P23" s="179"/>
      <c r="Q23" s="179"/>
      <c r="R23" s="179"/>
      <c r="S23" s="179"/>
    </row>
    <row r="24" spans="1:25">
      <c r="A24" s="634"/>
      <c r="B24" s="305">
        <v>10</v>
      </c>
      <c r="C24" s="52">
        <v>1.429000000000002</v>
      </c>
      <c r="D24" s="52">
        <v>23.090999999999994</v>
      </c>
      <c r="E24" s="52">
        <v>1.3334730323946644</v>
      </c>
      <c r="F24" s="179"/>
      <c r="G24" s="179"/>
      <c r="H24" s="179"/>
      <c r="I24" s="179"/>
      <c r="J24" s="557"/>
      <c r="K24" s="179"/>
      <c r="L24" s="179"/>
      <c r="M24" s="179"/>
      <c r="N24" s="179"/>
      <c r="O24" s="179"/>
      <c r="P24" s="179"/>
      <c r="Q24" s="179"/>
      <c r="R24" s="179"/>
      <c r="S24" s="179"/>
    </row>
    <row r="25" spans="1:25">
      <c r="A25" s="634"/>
      <c r="B25" s="305">
        <v>11</v>
      </c>
      <c r="C25" s="52">
        <v>1.786</v>
      </c>
      <c r="D25" s="52">
        <v>24.145</v>
      </c>
      <c r="E25" s="52">
        <v>1.4743818936715627</v>
      </c>
      <c r="F25" s="179"/>
      <c r="G25" s="179"/>
      <c r="H25" s="179"/>
      <c r="I25" s="179"/>
      <c r="J25" s="557"/>
      <c r="K25" s="179"/>
      <c r="L25" s="179"/>
      <c r="M25" s="179"/>
      <c r="N25" s="179"/>
      <c r="O25" s="179"/>
      <c r="P25" s="179"/>
      <c r="Q25" s="179"/>
      <c r="R25" s="179"/>
      <c r="S25" s="179"/>
    </row>
    <row r="26" spans="1:25">
      <c r="A26" s="635"/>
      <c r="B26" s="305">
        <v>12</v>
      </c>
      <c r="C26" s="52">
        <v>1.561000000000007</v>
      </c>
      <c r="D26" s="52">
        <v>25.279451260243022</v>
      </c>
      <c r="E26" s="52">
        <v>1.2451109284849622</v>
      </c>
      <c r="F26" s="179"/>
      <c r="G26" s="179"/>
      <c r="H26" s="179"/>
      <c r="I26" s="179"/>
      <c r="J26" s="557"/>
      <c r="K26" s="179"/>
      <c r="L26" s="179"/>
      <c r="M26" s="179"/>
      <c r="N26" s="179"/>
      <c r="O26" s="179"/>
      <c r="P26" s="179"/>
      <c r="Q26" s="179"/>
      <c r="R26" s="179"/>
      <c r="S26" s="179"/>
    </row>
    <row r="27" spans="1:25">
      <c r="A27" s="636">
        <v>2023</v>
      </c>
      <c r="B27" s="305">
        <v>1</v>
      </c>
      <c r="C27" s="52">
        <v>1.394999999999996</v>
      </c>
      <c r="D27" s="52">
        <v>25.729570438399122</v>
      </c>
      <c r="E27" s="52">
        <v>1.0528954580360903</v>
      </c>
      <c r="F27" s="179"/>
      <c r="G27" s="179"/>
      <c r="H27" s="179"/>
      <c r="I27" s="179"/>
      <c r="J27" s="557"/>
      <c r="K27" s="179"/>
      <c r="L27" s="179"/>
      <c r="M27" s="179"/>
      <c r="N27" s="179"/>
      <c r="O27" s="179"/>
      <c r="P27" s="179"/>
      <c r="Q27" s="179"/>
      <c r="R27" s="179"/>
      <c r="S27" s="179"/>
    </row>
    <row r="28" spans="1:25">
      <c r="A28" s="637"/>
      <c r="B28" s="305">
        <v>2</v>
      </c>
      <c r="C28" s="52">
        <v>1.5390000000000015</v>
      </c>
      <c r="D28" s="52">
        <v>26.150000000000006</v>
      </c>
      <c r="E28" s="52">
        <v>1.2379784173034665</v>
      </c>
      <c r="F28" s="179"/>
      <c r="G28" s="179"/>
      <c r="H28" s="179"/>
      <c r="I28" s="179"/>
      <c r="J28" s="557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1:25">
      <c r="A29" s="637"/>
      <c r="B29" s="305">
        <v>3</v>
      </c>
      <c r="C29" s="52">
        <v>1.0699999999999932</v>
      </c>
      <c r="D29" s="52">
        <v>20.509</v>
      </c>
      <c r="E29" s="52">
        <v>0.66330199095713738</v>
      </c>
      <c r="F29" s="179"/>
      <c r="G29" s="179"/>
      <c r="H29" s="179"/>
      <c r="I29" s="179"/>
      <c r="J29" s="557"/>
      <c r="K29" s="179"/>
      <c r="L29" s="179"/>
      <c r="M29" s="179"/>
      <c r="N29" s="179"/>
      <c r="O29" s="179"/>
      <c r="P29" s="179"/>
      <c r="Q29" s="179"/>
      <c r="R29" s="179"/>
      <c r="S29" s="179"/>
    </row>
    <row r="30" spans="1:25">
      <c r="A30" s="637"/>
      <c r="B30" s="305">
        <v>4</v>
      </c>
      <c r="C30" s="52">
        <v>0.90900000000000603</v>
      </c>
      <c r="D30" s="52">
        <v>17.899000000000001</v>
      </c>
      <c r="E30" s="52">
        <v>0.59817350480385301</v>
      </c>
      <c r="F30" s="179"/>
      <c r="G30" s="179"/>
      <c r="H30" s="179"/>
      <c r="I30" s="179"/>
      <c r="J30" s="557"/>
      <c r="K30" s="179"/>
      <c r="L30" s="179"/>
      <c r="M30" s="179"/>
      <c r="N30" s="179"/>
      <c r="O30" s="179"/>
      <c r="P30" s="179"/>
      <c r="Q30" s="179"/>
      <c r="R30" s="179"/>
      <c r="S30" s="179"/>
    </row>
    <row r="31" spans="1:25">
      <c r="A31" s="637"/>
      <c r="B31" s="305">
        <v>5</v>
      </c>
      <c r="C31" s="52">
        <v>0.54099999999999682</v>
      </c>
      <c r="D31" s="52">
        <v>16.516000000000005</v>
      </c>
      <c r="E31" s="52">
        <v>0.57414148282632027</v>
      </c>
      <c r="F31" s="179"/>
      <c r="G31" s="179"/>
      <c r="H31" s="179"/>
      <c r="I31" s="179"/>
      <c r="J31" s="557"/>
      <c r="K31" s="179"/>
      <c r="L31" s="179"/>
      <c r="M31" s="179"/>
      <c r="N31" s="179"/>
      <c r="O31" s="179"/>
      <c r="P31" s="179"/>
      <c r="Q31" s="179"/>
      <c r="R31" s="179"/>
      <c r="S31" s="179"/>
    </row>
    <row r="32" spans="1:25">
      <c r="A32" s="637"/>
      <c r="B32" s="305">
        <v>6</v>
      </c>
      <c r="C32" s="52">
        <v>0.19700000000000273</v>
      </c>
      <c r="D32" s="52">
        <v>14.575000000000003</v>
      </c>
      <c r="E32" s="52">
        <v>0.46232130380798253</v>
      </c>
      <c r="F32" s="179"/>
      <c r="G32" s="179"/>
      <c r="H32" s="179"/>
      <c r="I32" s="179"/>
      <c r="K32" s="179"/>
      <c r="L32" s="179"/>
      <c r="M32" s="179"/>
      <c r="N32" s="179"/>
      <c r="O32" s="179"/>
      <c r="P32" s="179"/>
      <c r="Q32" s="179"/>
      <c r="R32" s="179"/>
      <c r="S32" s="179"/>
    </row>
    <row r="33" spans="1:19">
      <c r="A33" s="637"/>
      <c r="B33" s="305">
        <v>7</v>
      </c>
      <c r="C33" s="52">
        <v>8.4000000000003183E-2</v>
      </c>
      <c r="D33" s="52">
        <v>13.495999999999995</v>
      </c>
      <c r="E33" s="52">
        <v>0.57543653994375177</v>
      </c>
      <c r="F33" s="179"/>
      <c r="G33" s="179"/>
      <c r="H33" s="179"/>
      <c r="I33" s="179"/>
      <c r="K33" s="179"/>
      <c r="L33" s="179"/>
      <c r="M33" s="179"/>
      <c r="N33" s="179"/>
      <c r="O33" s="179"/>
      <c r="P33" s="179"/>
      <c r="Q33" s="179"/>
      <c r="R33" s="179"/>
      <c r="S33" s="179"/>
    </row>
    <row r="34" spans="1:19">
      <c r="A34" s="637"/>
      <c r="B34" s="305">
        <v>8</v>
      </c>
      <c r="C34" s="52">
        <v>1.8000000000000682E-2</v>
      </c>
      <c r="D34" s="52">
        <v>12.391</v>
      </c>
      <c r="E34" s="52">
        <v>0.70823997178341358</v>
      </c>
      <c r="F34" s="179"/>
      <c r="G34" s="179"/>
      <c r="H34" s="179"/>
      <c r="I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637"/>
      <c r="B35" s="305">
        <v>9</v>
      </c>
      <c r="C35" s="52">
        <v>0.30299999999999727</v>
      </c>
      <c r="D35" s="52">
        <v>11.358000000000004</v>
      </c>
      <c r="E35" s="52">
        <v>0.95892492881768021</v>
      </c>
      <c r="F35" s="179"/>
      <c r="G35" s="179"/>
      <c r="H35" s="179"/>
      <c r="I35" s="179"/>
      <c r="K35" s="179"/>
      <c r="L35" s="179"/>
      <c r="M35" s="179"/>
      <c r="N35" s="179"/>
      <c r="O35" s="179"/>
      <c r="P35" s="179"/>
      <c r="Q35" s="179"/>
      <c r="R35" s="179"/>
      <c r="S35" s="179"/>
    </row>
    <row r="36" spans="1:19">
      <c r="A36" s="638"/>
      <c r="B36" s="305">
        <v>10</v>
      </c>
      <c r="C36" s="52">
        <v>0.51699999999999591</v>
      </c>
      <c r="D36" s="52">
        <v>10.356999999999999</v>
      </c>
      <c r="E36" s="52">
        <v>0.3969952113435653</v>
      </c>
      <c r="F36" s="179"/>
      <c r="G36" s="179"/>
      <c r="H36" s="179"/>
      <c r="I36" s="179"/>
      <c r="K36" s="179"/>
      <c r="L36" s="179"/>
      <c r="M36" s="179"/>
      <c r="N36" s="179"/>
      <c r="O36" s="179"/>
      <c r="P36" s="179"/>
      <c r="Q36" s="179"/>
      <c r="R36" s="179"/>
      <c r="S36" s="179"/>
    </row>
    <row r="37" spans="1:19">
      <c r="A37" s="616" t="s">
        <v>47</v>
      </c>
      <c r="B37" s="617"/>
      <c r="C37" s="617"/>
      <c r="D37" s="617"/>
      <c r="E37" s="618"/>
      <c r="F37" s="179"/>
      <c r="G37" s="179"/>
      <c r="H37" s="179"/>
      <c r="I37" s="179"/>
      <c r="K37" s="179"/>
      <c r="L37" s="179"/>
      <c r="M37" s="179"/>
      <c r="N37" s="179"/>
      <c r="O37" s="179"/>
      <c r="P37" s="179"/>
      <c r="Q37" s="179"/>
      <c r="R37" s="179"/>
      <c r="S37" s="179"/>
    </row>
    <row r="38" spans="1:19">
      <c r="F38" s="179"/>
      <c r="G38" s="179"/>
      <c r="H38" s="255"/>
      <c r="I38" s="179"/>
      <c r="K38" s="179"/>
      <c r="L38" s="179"/>
      <c r="M38" s="179"/>
      <c r="N38" s="179"/>
      <c r="O38" s="179"/>
      <c r="P38" s="179"/>
      <c r="Q38" s="179"/>
      <c r="R38" s="179"/>
      <c r="S38" s="179"/>
    </row>
    <row r="39" spans="1:19">
      <c r="F39" s="179"/>
      <c r="G39" s="179"/>
      <c r="H39" s="255"/>
      <c r="I39" s="179"/>
      <c r="J39" s="557"/>
      <c r="K39" s="179"/>
      <c r="L39" s="179"/>
      <c r="M39" s="179"/>
      <c r="N39" s="179"/>
      <c r="O39" s="179"/>
      <c r="P39" s="179"/>
      <c r="Q39" s="179"/>
      <c r="R39" s="179"/>
      <c r="S39" s="179"/>
    </row>
    <row r="40" spans="1:19">
      <c r="F40" s="179"/>
      <c r="G40" s="179"/>
      <c r="H40" s="179"/>
      <c r="I40" s="179"/>
      <c r="J40" s="557"/>
      <c r="K40" s="179"/>
      <c r="L40" s="179"/>
      <c r="M40" s="179"/>
      <c r="N40" s="179"/>
      <c r="O40" s="179"/>
      <c r="P40" s="179"/>
      <c r="Q40" s="179"/>
      <c r="R40" s="179"/>
      <c r="S40" s="179"/>
    </row>
    <row r="41" spans="1:19">
      <c r="F41" s="179"/>
      <c r="G41" s="179"/>
      <c r="H41" s="179"/>
      <c r="I41" s="179"/>
      <c r="J41" s="557"/>
      <c r="K41" s="179"/>
      <c r="L41" s="179"/>
      <c r="M41" s="179"/>
      <c r="N41" s="179"/>
      <c r="O41" s="179"/>
      <c r="P41" s="179"/>
      <c r="Q41" s="179"/>
      <c r="R41" s="179"/>
      <c r="S41" s="179"/>
    </row>
    <row r="42" spans="1:19">
      <c r="F42" s="179"/>
      <c r="G42" s="179"/>
      <c r="H42" s="179"/>
      <c r="I42" s="179"/>
      <c r="K42" s="179"/>
      <c r="L42" s="179"/>
      <c r="M42" s="179"/>
      <c r="N42" s="179"/>
      <c r="O42" s="179"/>
      <c r="P42" s="179"/>
      <c r="Q42" s="179"/>
      <c r="R42" s="179"/>
      <c r="S42" s="179"/>
    </row>
  </sheetData>
  <mergeCells count="12">
    <mergeCell ref="J24:J31"/>
    <mergeCell ref="A3:A14"/>
    <mergeCell ref="J39:J41"/>
    <mergeCell ref="A15:A26"/>
    <mergeCell ref="A27:A36"/>
    <mergeCell ref="A37:E37"/>
    <mergeCell ref="F2:I2"/>
    <mergeCell ref="F3:I3"/>
    <mergeCell ref="F4:I4"/>
    <mergeCell ref="P16:S16"/>
    <mergeCell ref="B1:I1"/>
    <mergeCell ref="M15:P15"/>
  </mergeCells>
  <hyperlinks>
    <hyperlink ref="M15:O15" location="Содержание!A1" display="Содержание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Мазмұны!$A$2:$A$60</xm:f>
          </x14:formula1>
          <xm:sqref>H38:H39</xm:sqref>
        </x14:dataValidation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1"/>
  <sheetViews>
    <sheetView showGridLines="0" view="pageBreakPreview" zoomScaleNormal="100" zoomScaleSheetLayoutView="100" workbookViewId="0">
      <selection activeCell="A2" sqref="A2:I2"/>
    </sheetView>
  </sheetViews>
  <sheetFormatPr defaultRowHeight="15"/>
  <cols>
    <col min="1" max="1" width="12.85546875" customWidth="1"/>
    <col min="6" max="9" width="8.42578125" customWidth="1"/>
    <col min="10" max="10" width="1.5703125" style="174" customWidth="1"/>
    <col min="11" max="11" width="6.28515625" customWidth="1"/>
    <col min="12" max="19" width="7.140625" customWidth="1"/>
  </cols>
  <sheetData>
    <row r="1" spans="1:19">
      <c r="A1" s="112" t="s">
        <v>73</v>
      </c>
      <c r="B1" s="478" t="str">
        <f>INDEX(Мазмұны!$B$3:$G$73,MATCH(A1,Мазмұны!$A$3:$A$73,0),1)</f>
        <v>Азық-түлікке жатпайтын инфляция динамикасы, %</v>
      </c>
      <c r="C1" s="479"/>
      <c r="D1" s="479"/>
      <c r="E1" s="479"/>
      <c r="F1" s="479"/>
      <c r="G1" s="479"/>
      <c r="H1" s="479"/>
      <c r="I1" s="479"/>
    </row>
    <row r="2" spans="1:19" ht="38.25">
      <c r="A2" s="351" t="s">
        <v>158</v>
      </c>
      <c r="B2" s="351" t="s">
        <v>159</v>
      </c>
      <c r="C2" s="351" t="s">
        <v>253</v>
      </c>
      <c r="D2" s="351" t="s">
        <v>254</v>
      </c>
      <c r="E2" s="351" t="s">
        <v>255</v>
      </c>
      <c r="F2" s="492" t="s">
        <v>157</v>
      </c>
      <c r="G2" s="493"/>
      <c r="H2" s="493"/>
      <c r="I2" s="494"/>
    </row>
    <row r="3" spans="1:19">
      <c r="A3" s="639">
        <v>2021</v>
      </c>
      <c r="B3" s="115">
        <v>1</v>
      </c>
      <c r="C3" s="49">
        <v>0.3</v>
      </c>
      <c r="D3" s="49">
        <v>5.3</v>
      </c>
      <c r="E3" s="52">
        <v>0.44883802558450725</v>
      </c>
      <c r="F3" s="508" t="s">
        <v>148</v>
      </c>
      <c r="G3" s="509"/>
      <c r="H3" s="509"/>
      <c r="I3" s="510"/>
    </row>
    <row r="4" spans="1:19" ht="15" customHeight="1">
      <c r="A4" s="639"/>
      <c r="B4" s="115">
        <v>2</v>
      </c>
      <c r="C4" s="49">
        <v>0.4</v>
      </c>
      <c r="D4" s="49">
        <v>5.2</v>
      </c>
      <c r="E4" s="52">
        <v>0.46310897034844345</v>
      </c>
      <c r="F4" s="508" t="s">
        <v>142</v>
      </c>
      <c r="G4" s="509"/>
      <c r="H4" s="509"/>
      <c r="I4" s="510"/>
    </row>
    <row r="5" spans="1:19">
      <c r="A5" s="639"/>
      <c r="B5" s="115">
        <v>3</v>
      </c>
      <c r="C5" s="52">
        <v>0.70000000000000284</v>
      </c>
      <c r="D5" s="52">
        <v>5.5999999999999943</v>
      </c>
      <c r="E5" s="52">
        <v>0.69439037027780159</v>
      </c>
    </row>
    <row r="6" spans="1:19">
      <c r="A6" s="639"/>
      <c r="B6" s="115">
        <v>4</v>
      </c>
      <c r="C6" s="52">
        <v>1</v>
      </c>
      <c r="D6" s="52">
        <v>6.4000000000000057</v>
      </c>
      <c r="E6" s="52">
        <v>1.0297855380364069</v>
      </c>
    </row>
    <row r="7" spans="1:19">
      <c r="A7" s="639"/>
      <c r="B7" s="115">
        <v>5</v>
      </c>
      <c r="C7" s="52">
        <v>0.6</v>
      </c>
      <c r="D7" s="52">
        <v>6.7</v>
      </c>
      <c r="E7" s="52">
        <v>0.56491053698010774</v>
      </c>
    </row>
    <row r="8" spans="1:19">
      <c r="A8" s="639"/>
      <c r="B8" s="118">
        <v>6</v>
      </c>
      <c r="C8" s="52">
        <v>0.8</v>
      </c>
      <c r="D8" s="52">
        <v>6.9</v>
      </c>
      <c r="E8" s="52">
        <v>0.80008265447158067</v>
      </c>
    </row>
    <row r="9" spans="1:19">
      <c r="A9" s="639"/>
      <c r="B9" s="118">
        <v>7</v>
      </c>
      <c r="C9" s="52">
        <v>0.5</v>
      </c>
      <c r="D9" s="52">
        <v>7.2</v>
      </c>
      <c r="E9" s="52">
        <v>0.56925167950412003</v>
      </c>
    </row>
    <row r="10" spans="1:19">
      <c r="A10" s="639"/>
      <c r="B10" s="116">
        <v>8</v>
      </c>
      <c r="C10" s="52">
        <v>0.6</v>
      </c>
      <c r="D10" s="52">
        <v>7.3</v>
      </c>
      <c r="E10" s="52">
        <v>0.62298947616912415</v>
      </c>
    </row>
    <row r="11" spans="1:19">
      <c r="A11" s="639"/>
      <c r="B11" s="118">
        <v>9</v>
      </c>
      <c r="C11" s="52">
        <v>0.56000000000000227</v>
      </c>
      <c r="D11" s="52">
        <v>7.4539999999999935</v>
      </c>
      <c r="E11" s="52">
        <v>0.51033202048409976</v>
      </c>
    </row>
    <row r="12" spans="1:19">
      <c r="A12" s="639"/>
      <c r="B12" s="116">
        <v>10</v>
      </c>
      <c r="C12" s="52">
        <v>0.95000000000000284</v>
      </c>
      <c r="D12" s="52">
        <v>7.8370000000000033</v>
      </c>
      <c r="E12" s="52">
        <v>0.75551630726751284</v>
      </c>
    </row>
    <row r="13" spans="1:19">
      <c r="A13" s="639"/>
      <c r="B13" s="118">
        <v>11</v>
      </c>
      <c r="C13" s="52">
        <v>1</v>
      </c>
      <c r="D13" s="52">
        <v>8.3000000000000007</v>
      </c>
      <c r="E13" s="52">
        <v>0.75910801937524752</v>
      </c>
    </row>
    <row r="14" spans="1:19">
      <c r="A14" s="639"/>
      <c r="B14" s="116">
        <v>12</v>
      </c>
      <c r="C14" s="52">
        <v>0.67600000000000193</v>
      </c>
      <c r="D14" s="52">
        <v>8.5280000000000058</v>
      </c>
      <c r="E14" s="52">
        <v>0.69110317549016997</v>
      </c>
    </row>
    <row r="15" spans="1:19">
      <c r="A15" s="613">
        <v>2022</v>
      </c>
      <c r="B15" s="306">
        <v>1</v>
      </c>
      <c r="C15" s="52">
        <v>0.2780000000000058</v>
      </c>
      <c r="D15" s="52">
        <v>8.5049999999999955</v>
      </c>
      <c r="E15" s="52">
        <v>0.66085359273260735</v>
      </c>
    </row>
    <row r="16" spans="1:19">
      <c r="A16" s="614"/>
      <c r="B16" s="306">
        <v>2</v>
      </c>
      <c r="C16" s="52">
        <v>0.5</v>
      </c>
      <c r="D16" s="52">
        <v>8.6</v>
      </c>
      <c r="E16" s="52">
        <v>0.64843191606863115</v>
      </c>
      <c r="P16" s="462" t="s">
        <v>105</v>
      </c>
      <c r="Q16" s="462"/>
      <c r="R16" s="462"/>
      <c r="S16" s="462"/>
    </row>
    <row r="17" spans="1:10">
      <c r="A17" s="614"/>
      <c r="B17" s="306">
        <v>3</v>
      </c>
      <c r="C17" s="307">
        <v>2.8</v>
      </c>
      <c r="D17" s="307">
        <v>10.9</v>
      </c>
      <c r="E17" s="52">
        <v>2.6919798559135728</v>
      </c>
    </row>
    <row r="18" spans="1:10">
      <c r="A18" s="614"/>
      <c r="B18" s="306">
        <v>4</v>
      </c>
      <c r="C18" s="307">
        <v>1.2</v>
      </c>
      <c r="D18" s="307">
        <v>11.1</v>
      </c>
      <c r="E18" s="52">
        <v>1.4525690427800271</v>
      </c>
    </row>
    <row r="19" spans="1:10">
      <c r="A19" s="614"/>
      <c r="B19" s="306">
        <v>5</v>
      </c>
      <c r="C19" s="52">
        <v>1.3739999999999952</v>
      </c>
      <c r="D19" s="52">
        <v>11.903000000000006</v>
      </c>
      <c r="E19" s="52">
        <v>1.4331829077230225</v>
      </c>
    </row>
    <row r="20" spans="1:10">
      <c r="A20" s="614"/>
      <c r="B20" s="306">
        <v>6</v>
      </c>
      <c r="C20" s="52">
        <v>1.9110000000000014</v>
      </c>
      <c r="D20" s="52">
        <v>13.156999999999996</v>
      </c>
      <c r="E20" s="52">
        <v>1.8718087269414667</v>
      </c>
    </row>
    <row r="21" spans="1:10" ht="15.75" customHeight="1">
      <c r="A21" s="614"/>
      <c r="B21" s="306">
        <v>7</v>
      </c>
      <c r="C21" s="52">
        <v>1.4560000000000031</v>
      </c>
      <c r="D21" s="52">
        <v>14.201999999999998</v>
      </c>
      <c r="E21" s="52">
        <v>1.4682826126815485</v>
      </c>
    </row>
    <row r="22" spans="1:10">
      <c r="A22" s="614"/>
      <c r="B22" s="306">
        <v>8</v>
      </c>
      <c r="C22" s="52">
        <v>1.776</v>
      </c>
      <c r="D22" s="52">
        <v>15.499000000000001</v>
      </c>
      <c r="E22" s="52">
        <v>1.663160270130092</v>
      </c>
    </row>
    <row r="23" spans="1:10">
      <c r="A23" s="614"/>
      <c r="B23" s="306">
        <v>9</v>
      </c>
      <c r="C23" s="52">
        <v>1.9030000000000058</v>
      </c>
      <c r="D23" s="52">
        <v>17.040999999999997</v>
      </c>
      <c r="E23" s="52">
        <v>1.9298938870374513</v>
      </c>
    </row>
    <row r="24" spans="1:10">
      <c r="A24" s="614"/>
      <c r="B24" s="306">
        <v>10</v>
      </c>
      <c r="C24" s="52">
        <v>1.7109999999999985</v>
      </c>
      <c r="D24" s="52">
        <v>17.924000000000007</v>
      </c>
      <c r="E24" s="52">
        <v>1.6639508154709972</v>
      </c>
      <c r="J24" s="557"/>
    </row>
    <row r="25" spans="1:10">
      <c r="A25" s="614"/>
      <c r="B25" s="306">
        <v>11</v>
      </c>
      <c r="C25" s="52">
        <v>1.583</v>
      </c>
      <c r="D25" s="52">
        <v>18.626000000000001</v>
      </c>
      <c r="E25" s="52">
        <v>1.5746978092090558</v>
      </c>
      <c r="J25" s="557"/>
    </row>
    <row r="26" spans="1:10">
      <c r="A26" s="615"/>
      <c r="B26" s="306">
        <v>12</v>
      </c>
      <c r="C26" s="52">
        <v>1.3199999999999932</v>
      </c>
      <c r="D26" s="52">
        <v>19.392730679667082</v>
      </c>
      <c r="E26" s="52">
        <v>1.3487237415670847</v>
      </c>
      <c r="J26" s="557"/>
    </row>
    <row r="27" spans="1:10">
      <c r="A27" s="490">
        <v>2023</v>
      </c>
      <c r="B27" s="306">
        <v>1</v>
      </c>
      <c r="C27" s="52">
        <v>0.93000000000000682</v>
      </c>
      <c r="D27" s="52">
        <v>20.169013218241275</v>
      </c>
      <c r="E27" s="52">
        <v>1.1500451393841189</v>
      </c>
      <c r="J27" s="557"/>
    </row>
    <row r="28" spans="1:10">
      <c r="A28" s="491"/>
      <c r="B28" s="306">
        <v>2</v>
      </c>
      <c r="C28" s="52">
        <v>0.80200000000000671</v>
      </c>
      <c r="D28" s="52">
        <v>20.524000000000001</v>
      </c>
      <c r="E28" s="52">
        <v>0.8441503880355441</v>
      </c>
      <c r="J28" s="557"/>
    </row>
    <row r="29" spans="1:10">
      <c r="A29" s="491"/>
      <c r="B29" s="306">
        <v>3</v>
      </c>
      <c r="C29" s="52">
        <v>0.75900000000000034</v>
      </c>
      <c r="D29" s="52">
        <v>18.076999999999998</v>
      </c>
      <c r="E29" s="52">
        <v>0.73205951689558901</v>
      </c>
      <c r="J29" s="557"/>
    </row>
    <row r="30" spans="1:10">
      <c r="A30" s="491"/>
      <c r="B30" s="306">
        <v>4</v>
      </c>
      <c r="C30" s="52">
        <v>1.2909999999999968</v>
      </c>
      <c r="D30" s="52">
        <v>18.162000000000006</v>
      </c>
      <c r="E30" s="52">
        <v>1.5309171921791886</v>
      </c>
      <c r="J30" s="557"/>
    </row>
    <row r="31" spans="1:10">
      <c r="A31" s="491"/>
      <c r="B31" s="306">
        <v>5</v>
      </c>
      <c r="C31" s="52">
        <v>0.5</v>
      </c>
      <c r="D31" s="52">
        <v>17.189999999999998</v>
      </c>
      <c r="E31" s="52">
        <v>0.66015760201801754</v>
      </c>
      <c r="J31" s="557"/>
    </row>
    <row r="32" spans="1:10">
      <c r="A32" s="491"/>
      <c r="B32" s="306">
        <v>6</v>
      </c>
      <c r="C32" s="52">
        <v>0.7</v>
      </c>
      <c r="D32" s="52">
        <v>15.808000000000007</v>
      </c>
      <c r="E32" s="52">
        <v>0.5899939733520938</v>
      </c>
    </row>
    <row r="33" spans="1:10">
      <c r="A33" s="491"/>
      <c r="B33" s="306">
        <v>7</v>
      </c>
      <c r="C33" s="52">
        <v>0.7</v>
      </c>
      <c r="D33" s="52">
        <v>14.997</v>
      </c>
      <c r="E33" s="52">
        <v>0.8576241252139738</v>
      </c>
    </row>
    <row r="34" spans="1:10">
      <c r="A34" s="491"/>
      <c r="B34" s="306">
        <v>8</v>
      </c>
      <c r="C34" s="52">
        <v>0.45600000000000301</v>
      </c>
      <c r="D34" s="52">
        <v>13.504999999999995</v>
      </c>
      <c r="E34" s="52">
        <v>0.4687427946793008</v>
      </c>
    </row>
    <row r="35" spans="1:10">
      <c r="A35" s="491"/>
      <c r="B35" s="306">
        <v>9</v>
      </c>
      <c r="C35" s="52">
        <v>0.62300000000000466</v>
      </c>
      <c r="D35" s="52">
        <v>12.079999999999998</v>
      </c>
      <c r="E35" s="52">
        <v>0.63991347952486421</v>
      </c>
    </row>
    <row r="36" spans="1:10">
      <c r="A36" s="496"/>
      <c r="B36" s="306">
        <v>10</v>
      </c>
      <c r="C36" s="52">
        <v>0.78300000000000125</v>
      </c>
      <c r="D36" s="52">
        <v>11.057000000000002</v>
      </c>
      <c r="E36" s="52">
        <v>0.69134755134371062</v>
      </c>
    </row>
    <row r="37" spans="1:10">
      <c r="A37" s="616" t="s">
        <v>47</v>
      </c>
      <c r="B37" s="617"/>
      <c r="C37" s="617"/>
      <c r="D37" s="617"/>
      <c r="E37" s="618"/>
    </row>
    <row r="39" spans="1:10">
      <c r="J39" s="557"/>
    </row>
    <row r="40" spans="1:10">
      <c r="J40" s="557"/>
    </row>
    <row r="41" spans="1:10">
      <c r="J41" s="557"/>
    </row>
  </sheetData>
  <mergeCells count="11">
    <mergeCell ref="B1:I1"/>
    <mergeCell ref="A3:A14"/>
    <mergeCell ref="F4:I4"/>
    <mergeCell ref="P16:S16"/>
    <mergeCell ref="J39:J41"/>
    <mergeCell ref="F2:I2"/>
    <mergeCell ref="F3:I3"/>
    <mergeCell ref="J24:J31"/>
    <mergeCell ref="A15:A26"/>
    <mergeCell ref="A27:A36"/>
    <mergeCell ref="A37:E37"/>
  </mergeCells>
  <hyperlinks>
    <hyperlink ref="P16:R16" location="Содержание!A1" display="Содержание"/>
    <hyperlink ref="P16:S16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1"/>
  <sheetViews>
    <sheetView showGridLines="0" view="pageBreakPreview" zoomScaleNormal="100" zoomScaleSheetLayoutView="100" workbookViewId="0">
      <selection activeCell="A2" sqref="A2:I2"/>
    </sheetView>
  </sheetViews>
  <sheetFormatPr defaultColWidth="9.140625" defaultRowHeight="15"/>
  <cols>
    <col min="1" max="1" width="12.85546875" customWidth="1"/>
    <col min="6" max="9" width="8.42578125" customWidth="1"/>
    <col min="10" max="10" width="1.5703125" style="174" customWidth="1"/>
    <col min="11" max="11" width="6.28515625" customWidth="1"/>
    <col min="12" max="19" width="7.140625" customWidth="1"/>
  </cols>
  <sheetData>
    <row r="1" spans="1:19">
      <c r="A1" s="112" t="s">
        <v>74</v>
      </c>
      <c r="B1" s="478" t="str">
        <f>INDEX(Мазмұны!$B$3:$G$73,MATCH(A1,Мазмұны!$A$3:$A$73,0),1)</f>
        <v>Сервистік инфляция динамикасы, %</v>
      </c>
      <c r="C1" s="479"/>
      <c r="D1" s="479"/>
      <c r="E1" s="479"/>
      <c r="F1" s="479"/>
      <c r="G1" s="479"/>
      <c r="H1" s="479"/>
      <c r="I1" s="479"/>
    </row>
    <row r="2" spans="1:19" ht="38.25">
      <c r="A2" s="47" t="s">
        <v>158</v>
      </c>
      <c r="B2" s="47" t="s">
        <v>159</v>
      </c>
      <c r="C2" s="351" t="s">
        <v>253</v>
      </c>
      <c r="D2" s="351" t="s">
        <v>254</v>
      </c>
      <c r="E2" s="351" t="s">
        <v>255</v>
      </c>
      <c r="F2" s="492" t="s">
        <v>157</v>
      </c>
      <c r="G2" s="493"/>
      <c r="H2" s="493"/>
      <c r="I2" s="494"/>
    </row>
    <row r="3" spans="1:19">
      <c r="A3" s="639">
        <v>2021</v>
      </c>
      <c r="B3" s="115">
        <v>1</v>
      </c>
      <c r="C3" s="176">
        <v>0.3</v>
      </c>
      <c r="D3" s="176">
        <v>4.0999999999999996</v>
      </c>
      <c r="E3" s="98">
        <v>0.33127311444900442</v>
      </c>
      <c r="F3" s="508" t="s">
        <v>148</v>
      </c>
      <c r="G3" s="509"/>
      <c r="H3" s="509"/>
      <c r="I3" s="510"/>
    </row>
    <row r="4" spans="1:19" ht="15" customHeight="1">
      <c r="A4" s="639"/>
      <c r="B4" s="115">
        <v>2</v>
      </c>
      <c r="C4" s="98">
        <v>0.3</v>
      </c>
      <c r="D4" s="98">
        <v>3.9</v>
      </c>
      <c r="E4" s="98">
        <v>0.28230676906899532</v>
      </c>
      <c r="F4" s="508" t="s">
        <v>142</v>
      </c>
      <c r="G4" s="509"/>
      <c r="H4" s="509"/>
      <c r="I4" s="510"/>
    </row>
    <row r="5" spans="1:19">
      <c r="A5" s="639"/>
      <c r="B5" s="115">
        <v>3</v>
      </c>
      <c r="C5" s="98">
        <v>0.20000000000000284</v>
      </c>
      <c r="D5" s="98">
        <v>3.7000000000000028</v>
      </c>
      <c r="E5" s="98">
        <v>0.38790590962599936</v>
      </c>
    </row>
    <row r="6" spans="1:19">
      <c r="A6" s="639"/>
      <c r="B6" s="115">
        <v>4</v>
      </c>
      <c r="C6" s="177">
        <v>0.5</v>
      </c>
      <c r="D6" s="177">
        <v>4.0999999999999943</v>
      </c>
      <c r="E6" s="98">
        <v>0.61165324115900432</v>
      </c>
    </row>
    <row r="7" spans="1:19">
      <c r="A7" s="639"/>
      <c r="B7" s="115">
        <v>5</v>
      </c>
      <c r="C7" s="176">
        <v>0.7</v>
      </c>
      <c r="D7" s="176">
        <v>5.0999999999999996</v>
      </c>
      <c r="E7" s="98">
        <v>0.72692706271399743</v>
      </c>
    </row>
    <row r="8" spans="1:19">
      <c r="A8" s="639"/>
      <c r="B8" s="118">
        <v>6</v>
      </c>
      <c r="C8" s="98">
        <v>0.7</v>
      </c>
      <c r="D8" s="98">
        <v>5.6</v>
      </c>
      <c r="E8" s="98">
        <v>0.73248277460000111</v>
      </c>
    </row>
    <row r="9" spans="1:19">
      <c r="A9" s="639"/>
      <c r="B9" s="118">
        <v>7</v>
      </c>
      <c r="C9" s="98">
        <v>0.8</v>
      </c>
      <c r="D9" s="98">
        <v>6.1</v>
      </c>
      <c r="E9" s="98">
        <v>0.78380208155699904</v>
      </c>
    </row>
    <row r="10" spans="1:19">
      <c r="A10" s="639"/>
      <c r="B10" s="116">
        <v>8</v>
      </c>
      <c r="C10" s="177">
        <v>0.8</v>
      </c>
      <c r="D10" s="177">
        <v>6.6</v>
      </c>
      <c r="E10" s="98">
        <v>0.80677894858500565</v>
      </c>
    </row>
    <row r="11" spans="1:19">
      <c r="A11" s="639"/>
      <c r="B11" s="118">
        <v>9</v>
      </c>
      <c r="C11" s="176">
        <v>0.69400000000000261</v>
      </c>
      <c r="D11" s="176">
        <v>6.8179999999999978</v>
      </c>
      <c r="E11" s="98">
        <v>0.60573099433800337</v>
      </c>
    </row>
    <row r="12" spans="1:19">
      <c r="A12" s="639"/>
      <c r="B12" s="116">
        <v>10</v>
      </c>
      <c r="C12" s="98">
        <v>0.51300000000000523</v>
      </c>
      <c r="D12" s="98">
        <v>6.9129999999999967</v>
      </c>
      <c r="E12" s="98">
        <v>0.54673210228399682</v>
      </c>
    </row>
    <row r="13" spans="1:19">
      <c r="A13" s="639"/>
      <c r="B13" s="118">
        <v>11</v>
      </c>
      <c r="C13" s="98">
        <v>0.3</v>
      </c>
      <c r="D13" s="98">
        <v>6.4</v>
      </c>
      <c r="E13" s="98">
        <v>-3.4268995640502453E-2</v>
      </c>
    </row>
    <row r="14" spans="1:19">
      <c r="A14" s="639"/>
      <c r="B14" s="116">
        <v>12</v>
      </c>
      <c r="C14" s="177">
        <v>0.51999999999999602</v>
      </c>
      <c r="D14" s="177">
        <v>6.5180000000000007</v>
      </c>
      <c r="E14" s="98">
        <v>0.55003994313699422</v>
      </c>
    </row>
    <row r="15" spans="1:19">
      <c r="A15" s="613">
        <v>2022</v>
      </c>
      <c r="B15" s="306">
        <v>1</v>
      </c>
      <c r="C15" s="176">
        <v>0.62099999999999511</v>
      </c>
      <c r="D15" s="176">
        <v>6.8490000000000038</v>
      </c>
      <c r="E15" s="98">
        <v>0.6550330440200014</v>
      </c>
    </row>
    <row r="16" spans="1:19">
      <c r="A16" s="614"/>
      <c r="B16" s="306">
        <v>2</v>
      </c>
      <c r="C16" s="98">
        <v>0.6</v>
      </c>
      <c r="D16" s="98">
        <v>7.1</v>
      </c>
      <c r="E16" s="98">
        <v>0.59</v>
      </c>
      <c r="P16" s="462" t="s">
        <v>105</v>
      </c>
      <c r="Q16" s="462"/>
      <c r="R16" s="462"/>
      <c r="S16" s="462"/>
    </row>
    <row r="17" spans="1:10">
      <c r="A17" s="614"/>
      <c r="B17" s="306">
        <v>3</v>
      </c>
      <c r="C17" s="98">
        <v>1.4</v>
      </c>
      <c r="D17" s="98">
        <v>8.3000000000000007</v>
      </c>
      <c r="E17" s="98">
        <v>1.6</v>
      </c>
    </row>
    <row r="18" spans="1:10">
      <c r="A18" s="614"/>
      <c r="B18" s="306">
        <v>4</v>
      </c>
      <c r="C18" s="177">
        <v>1</v>
      </c>
      <c r="D18" s="177">
        <v>8.9</v>
      </c>
      <c r="E18" s="98">
        <v>1.1000000000000001</v>
      </c>
    </row>
    <row r="19" spans="1:10">
      <c r="A19" s="614"/>
      <c r="B19" s="306">
        <v>5</v>
      </c>
      <c r="C19" s="176">
        <v>0.81999999999999318</v>
      </c>
      <c r="D19" s="176">
        <v>9.0510000000000019</v>
      </c>
      <c r="E19" s="98">
        <v>0.84000000000000341</v>
      </c>
    </row>
    <row r="20" spans="1:10">
      <c r="A20" s="614"/>
      <c r="B20" s="306">
        <v>6</v>
      </c>
      <c r="C20" s="98">
        <v>0.79999999999999716</v>
      </c>
      <c r="D20" s="98">
        <v>9.1680000000000064</v>
      </c>
      <c r="E20" s="98">
        <v>0.81900436269896204</v>
      </c>
    </row>
    <row r="21" spans="1:10" ht="15.75" customHeight="1">
      <c r="A21" s="614"/>
      <c r="B21" s="306">
        <v>7</v>
      </c>
      <c r="C21" s="98">
        <v>0.82999999999999829</v>
      </c>
      <c r="D21" s="98">
        <v>9.2060000000000031</v>
      </c>
      <c r="E21" s="98">
        <v>0.81658980041983398</v>
      </c>
    </row>
    <row r="22" spans="1:10">
      <c r="A22" s="614"/>
      <c r="B22" s="306">
        <v>8</v>
      </c>
      <c r="C22" s="177">
        <v>1.5940000000000001</v>
      </c>
      <c r="D22" s="177">
        <v>10.093</v>
      </c>
      <c r="E22" s="98">
        <v>1.680540696247</v>
      </c>
    </row>
    <row r="23" spans="1:10">
      <c r="A23" s="614"/>
      <c r="B23" s="306">
        <v>9</v>
      </c>
      <c r="C23" s="176">
        <v>2.6740000000000066</v>
      </c>
      <c r="D23" s="176">
        <v>12.257999999999996</v>
      </c>
      <c r="E23" s="98">
        <v>2.2296186636569644</v>
      </c>
    </row>
    <row r="24" spans="1:10">
      <c r="A24" s="614"/>
      <c r="B24" s="306">
        <v>10</v>
      </c>
      <c r="C24" s="98">
        <v>1.6680000000000064</v>
      </c>
      <c r="D24" s="98">
        <v>13.546999999999997</v>
      </c>
      <c r="E24" s="98">
        <v>1.4651458919667846</v>
      </c>
      <c r="J24" s="557"/>
    </row>
    <row r="25" spans="1:10">
      <c r="A25" s="614"/>
      <c r="B25" s="306">
        <v>11</v>
      </c>
      <c r="C25" s="98">
        <v>0.77400000000000002</v>
      </c>
      <c r="D25" s="98">
        <v>14.083</v>
      </c>
      <c r="E25" s="98">
        <v>0.74902692352300004</v>
      </c>
      <c r="J25" s="557"/>
    </row>
    <row r="26" spans="1:10">
      <c r="A26" s="615"/>
      <c r="B26" s="306">
        <v>12</v>
      </c>
      <c r="C26" s="98">
        <v>0.50499999999999545</v>
      </c>
      <c r="D26" s="98">
        <v>14.06544171283295</v>
      </c>
      <c r="E26" s="98">
        <v>0.59839633214949117</v>
      </c>
      <c r="J26" s="557"/>
    </row>
    <row r="27" spans="1:10">
      <c r="A27" s="490">
        <v>2023</v>
      </c>
      <c r="B27" s="306">
        <v>1</v>
      </c>
      <c r="C27" s="177">
        <v>0.7219999999999942</v>
      </c>
      <c r="D27" s="177">
        <v>14.179936794505721</v>
      </c>
      <c r="E27" s="98">
        <v>0.71858884007848189</v>
      </c>
      <c r="J27" s="557"/>
    </row>
    <row r="28" spans="1:10">
      <c r="A28" s="491"/>
      <c r="B28" s="306">
        <v>2</v>
      </c>
      <c r="C28" s="98">
        <v>1.3130000000000024</v>
      </c>
      <c r="D28" s="98">
        <v>15.028999999999996</v>
      </c>
      <c r="E28" s="236">
        <v>1.3118642508546827</v>
      </c>
      <c r="J28" s="557"/>
    </row>
    <row r="29" spans="1:10">
      <c r="A29" s="491"/>
      <c r="B29" s="306">
        <v>3</v>
      </c>
      <c r="C29" s="98">
        <v>0.77500000000000568</v>
      </c>
      <c r="D29" s="98">
        <v>14.36</v>
      </c>
      <c r="E29" s="236">
        <v>0.83335210650473357</v>
      </c>
      <c r="J29" s="557"/>
    </row>
    <row r="30" spans="1:10">
      <c r="A30" s="491"/>
      <c r="B30" s="306">
        <v>4</v>
      </c>
      <c r="C30" s="98">
        <v>0.42400000000000659</v>
      </c>
      <c r="D30" s="98">
        <v>13.664000000000001</v>
      </c>
      <c r="E30" s="236">
        <v>0.28755013829646714</v>
      </c>
      <c r="J30" s="557"/>
    </row>
    <row r="31" spans="1:10">
      <c r="A31" s="491"/>
      <c r="B31" s="306">
        <v>5</v>
      </c>
      <c r="C31" s="177">
        <v>0.68600000000000705</v>
      </c>
      <c r="D31" s="177">
        <v>13.513000000000005</v>
      </c>
      <c r="E31" s="177">
        <v>0.43518203745119877</v>
      </c>
      <c r="J31" s="557"/>
    </row>
    <row r="32" spans="1:10">
      <c r="A32" s="491"/>
      <c r="B32" s="306">
        <v>6</v>
      </c>
      <c r="C32" s="177">
        <v>0.625</v>
      </c>
      <c r="D32" s="177">
        <v>13.316000000000003</v>
      </c>
      <c r="E32" s="177">
        <v>0.67041751403372984</v>
      </c>
    </row>
    <row r="33" spans="1:10">
      <c r="A33" s="491"/>
      <c r="B33" s="306">
        <v>7</v>
      </c>
      <c r="C33" s="177">
        <v>1.0390000000000015</v>
      </c>
      <c r="D33" s="177">
        <v>13.551000000000002</v>
      </c>
      <c r="E33" s="177">
        <v>1.0019860282897497</v>
      </c>
    </row>
    <row r="34" spans="1:10">
      <c r="A34" s="491"/>
      <c r="B34" s="306">
        <v>8</v>
      </c>
      <c r="C34" s="177">
        <v>1.8689999999999998</v>
      </c>
      <c r="D34" s="177">
        <v>13.858000000000004</v>
      </c>
      <c r="E34" s="177">
        <v>1.8266974163811938</v>
      </c>
    </row>
    <row r="35" spans="1:10">
      <c r="A35" s="491"/>
      <c r="B35" s="306">
        <v>9</v>
      </c>
      <c r="C35" s="177">
        <v>0.93200000000000216</v>
      </c>
      <c r="D35" s="177">
        <v>11.926000000000002</v>
      </c>
      <c r="E35" s="177">
        <v>0.74987286139652554</v>
      </c>
    </row>
    <row r="36" spans="1:10">
      <c r="A36" s="496"/>
      <c r="B36" s="306">
        <v>10</v>
      </c>
      <c r="C36" s="177">
        <v>0.79999999999999716</v>
      </c>
      <c r="D36" s="177">
        <v>10.971000000000004</v>
      </c>
      <c r="E36" s="177">
        <v>0.78918956634046822</v>
      </c>
    </row>
    <row r="37" spans="1:10">
      <c r="A37" s="616" t="s">
        <v>47</v>
      </c>
      <c r="B37" s="617"/>
      <c r="C37" s="617"/>
      <c r="D37" s="617"/>
      <c r="E37" s="618"/>
    </row>
    <row r="39" spans="1:10">
      <c r="J39" s="557"/>
    </row>
    <row r="40" spans="1:10">
      <c r="J40" s="557"/>
    </row>
    <row r="41" spans="1:10">
      <c r="J41" s="557"/>
    </row>
  </sheetData>
  <mergeCells count="11">
    <mergeCell ref="B1:I1"/>
    <mergeCell ref="F2:I2"/>
    <mergeCell ref="A3:A14"/>
    <mergeCell ref="F3:I3"/>
    <mergeCell ref="F4:I4"/>
    <mergeCell ref="P16:S16"/>
    <mergeCell ref="J24:J31"/>
    <mergeCell ref="J39:J41"/>
    <mergeCell ref="A15:A26"/>
    <mergeCell ref="A27:A36"/>
    <mergeCell ref="A37:E37"/>
  </mergeCells>
  <hyperlinks>
    <hyperlink ref="P16:R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F3:I4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selection activeCell="J16" sqref="J16:M16"/>
    </sheetView>
  </sheetViews>
  <sheetFormatPr defaultColWidth="9.140625" defaultRowHeight="15"/>
  <cols>
    <col min="1" max="1" width="15.85546875" customWidth="1"/>
    <col min="3" max="3" width="23.28515625" customWidth="1"/>
    <col min="4" max="4" width="15.42578125" customWidth="1"/>
    <col min="5" max="5" width="14.85546875" customWidth="1"/>
    <col min="6" max="6" width="12.85546875" customWidth="1"/>
    <col min="7" max="7" width="20.42578125" customWidth="1"/>
    <col min="8" max="8" width="1.85546875" customWidth="1"/>
    <col min="9" max="9" width="13.85546875" customWidth="1"/>
    <col min="10" max="10" width="18" customWidth="1"/>
    <col min="11" max="11" width="14.5703125" customWidth="1"/>
    <col min="12" max="12" width="12.7109375" customWidth="1"/>
    <col min="13" max="13" width="18.42578125" customWidth="1"/>
    <col min="14" max="14" width="9.42578125" customWidth="1"/>
  </cols>
  <sheetData>
    <row r="1" spans="1:18">
      <c r="A1" s="112" t="s">
        <v>83</v>
      </c>
      <c r="B1" s="478" t="str">
        <f>INDEX(Мазмұны!$B$3:$G$73,MATCH(A1,Мазмұны!$A$3:$A$73,0),1)</f>
        <v>Базалық әсердің инфляцияға қосқан үлесі, %</v>
      </c>
      <c r="C1" s="479"/>
      <c r="D1" s="479"/>
      <c r="E1" s="479"/>
      <c r="F1" s="479"/>
      <c r="G1" s="479"/>
      <c r="H1" s="479"/>
      <c r="I1" s="479"/>
      <c r="J1" s="259"/>
      <c r="K1" s="259"/>
      <c r="L1" s="259"/>
      <c r="M1" s="259"/>
    </row>
    <row r="2" spans="1:18" ht="54" customHeight="1">
      <c r="A2" s="413"/>
      <c r="B2" s="413" t="s">
        <v>45</v>
      </c>
      <c r="C2" s="414" t="s">
        <v>261</v>
      </c>
      <c r="D2" s="414" t="s">
        <v>262</v>
      </c>
      <c r="E2" s="414" t="s">
        <v>263</v>
      </c>
      <c r="F2" s="414" t="s">
        <v>264</v>
      </c>
      <c r="G2" s="412" t="s">
        <v>157</v>
      </c>
      <c r="H2" s="174"/>
      <c r="I2" s="316"/>
      <c r="J2" s="316"/>
      <c r="K2" s="260"/>
      <c r="L2" s="257"/>
      <c r="M2" s="257"/>
    </row>
    <row r="3" spans="1:18">
      <c r="A3" s="315">
        <v>2021</v>
      </c>
      <c r="B3" s="317">
        <v>1</v>
      </c>
      <c r="C3" s="318">
        <v>-8.8608578330720889E-2</v>
      </c>
      <c r="D3" s="23">
        <v>-53.249804228661397</v>
      </c>
      <c r="E3" s="318">
        <v>46.750195771338575</v>
      </c>
      <c r="F3" s="319">
        <v>9</v>
      </c>
      <c r="G3" s="392" t="s">
        <v>148</v>
      </c>
      <c r="H3" s="174"/>
      <c r="I3" s="320"/>
      <c r="J3" s="320"/>
      <c r="K3" s="260"/>
      <c r="L3" s="257"/>
      <c r="M3" s="257"/>
    </row>
    <row r="4" spans="1:18" ht="15" customHeight="1">
      <c r="A4" s="315"/>
      <c r="B4" s="317">
        <v>2</v>
      </c>
      <c r="C4" s="318">
        <v>6.4021936557168146E-3</v>
      </c>
      <c r="D4" s="23">
        <v>-49.769585253456214</v>
      </c>
      <c r="E4" s="318">
        <v>50.230414746543786</v>
      </c>
      <c r="F4" s="319">
        <v>9</v>
      </c>
      <c r="G4" s="392" t="s">
        <v>142</v>
      </c>
      <c r="H4" s="174"/>
      <c r="I4" s="320"/>
      <c r="J4" s="320"/>
      <c r="K4" s="260"/>
      <c r="L4" s="257"/>
      <c r="M4" s="257"/>
    </row>
    <row r="5" spans="1:18">
      <c r="A5" s="315"/>
      <c r="B5" s="317">
        <v>3</v>
      </c>
      <c r="C5" s="318">
        <v>-0.40106670370632003</v>
      </c>
      <c r="D5" s="23">
        <v>-60.038860103626945</v>
      </c>
      <c r="E5" s="318">
        <v>39.961139896373055</v>
      </c>
      <c r="F5" s="319">
        <v>9</v>
      </c>
      <c r="H5" s="174"/>
      <c r="I5" s="179"/>
      <c r="J5" s="179"/>
      <c r="K5" s="257"/>
      <c r="L5" s="257"/>
      <c r="M5" s="257"/>
    </row>
    <row r="6" spans="1:18">
      <c r="A6" s="315"/>
      <c r="B6" s="317">
        <v>4</v>
      </c>
      <c r="C6" s="318">
        <v>-3.1819353303859543E-2</v>
      </c>
      <c r="D6" s="23">
        <v>-50.865051903114214</v>
      </c>
      <c r="E6" s="318">
        <v>49.134948096885786</v>
      </c>
      <c r="F6" s="319">
        <v>9</v>
      </c>
      <c r="G6" s="321"/>
      <c r="H6" s="174"/>
      <c r="I6" s="322"/>
      <c r="J6" s="322"/>
      <c r="K6" s="257"/>
      <c r="L6" s="257"/>
      <c r="M6" s="257"/>
    </row>
    <row r="7" spans="1:18">
      <c r="A7" s="315"/>
      <c r="B7" s="323">
        <v>5</v>
      </c>
      <c r="C7" s="318">
        <v>0.21284658676914603</v>
      </c>
      <c r="D7" s="23">
        <v>-41.830065359477032</v>
      </c>
      <c r="E7" s="318">
        <v>58.169934640522968</v>
      </c>
      <c r="F7" s="319">
        <v>9</v>
      </c>
      <c r="G7" s="321"/>
      <c r="H7" s="174"/>
      <c r="I7" s="257"/>
      <c r="J7" s="257"/>
      <c r="K7" s="257"/>
      <c r="L7" s="257"/>
      <c r="M7" s="257"/>
    </row>
    <row r="8" spans="1:18">
      <c r="A8" s="315"/>
      <c r="B8" s="317">
        <v>6</v>
      </c>
      <c r="C8" s="318">
        <v>0.71070564359949628</v>
      </c>
      <c r="D8" s="23">
        <v>-28.432642487046234</v>
      </c>
      <c r="E8" s="318">
        <v>71.567357512953762</v>
      </c>
      <c r="F8" s="319">
        <v>9</v>
      </c>
      <c r="G8" s="321"/>
      <c r="H8" s="174"/>
      <c r="I8" s="257"/>
      <c r="J8" s="257"/>
      <c r="K8" s="257"/>
      <c r="L8" s="257"/>
      <c r="M8" s="257"/>
    </row>
    <row r="9" spans="1:18">
      <c r="A9" s="315"/>
      <c r="B9" s="323">
        <v>7</v>
      </c>
      <c r="C9" s="318">
        <v>0.47326712293521211</v>
      </c>
      <c r="D9" s="23">
        <v>-28.663101604278079</v>
      </c>
      <c r="E9" s="318">
        <v>71.336898395721931</v>
      </c>
      <c r="F9" s="319">
        <v>9.25</v>
      </c>
      <c r="G9" s="321"/>
      <c r="H9" s="174"/>
      <c r="I9" s="257"/>
      <c r="J9" s="257"/>
      <c r="K9" s="257"/>
      <c r="L9" s="257"/>
      <c r="M9" s="257"/>
    </row>
    <row r="10" spans="1:18">
      <c r="A10" s="315"/>
      <c r="B10" s="317">
        <v>8</v>
      </c>
      <c r="C10" s="318">
        <v>0.36363004464151061</v>
      </c>
      <c r="D10" s="23">
        <v>-21.906354515050243</v>
      </c>
      <c r="E10" s="318">
        <v>78.093645484949761</v>
      </c>
      <c r="F10" s="319">
        <v>9.25</v>
      </c>
      <c r="G10" s="321"/>
      <c r="H10" s="174"/>
      <c r="I10" s="257"/>
      <c r="J10" s="257"/>
      <c r="K10" s="257"/>
      <c r="L10" s="257"/>
      <c r="M10" s="257"/>
    </row>
    <row r="11" spans="1:18">
      <c r="A11" s="315"/>
      <c r="B11" s="323">
        <v>9</v>
      </c>
      <c r="C11" s="318">
        <v>0.13552724545118622</v>
      </c>
      <c r="D11" s="23">
        <v>-40.955137481910306</v>
      </c>
      <c r="E11" s="318">
        <v>59.044862518089694</v>
      </c>
      <c r="F11" s="319">
        <v>9.5</v>
      </c>
      <c r="G11" s="321"/>
      <c r="H11" s="174"/>
      <c r="I11" s="257"/>
      <c r="J11" s="257"/>
      <c r="K11" s="257"/>
      <c r="L11" s="257"/>
      <c r="M11" s="257"/>
      <c r="N11" s="324"/>
    </row>
    <row r="12" spans="1:18">
      <c r="A12" s="315"/>
      <c r="B12" s="317">
        <v>10</v>
      </c>
      <c r="C12" s="318">
        <v>5.8842709907310109E-2</v>
      </c>
      <c r="D12" s="23">
        <v>-48.029739776951772</v>
      </c>
      <c r="E12" s="318">
        <v>51.970260223048228</v>
      </c>
      <c r="F12" s="319">
        <v>9.75</v>
      </c>
      <c r="G12" s="321"/>
      <c r="H12" s="174"/>
      <c r="I12" s="257"/>
      <c r="J12" s="257"/>
      <c r="K12" s="257"/>
      <c r="L12" s="257"/>
      <c r="M12" s="257"/>
    </row>
    <row r="13" spans="1:18">
      <c r="A13" s="315"/>
      <c r="B13" s="323">
        <v>11</v>
      </c>
      <c r="C13" s="318">
        <v>-0.1964132170811439</v>
      </c>
      <c r="D13" s="23">
        <v>-55.423122765196688</v>
      </c>
      <c r="E13" s="318">
        <v>44.576877234803305</v>
      </c>
      <c r="F13" s="319">
        <v>9.75</v>
      </c>
      <c r="G13" s="321"/>
      <c r="H13" s="174"/>
      <c r="I13" s="257"/>
      <c r="J13" s="257"/>
      <c r="K13" s="257"/>
      <c r="L13" s="257"/>
      <c r="M13" s="257"/>
    </row>
    <row r="14" spans="1:18">
      <c r="A14" s="315"/>
      <c r="B14" s="317">
        <v>12</v>
      </c>
      <c r="C14" s="318">
        <v>-0.27808965213333181</v>
      </c>
      <c r="D14" s="23">
        <v>-58.681022880215174</v>
      </c>
      <c r="E14" s="318">
        <v>41.318977119784833</v>
      </c>
      <c r="F14" s="319">
        <v>9.75</v>
      </c>
      <c r="G14" s="321"/>
      <c r="H14" s="174"/>
      <c r="I14" s="257"/>
      <c r="J14" s="257"/>
      <c r="K14" s="257"/>
      <c r="L14" s="257"/>
      <c r="M14" s="257"/>
    </row>
    <row r="15" spans="1:18">
      <c r="A15" s="315">
        <v>2022</v>
      </c>
      <c r="B15" s="323">
        <v>1</v>
      </c>
      <c r="C15" s="318">
        <v>9.7024411679981881E-2</v>
      </c>
      <c r="D15" s="23">
        <v>-46.495327102803586</v>
      </c>
      <c r="E15" s="318">
        <v>53.504672897196414</v>
      </c>
      <c r="F15" s="319">
        <v>10.25</v>
      </c>
      <c r="G15" s="321"/>
      <c r="H15" s="174"/>
      <c r="I15" s="257"/>
      <c r="J15" s="257"/>
      <c r="K15" s="257"/>
      <c r="L15" s="257"/>
      <c r="M15" s="257"/>
    </row>
    <row r="16" spans="1:18">
      <c r="A16" s="315"/>
      <c r="B16" s="317">
        <v>2</v>
      </c>
      <c r="C16" s="318">
        <v>0.16715238181376435</v>
      </c>
      <c r="D16" s="23">
        <v>-44.702665755297275</v>
      </c>
      <c r="E16" s="318">
        <v>55.297334244702725</v>
      </c>
      <c r="F16" s="319">
        <v>13.5</v>
      </c>
      <c r="G16" s="321"/>
      <c r="H16" s="174"/>
      <c r="I16" s="257"/>
      <c r="J16" s="462" t="s">
        <v>105</v>
      </c>
      <c r="K16" s="462"/>
      <c r="L16" s="462"/>
      <c r="M16" s="462"/>
      <c r="R16" s="251"/>
    </row>
    <row r="17" spans="1:19">
      <c r="A17" s="315"/>
      <c r="B17" s="317">
        <v>3</v>
      </c>
      <c r="C17" s="318">
        <v>3.2781165477629202</v>
      </c>
      <c r="D17" s="23">
        <v>-14.456419868791103</v>
      </c>
      <c r="E17" s="318">
        <v>85.543580131208898</v>
      </c>
      <c r="F17" s="319">
        <v>13.5</v>
      </c>
      <c r="G17" s="321"/>
      <c r="H17" s="174"/>
      <c r="S17" s="251"/>
    </row>
    <row r="18" spans="1:19">
      <c r="A18" s="315"/>
      <c r="B18" s="317">
        <v>4</v>
      </c>
      <c r="C18" s="318">
        <v>1.2581363344784648</v>
      </c>
      <c r="D18" s="23">
        <v>-30.031723651744901</v>
      </c>
      <c r="E18" s="318">
        <v>69.968276348255102</v>
      </c>
      <c r="F18" s="319">
        <v>14</v>
      </c>
      <c r="G18" s="321"/>
      <c r="H18" s="174"/>
    </row>
    <row r="19" spans="1:19">
      <c r="A19" s="315"/>
      <c r="B19" s="317">
        <v>5</v>
      </c>
      <c r="C19" s="318">
        <v>0.7455321954953007</v>
      </c>
      <c r="D19" s="23">
        <v>-34.115955917585154</v>
      </c>
      <c r="E19" s="318">
        <v>65.884044082414846</v>
      </c>
      <c r="F19" s="319">
        <v>14</v>
      </c>
      <c r="G19" s="321"/>
      <c r="H19" s="174"/>
      <c r="K19" s="367"/>
      <c r="L19" s="367"/>
      <c r="M19" s="367"/>
      <c r="N19" s="367"/>
      <c r="O19" s="367"/>
    </row>
    <row r="20" spans="1:19">
      <c r="A20" s="315"/>
      <c r="B20" s="317">
        <v>6</v>
      </c>
      <c r="C20" s="318">
        <v>0.55454099798404854</v>
      </c>
      <c r="D20" s="23">
        <v>-40.880503144654192</v>
      </c>
      <c r="E20" s="318">
        <v>59.119496855345808</v>
      </c>
      <c r="F20" s="319">
        <v>14</v>
      </c>
      <c r="G20" s="321"/>
      <c r="H20" s="174"/>
      <c r="K20" s="367"/>
      <c r="L20" s="367"/>
      <c r="M20" s="367"/>
      <c r="N20" s="367"/>
      <c r="O20" s="367"/>
    </row>
    <row r="21" spans="1:19">
      <c r="A21" s="315"/>
      <c r="B21" s="317">
        <v>7</v>
      </c>
      <c r="C21" s="318">
        <v>0.49612448965400802</v>
      </c>
      <c r="D21" s="23">
        <v>-37.683615819209216</v>
      </c>
      <c r="E21" s="318">
        <v>62.316384180790784</v>
      </c>
      <c r="F21" s="319">
        <v>14.5</v>
      </c>
      <c r="G21" s="321"/>
      <c r="H21" s="174"/>
      <c r="K21" s="367"/>
      <c r="L21" s="367"/>
      <c r="M21" s="367"/>
      <c r="N21" s="367"/>
      <c r="O21" s="367"/>
    </row>
    <row r="22" spans="1:19">
      <c r="A22" s="315"/>
      <c r="B22" s="317">
        <v>8</v>
      </c>
      <c r="C22" s="318">
        <v>1.0592208402055263</v>
      </c>
      <c r="D22" s="23">
        <v>-25.121032813340509</v>
      </c>
      <c r="E22" s="318">
        <v>74.87896718665948</v>
      </c>
      <c r="F22" s="319">
        <v>14.5</v>
      </c>
      <c r="G22" s="321"/>
      <c r="H22" s="174"/>
      <c r="K22" s="367"/>
      <c r="L22" s="367"/>
      <c r="M22" s="367"/>
      <c r="N22" s="367"/>
      <c r="O22" s="367"/>
    </row>
    <row r="23" spans="1:19">
      <c r="A23" s="315"/>
      <c r="B23" s="317">
        <v>9</v>
      </c>
      <c r="C23" s="318">
        <v>1.6385134384950533</v>
      </c>
      <c r="D23" s="23">
        <v>-18.27138378862519</v>
      </c>
      <c r="E23" s="318">
        <v>81.728616211374799</v>
      </c>
      <c r="F23" s="319">
        <v>14.5</v>
      </c>
      <c r="G23" s="321"/>
      <c r="H23" s="174"/>
      <c r="K23" s="367"/>
      <c r="L23" s="367"/>
      <c r="M23" s="367"/>
      <c r="N23" s="367"/>
      <c r="O23" s="367"/>
    </row>
    <row r="24" spans="1:19">
      <c r="A24" s="315"/>
      <c r="B24" s="317">
        <v>10</v>
      </c>
      <c r="C24" s="318">
        <v>1.0289448327803825</v>
      </c>
      <c r="D24" s="23">
        <v>-30.684811237928034</v>
      </c>
      <c r="E24" s="318">
        <v>69.315188762071969</v>
      </c>
      <c r="F24" s="319">
        <v>16</v>
      </c>
      <c r="G24" s="321"/>
      <c r="H24" s="174"/>
    </row>
    <row r="25" spans="1:19">
      <c r="A25" s="315"/>
      <c r="B25" s="317">
        <v>11</v>
      </c>
      <c r="C25" s="318">
        <v>0.8240510056496646</v>
      </c>
      <c r="D25" s="23">
        <v>-34.077448747152715</v>
      </c>
      <c r="E25" s="318">
        <v>65.922551252847285</v>
      </c>
      <c r="F25" s="319">
        <v>16</v>
      </c>
      <c r="G25" s="321"/>
      <c r="H25" s="174"/>
    </row>
    <row r="26" spans="1:19">
      <c r="A26" s="315"/>
      <c r="B26" s="317">
        <v>12</v>
      </c>
      <c r="C26" s="318">
        <v>0.69655486114830012</v>
      </c>
      <c r="D26" s="23">
        <v>-33.847850055126891</v>
      </c>
      <c r="E26" s="318">
        <v>66.152149944873102</v>
      </c>
      <c r="F26" s="319">
        <v>16.75</v>
      </c>
      <c r="G26" s="321"/>
      <c r="H26" s="174"/>
    </row>
    <row r="27" spans="1:19">
      <c r="A27" s="315">
        <v>2023</v>
      </c>
      <c r="B27" s="317">
        <v>1</v>
      </c>
      <c r="C27" s="318">
        <v>0.45040808018325151</v>
      </c>
      <c r="D27" s="23">
        <v>-39.234723015419839</v>
      </c>
      <c r="E27" s="318">
        <v>60.765276984580161</v>
      </c>
      <c r="F27" s="319">
        <v>16.75</v>
      </c>
      <c r="G27" s="321"/>
      <c r="H27" s="174"/>
    </row>
    <row r="28" spans="1:19">
      <c r="A28" s="315"/>
      <c r="B28" s="325">
        <v>2</v>
      </c>
      <c r="C28" s="318">
        <v>0.53658683511946492</v>
      </c>
      <c r="D28" s="23">
        <v>-39.15779283639867</v>
      </c>
      <c r="E28" s="318">
        <v>60.842207163601323</v>
      </c>
      <c r="F28" s="319">
        <v>16.75</v>
      </c>
      <c r="G28" s="321"/>
      <c r="H28" s="174"/>
    </row>
    <row r="29" spans="1:19">
      <c r="A29" s="315"/>
      <c r="B29" s="325">
        <v>3</v>
      </c>
      <c r="C29" s="318">
        <v>-3.2258957258934373</v>
      </c>
      <c r="D29" s="23">
        <v>-80.330033003300215</v>
      </c>
      <c r="E29" s="318">
        <v>19.669966996699785</v>
      </c>
      <c r="F29" s="319">
        <v>16.75</v>
      </c>
      <c r="G29" s="321"/>
      <c r="H29" s="174"/>
    </row>
    <row r="30" spans="1:19">
      <c r="A30" s="315"/>
      <c r="B30" s="325">
        <v>4</v>
      </c>
      <c r="C30" s="318">
        <v>-1.2756284408529837</v>
      </c>
      <c r="D30" s="23">
        <v>-69.211994421199535</v>
      </c>
      <c r="E30" s="318">
        <v>30.788005578800458</v>
      </c>
      <c r="F30" s="319">
        <v>16.75</v>
      </c>
      <c r="G30" s="321"/>
      <c r="H30" s="174"/>
    </row>
    <row r="31" spans="1:19">
      <c r="A31" s="315"/>
      <c r="B31" s="325">
        <v>5</v>
      </c>
      <c r="C31" s="318">
        <v>-0.91348812835192916</v>
      </c>
      <c r="D31" s="23">
        <v>-70.260602963720203</v>
      </c>
      <c r="E31" s="318">
        <v>29.73939703627979</v>
      </c>
      <c r="F31" s="319">
        <v>16.75</v>
      </c>
      <c r="G31" s="321"/>
      <c r="H31" s="174"/>
    </row>
    <row r="32" spans="1:19">
      <c r="A32" s="315"/>
      <c r="B32" s="325">
        <v>6</v>
      </c>
      <c r="C32" s="318">
        <v>-1.2863937703047128</v>
      </c>
      <c r="D32" s="23">
        <v>-77.272727272727309</v>
      </c>
      <c r="E32" s="318">
        <v>22.727272727272695</v>
      </c>
      <c r="F32" s="319">
        <v>16.75</v>
      </c>
      <c r="G32" s="321"/>
      <c r="H32" s="174"/>
    </row>
    <row r="33" spans="1:8">
      <c r="A33" s="315"/>
      <c r="B33" s="325">
        <v>7</v>
      </c>
      <c r="C33" s="318">
        <v>-0.62557050801106584</v>
      </c>
      <c r="D33" s="23">
        <v>-66.686819830713233</v>
      </c>
      <c r="E33" s="318">
        <v>33.313180169286767</v>
      </c>
      <c r="F33" s="319">
        <v>16.75</v>
      </c>
      <c r="G33" s="321"/>
      <c r="H33" s="174"/>
    </row>
    <row r="34" spans="1:8">
      <c r="A34" s="22"/>
      <c r="B34" s="325">
        <v>8</v>
      </c>
      <c r="C34" s="318">
        <v>-0.80357410726706746</v>
      </c>
      <c r="D34" s="23">
        <v>-67.278878685354954</v>
      </c>
      <c r="E34" s="318">
        <v>32.721121314645039</v>
      </c>
      <c r="F34" s="319">
        <v>16.5</v>
      </c>
      <c r="G34" s="321"/>
      <c r="H34" s="174"/>
    </row>
    <row r="35" spans="1:8">
      <c r="A35" s="22"/>
      <c r="B35" s="325">
        <v>9</v>
      </c>
      <c r="C35" s="318">
        <v>-1.3845663806863229</v>
      </c>
      <c r="D35" s="23">
        <v>-75.915141430948651</v>
      </c>
      <c r="E35" s="318">
        <v>24.084858569051349</v>
      </c>
      <c r="F35" s="319">
        <v>16.5</v>
      </c>
      <c r="G35" s="321"/>
      <c r="H35" s="174"/>
    </row>
    <row r="36" spans="1:8">
      <c r="A36" s="22"/>
      <c r="B36" s="325">
        <v>10</v>
      </c>
      <c r="C36" s="318">
        <v>-0.99134292400007951</v>
      </c>
      <c r="D36" s="23">
        <v>-69.960124058484709</v>
      </c>
      <c r="E36" s="318">
        <v>30.039875941515287</v>
      </c>
      <c r="F36" s="319">
        <v>16</v>
      </c>
      <c r="G36" s="321"/>
      <c r="H36" s="174"/>
    </row>
  </sheetData>
  <mergeCells count="2">
    <mergeCell ref="J16:M16"/>
    <mergeCell ref="B1:I1"/>
  </mergeCells>
  <dataValidations count="1">
    <dataValidation type="list" allowBlank="1" showInputMessage="1" showErrorMessage="1" sqref="R16 S17">
      <formula1>$A$2:$A$61</formula1>
    </dataValidation>
  </dataValidations>
  <hyperlinks>
    <hyperlink ref="J16:L16" location="Содержание!A1" display="Содержание"/>
  </hyperlink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K20:N21 G3:G4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X8" sqref="X8"/>
    </sheetView>
  </sheetViews>
  <sheetFormatPr defaultColWidth="9.140625" defaultRowHeight="15"/>
  <cols>
    <col min="1" max="2" width="11.7109375" style="335" customWidth="1"/>
    <col min="3" max="3" width="13.28515625" style="335" customWidth="1"/>
    <col min="4" max="4" width="14.140625" style="335" customWidth="1"/>
    <col min="5" max="5" width="8.5703125" style="335" customWidth="1"/>
    <col min="6" max="6" width="10" style="335" customWidth="1"/>
    <col min="7" max="7" width="12.5703125" style="335" customWidth="1"/>
    <col min="8" max="8" width="9.5703125" style="335" customWidth="1"/>
    <col min="9" max="9" width="12.28515625" style="335" bestFit="1" customWidth="1"/>
    <col min="10" max="10" width="9.140625" style="335"/>
    <col min="11" max="11" width="1.140625" style="335" customWidth="1"/>
    <col min="12" max="12" width="9.140625" style="335"/>
    <col min="13" max="13" width="1.5703125" style="336" customWidth="1"/>
    <col min="14" max="16384" width="9.140625" style="335"/>
  </cols>
  <sheetData>
    <row r="1" spans="1:21">
      <c r="A1" s="112" t="s">
        <v>84</v>
      </c>
      <c r="B1" s="626" t="str">
        <f>INDEX(Мазмұны!$B$3:$G$73,MATCH(A1,Мазмұны!$A$3:$A$73,0),1)</f>
        <v>Маусымдық тазартылған тұтыну бағаларының индексі және базалық инфляцияны бағалау, %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N1" s="337"/>
      <c r="O1" s="337"/>
      <c r="P1" s="337"/>
      <c r="Q1" s="337"/>
      <c r="R1" s="337"/>
      <c r="S1" s="337"/>
      <c r="T1" s="337"/>
      <c r="U1" s="337"/>
    </row>
    <row r="2" spans="1:21" ht="48" customHeight="1">
      <c r="A2" s="47" t="s">
        <v>158</v>
      </c>
      <c r="B2" s="340" t="s">
        <v>159</v>
      </c>
      <c r="C2" s="642" t="s">
        <v>265</v>
      </c>
      <c r="D2" s="643"/>
      <c r="E2" s="642" t="s">
        <v>266</v>
      </c>
      <c r="F2" s="643"/>
      <c r="G2" s="415" t="s">
        <v>267</v>
      </c>
      <c r="H2" s="416" t="s">
        <v>268</v>
      </c>
      <c r="I2" s="417" t="s">
        <v>269</v>
      </c>
      <c r="J2" s="648" t="s">
        <v>157</v>
      </c>
      <c r="K2" s="649"/>
      <c r="L2" s="649"/>
      <c r="N2" s="337"/>
      <c r="O2" s="337"/>
      <c r="P2" s="337"/>
      <c r="Q2" s="337"/>
      <c r="R2" s="337"/>
      <c r="S2" s="337"/>
      <c r="T2" s="337"/>
      <c r="U2" s="337"/>
    </row>
    <row r="3" spans="1:21" ht="15" customHeight="1">
      <c r="A3" s="644">
        <v>2021</v>
      </c>
      <c r="B3" s="340">
        <v>1</v>
      </c>
      <c r="C3" s="338">
        <v>0.66546647642120149</v>
      </c>
      <c r="D3" s="338">
        <v>0.32350358223636988</v>
      </c>
      <c r="E3" s="338">
        <v>0.32737397821989589</v>
      </c>
      <c r="F3" s="338">
        <v>0.48675505653430662</v>
      </c>
      <c r="G3" s="338">
        <v>0.51266025972559248</v>
      </c>
      <c r="H3" s="338">
        <v>0.49278547210721513</v>
      </c>
      <c r="I3" s="338">
        <v>0.63584493974438294</v>
      </c>
      <c r="J3" s="645" t="s">
        <v>142</v>
      </c>
      <c r="K3" s="646"/>
      <c r="L3" s="647"/>
      <c r="N3" s="337"/>
      <c r="O3" s="337"/>
      <c r="P3" s="337"/>
      <c r="Q3" s="337"/>
      <c r="R3" s="337"/>
      <c r="S3" s="337"/>
      <c r="T3" s="337"/>
      <c r="U3" s="337"/>
    </row>
    <row r="4" spans="1:21">
      <c r="A4" s="644"/>
      <c r="B4" s="340">
        <v>2</v>
      </c>
      <c r="C4" s="338">
        <v>0.73165406397112065</v>
      </c>
      <c r="D4" s="338">
        <v>0.46218485770314999</v>
      </c>
      <c r="E4" s="338">
        <v>0.32737397821989589</v>
      </c>
      <c r="F4" s="338">
        <v>0.48675505653430662</v>
      </c>
      <c r="G4" s="338">
        <v>0.56996012624711057</v>
      </c>
      <c r="H4" s="338">
        <v>0.54145020989922443</v>
      </c>
      <c r="I4" s="338">
        <v>0.57404027959132498</v>
      </c>
      <c r="J4" s="650" t="s">
        <v>148</v>
      </c>
      <c r="K4" s="651"/>
      <c r="L4" s="651"/>
      <c r="N4" s="337"/>
      <c r="O4" s="337"/>
      <c r="P4" s="337"/>
      <c r="Q4" s="337"/>
      <c r="R4" s="337"/>
      <c r="S4" s="337"/>
      <c r="T4" s="337"/>
      <c r="U4" s="337"/>
    </row>
    <row r="5" spans="1:21" ht="15" customHeight="1">
      <c r="A5" s="644"/>
      <c r="B5" s="340">
        <v>3</v>
      </c>
      <c r="C5" s="338">
        <v>0.67813202607243284</v>
      </c>
      <c r="D5" s="338">
        <v>0.38973835354589426</v>
      </c>
      <c r="E5" s="338">
        <v>0.32737397821989589</v>
      </c>
      <c r="F5" s="338">
        <v>0.48675505653430662</v>
      </c>
      <c r="G5" s="338">
        <v>0.46951266326379937</v>
      </c>
      <c r="H5" s="338">
        <v>0.47385071943237733</v>
      </c>
      <c r="I5" s="338">
        <v>0.50269546714627233</v>
      </c>
      <c r="J5" s="337"/>
      <c r="K5" s="337"/>
      <c r="L5" s="337"/>
      <c r="N5" s="337"/>
      <c r="O5" s="337"/>
      <c r="P5" s="337"/>
      <c r="Q5" s="337"/>
      <c r="R5" s="337"/>
      <c r="S5" s="337"/>
      <c r="T5" s="337"/>
      <c r="U5" s="337"/>
    </row>
    <row r="6" spans="1:21">
      <c r="A6" s="644"/>
      <c r="B6" s="340">
        <v>4</v>
      </c>
      <c r="C6" s="338">
        <v>0.84475443370128289</v>
      </c>
      <c r="D6" s="338">
        <v>0.48607523176912082</v>
      </c>
      <c r="E6" s="338">
        <v>0.32737397821989589</v>
      </c>
      <c r="F6" s="338">
        <v>0.48675505653430662</v>
      </c>
      <c r="G6" s="338">
        <v>0.57733591284122099</v>
      </c>
      <c r="H6" s="338">
        <v>0.74258736605034414</v>
      </c>
      <c r="I6" s="338">
        <v>0.58596276512731527</v>
      </c>
      <c r="J6" s="337"/>
      <c r="K6" s="337"/>
      <c r="L6" s="337"/>
      <c r="N6" s="337"/>
      <c r="O6" s="337"/>
      <c r="P6" s="337"/>
      <c r="Q6" s="337"/>
      <c r="R6" s="337"/>
      <c r="S6" s="337"/>
      <c r="T6" s="337"/>
      <c r="U6" s="337"/>
    </row>
    <row r="7" spans="1:21">
      <c r="A7" s="644"/>
      <c r="B7" s="340">
        <v>5</v>
      </c>
      <c r="C7" s="338">
        <v>0.8393719902897061</v>
      </c>
      <c r="D7" s="338">
        <v>0.54803096376245719</v>
      </c>
      <c r="E7" s="338">
        <v>0.32737397821989589</v>
      </c>
      <c r="F7" s="338">
        <v>0.48675505653430662</v>
      </c>
      <c r="G7" s="338">
        <v>0.6805446217072415</v>
      </c>
      <c r="H7" s="338">
        <v>0.71147293693427116</v>
      </c>
      <c r="I7" s="338">
        <v>0.64263700747233088</v>
      </c>
      <c r="J7" s="337"/>
      <c r="K7" s="337"/>
      <c r="L7" s="337"/>
      <c r="N7" s="337"/>
      <c r="O7" s="337"/>
      <c r="P7" s="337"/>
      <c r="Q7" s="337"/>
      <c r="R7" s="337"/>
      <c r="S7" s="337"/>
      <c r="T7" s="337"/>
      <c r="U7" s="337"/>
    </row>
    <row r="8" spans="1:21">
      <c r="A8" s="644"/>
      <c r="B8" s="340">
        <v>6</v>
      </c>
      <c r="C8" s="338">
        <v>1.4022635953779883</v>
      </c>
      <c r="D8" s="338">
        <v>0.58073620888832522</v>
      </c>
      <c r="E8" s="338">
        <v>0.32737397821989589</v>
      </c>
      <c r="F8" s="338">
        <v>0.48675505653430662</v>
      </c>
      <c r="G8" s="338">
        <v>0.70722327394607731</v>
      </c>
      <c r="H8" s="338">
        <v>1.1965393924548664</v>
      </c>
      <c r="I8" s="338">
        <v>0.88353323181316057</v>
      </c>
      <c r="J8" s="337"/>
      <c r="K8" s="337"/>
      <c r="L8" s="337"/>
      <c r="N8" s="337"/>
      <c r="O8" s="337"/>
      <c r="P8" s="337"/>
      <c r="Q8" s="337"/>
      <c r="R8" s="337"/>
      <c r="S8" s="337"/>
      <c r="T8" s="337"/>
      <c r="U8" s="337"/>
    </row>
    <row r="9" spans="1:21">
      <c r="A9" s="644"/>
      <c r="B9" s="340">
        <v>7</v>
      </c>
      <c r="C9" s="338">
        <v>0.9438268784667514</v>
      </c>
      <c r="D9" s="338">
        <v>0.56253299014858271</v>
      </c>
      <c r="E9" s="338">
        <v>0.32737397821989589</v>
      </c>
      <c r="F9" s="338">
        <v>0.48675505653430662</v>
      </c>
      <c r="G9" s="338">
        <v>0.81965604921552426</v>
      </c>
      <c r="H9" s="338">
        <v>0.94032626646564665</v>
      </c>
      <c r="I9" s="338">
        <v>0.94944619861826141</v>
      </c>
      <c r="J9" s="337"/>
      <c r="K9" s="337"/>
      <c r="L9" s="337"/>
      <c r="N9" s="337"/>
      <c r="O9" s="337"/>
      <c r="P9" s="337"/>
      <c r="Q9" s="337"/>
      <c r="R9" s="337"/>
      <c r="S9" s="337"/>
      <c r="T9" s="337"/>
      <c r="U9" s="337"/>
    </row>
    <row r="10" spans="1:21">
      <c r="A10" s="644"/>
      <c r="B10" s="340">
        <v>8</v>
      </c>
      <c r="C10" s="338">
        <v>1.0436780088155331</v>
      </c>
      <c r="D10" s="338">
        <v>0.65131201288831164</v>
      </c>
      <c r="E10" s="338">
        <v>0.32737397821989589</v>
      </c>
      <c r="F10" s="338">
        <v>0.48675505653430662</v>
      </c>
      <c r="G10" s="338">
        <v>0.76770840676749685</v>
      </c>
      <c r="H10" s="338">
        <v>0.81713291586704884</v>
      </c>
      <c r="I10" s="338">
        <v>0.984666191595854</v>
      </c>
      <c r="J10" s="337"/>
      <c r="K10" s="337"/>
      <c r="L10" s="337"/>
      <c r="N10" s="337"/>
      <c r="O10" s="337"/>
      <c r="P10" s="337"/>
      <c r="Q10" s="337"/>
      <c r="R10" s="337"/>
      <c r="S10" s="337"/>
      <c r="T10" s="337"/>
      <c r="U10" s="337"/>
    </row>
    <row r="11" spans="1:21">
      <c r="A11" s="644"/>
      <c r="B11" s="340">
        <v>9</v>
      </c>
      <c r="C11" s="338">
        <v>0.84453815849708747</v>
      </c>
      <c r="D11" s="338">
        <v>0.38299999999999557</v>
      </c>
      <c r="E11" s="338">
        <v>0.32737397821989589</v>
      </c>
      <c r="F11" s="338">
        <v>0.48675505653430662</v>
      </c>
      <c r="G11" s="338">
        <v>0.60541243870761718</v>
      </c>
      <c r="H11" s="338">
        <v>0.62260055159833882</v>
      </c>
      <c r="I11" s="338">
        <v>0.79335324464367807</v>
      </c>
      <c r="J11" s="337"/>
      <c r="K11" s="337"/>
      <c r="L11" s="337"/>
      <c r="N11" s="337"/>
      <c r="O11" s="337"/>
      <c r="P11" s="337"/>
      <c r="Q11" s="337"/>
      <c r="R11" s="337"/>
      <c r="S11" s="337"/>
      <c r="T11" s="337"/>
      <c r="U11" s="337"/>
    </row>
    <row r="12" spans="1:21">
      <c r="A12" s="644"/>
      <c r="B12" s="340">
        <v>10</v>
      </c>
      <c r="C12" s="338">
        <v>0.82319956181942189</v>
      </c>
      <c r="D12" s="338">
        <v>0.30843031263935927</v>
      </c>
      <c r="E12" s="338">
        <v>0.32737397821989589</v>
      </c>
      <c r="F12" s="338">
        <v>0.48675505653430662</v>
      </c>
      <c r="G12" s="338">
        <v>0.47303686547873269</v>
      </c>
      <c r="H12" s="338">
        <v>0.62534711246567554</v>
      </c>
      <c r="I12" s="338">
        <v>0.68836019331035436</v>
      </c>
      <c r="J12" s="337"/>
      <c r="K12" s="337"/>
      <c r="L12" s="337"/>
      <c r="N12" s="337"/>
      <c r="O12" s="337"/>
      <c r="P12" s="337"/>
      <c r="Q12" s="337"/>
      <c r="R12" s="337"/>
      <c r="S12" s="337"/>
      <c r="T12" s="337"/>
      <c r="U12" s="337"/>
    </row>
    <row r="13" spans="1:21">
      <c r="A13" s="644"/>
      <c r="B13" s="340">
        <v>11</v>
      </c>
      <c r="C13" s="338">
        <v>0.76753538203627159</v>
      </c>
      <c r="D13" s="338">
        <v>0.29921975379191679</v>
      </c>
      <c r="E13" s="338">
        <v>0.32737397821989589</v>
      </c>
      <c r="F13" s="338">
        <v>0.48675505653430662</v>
      </c>
      <c r="G13" s="338">
        <v>0.43807736610341408</v>
      </c>
      <c r="H13" s="338">
        <v>0.54514421464025986</v>
      </c>
      <c r="I13" s="338">
        <v>0.5976972929014247</v>
      </c>
      <c r="J13" s="337"/>
      <c r="K13" s="337"/>
      <c r="L13" s="337"/>
      <c r="N13" s="337"/>
      <c r="O13" s="337"/>
      <c r="P13" s="337"/>
      <c r="Q13" s="337"/>
      <c r="R13" s="337"/>
      <c r="S13" s="337"/>
      <c r="T13" s="337"/>
      <c r="U13" s="337"/>
    </row>
    <row r="14" spans="1:21">
      <c r="A14" s="644"/>
      <c r="B14" s="340">
        <v>12</v>
      </c>
      <c r="C14" s="338">
        <v>0.76032793183381386</v>
      </c>
      <c r="D14" s="338">
        <v>0.4591802198243613</v>
      </c>
      <c r="E14" s="338">
        <v>0.32737397821989589</v>
      </c>
      <c r="F14" s="338">
        <v>0.48675505653430662</v>
      </c>
      <c r="G14" s="338">
        <v>0.55460783609746045</v>
      </c>
      <c r="H14" s="338">
        <v>0.49895942536909388</v>
      </c>
      <c r="I14" s="338">
        <v>0.55648358415834309</v>
      </c>
      <c r="J14" s="337"/>
      <c r="K14" s="337"/>
      <c r="L14" s="337"/>
      <c r="N14" s="337"/>
      <c r="O14" s="337"/>
      <c r="P14" s="337"/>
      <c r="Q14" s="337"/>
      <c r="R14" s="337"/>
      <c r="S14" s="337"/>
      <c r="T14" s="337"/>
      <c r="U14" s="337"/>
    </row>
    <row r="15" spans="1:21">
      <c r="A15" s="644">
        <v>2022</v>
      </c>
      <c r="B15" s="340">
        <v>1</v>
      </c>
      <c r="C15" s="338">
        <v>0.87016284981743297</v>
      </c>
      <c r="D15" s="338">
        <v>0.40804656139710005</v>
      </c>
      <c r="E15" s="338">
        <v>0.32737397821989589</v>
      </c>
      <c r="F15" s="338">
        <v>0.48675505653430662</v>
      </c>
      <c r="G15" s="338">
        <v>0.58293168515245952</v>
      </c>
      <c r="H15" s="338">
        <v>0.56752543394246402</v>
      </c>
      <c r="I15" s="338">
        <v>0.53720969131727259</v>
      </c>
      <c r="J15" s="337"/>
      <c r="K15" s="337"/>
      <c r="L15" s="337"/>
      <c r="N15" s="337"/>
      <c r="O15" s="337"/>
      <c r="P15" s="337"/>
      <c r="Q15" s="337"/>
      <c r="R15" s="337"/>
      <c r="S15" s="337"/>
      <c r="T15" s="337"/>
      <c r="U15" s="337"/>
    </row>
    <row r="16" spans="1:21">
      <c r="A16" s="644"/>
      <c r="B16" s="340">
        <v>2</v>
      </c>
      <c r="C16" s="338">
        <v>1.3501857066436287</v>
      </c>
      <c r="D16" s="338">
        <v>0.57256847741948036</v>
      </c>
      <c r="E16" s="338">
        <v>0.32737397821989589</v>
      </c>
      <c r="F16" s="338">
        <v>0.48675505653430662</v>
      </c>
      <c r="G16" s="338">
        <v>0.77297017948342273</v>
      </c>
      <c r="H16" s="338">
        <v>0.68688488254267099</v>
      </c>
      <c r="I16" s="338">
        <v>0.58445658061807626</v>
      </c>
      <c r="J16" s="337"/>
      <c r="K16" s="337"/>
      <c r="L16" s="337"/>
      <c r="N16" s="337"/>
      <c r="O16" s="337"/>
      <c r="P16" s="337"/>
      <c r="Q16" s="337"/>
      <c r="R16" s="337"/>
      <c r="S16" s="337"/>
      <c r="T16" s="337"/>
      <c r="U16" s="337"/>
    </row>
    <row r="17" spans="1:21">
      <c r="A17" s="644"/>
      <c r="B17" s="340">
        <v>3</v>
      </c>
      <c r="C17" s="338">
        <v>3.3348264334131841</v>
      </c>
      <c r="D17" s="338">
        <v>0.67156187738650885</v>
      </c>
      <c r="E17" s="338">
        <v>0.32737397821989589</v>
      </c>
      <c r="F17" s="338">
        <v>0.48675505653430662</v>
      </c>
      <c r="G17" s="338">
        <v>2.6291066749328849</v>
      </c>
      <c r="H17" s="338">
        <v>3.3412781363180244</v>
      </c>
      <c r="I17" s="338">
        <v>1.5318961509343865</v>
      </c>
      <c r="J17" s="337"/>
      <c r="K17" s="337"/>
      <c r="L17" s="337"/>
      <c r="N17" s="337"/>
      <c r="O17" s="337"/>
      <c r="P17" s="337"/>
      <c r="Q17" s="337"/>
      <c r="R17" s="337"/>
      <c r="S17" s="337"/>
      <c r="T17" s="337"/>
      <c r="U17" s="337"/>
    </row>
    <row r="18" spans="1:21">
      <c r="A18" s="644"/>
      <c r="B18" s="340">
        <v>4</v>
      </c>
      <c r="C18" s="338">
        <v>2.2039093423729241</v>
      </c>
      <c r="D18" s="338">
        <v>1.08888374175514</v>
      </c>
      <c r="E18" s="338">
        <v>0.32737397821989589</v>
      </c>
      <c r="F18" s="338">
        <v>0.48675505653430662</v>
      </c>
      <c r="G18" s="338">
        <v>1.9381566990424091</v>
      </c>
      <c r="H18" s="338">
        <v>1.8341913159131167</v>
      </c>
      <c r="I18" s="338">
        <v>1.9541181115912707</v>
      </c>
      <c r="J18" s="337"/>
      <c r="K18" s="337"/>
      <c r="L18" s="337"/>
      <c r="N18" s="337"/>
      <c r="O18" s="337"/>
      <c r="P18" s="337"/>
      <c r="Q18" s="337"/>
      <c r="R18" s="337"/>
      <c r="S18" s="337"/>
      <c r="T18" s="337"/>
      <c r="U18" s="337"/>
    </row>
    <row r="19" spans="1:21">
      <c r="A19" s="644"/>
      <c r="B19" s="340">
        <v>5</v>
      </c>
      <c r="C19" s="338">
        <v>1.7506869893769448</v>
      </c>
      <c r="D19" s="338">
        <v>1.1258801206072633</v>
      </c>
      <c r="E19" s="338">
        <v>0.32737397821989589</v>
      </c>
      <c r="F19" s="338">
        <v>0.48675505653430662</v>
      </c>
      <c r="G19" s="338">
        <v>1.4313376221191589</v>
      </c>
      <c r="H19" s="338">
        <v>1.4006017263879897</v>
      </c>
      <c r="I19" s="338">
        <v>2.1920237262063771</v>
      </c>
      <c r="J19" s="337"/>
      <c r="K19" s="337"/>
      <c r="L19" s="337"/>
      <c r="N19" s="337"/>
      <c r="O19" s="337"/>
      <c r="P19" s="337"/>
      <c r="Q19" s="337"/>
      <c r="R19" s="337"/>
      <c r="S19" s="337"/>
      <c r="T19" s="337"/>
      <c r="U19" s="337"/>
    </row>
    <row r="20" spans="1:21">
      <c r="A20" s="644"/>
      <c r="B20" s="340">
        <v>6</v>
      </c>
      <c r="C20" s="338">
        <v>1.9955351974294615</v>
      </c>
      <c r="D20" s="338">
        <v>1.0627727130630689</v>
      </c>
      <c r="E20" s="338">
        <v>0.32737397821989589</v>
      </c>
      <c r="F20" s="338">
        <v>0.48675505653430662</v>
      </c>
      <c r="G20" s="338">
        <v>1.5040716202029074</v>
      </c>
      <c r="H20" s="338">
        <v>1.6757571251328471</v>
      </c>
      <c r="I20" s="338">
        <v>1.6368500558113179</v>
      </c>
      <c r="J20" s="337"/>
      <c r="K20" s="337"/>
      <c r="L20" s="337"/>
      <c r="N20" s="337"/>
      <c r="O20" s="337"/>
      <c r="P20" s="337"/>
      <c r="Q20" s="337"/>
      <c r="R20" s="337"/>
      <c r="S20" s="337"/>
      <c r="T20" s="337"/>
      <c r="U20" s="337"/>
    </row>
    <row r="21" spans="1:21">
      <c r="A21" s="644"/>
      <c r="B21" s="340">
        <v>7</v>
      </c>
      <c r="C21" s="338">
        <v>1.6727592182492401</v>
      </c>
      <c r="D21" s="338">
        <v>1.098065429052042</v>
      </c>
      <c r="E21" s="338">
        <v>0.32737397821989589</v>
      </c>
      <c r="F21" s="338">
        <v>0.48675505653430662</v>
      </c>
      <c r="G21" s="338">
        <v>1.3266335371212818</v>
      </c>
      <c r="H21" s="338">
        <v>1.3356253023190163</v>
      </c>
      <c r="I21" s="338">
        <v>1.4706613846132843</v>
      </c>
      <c r="J21" s="337"/>
      <c r="K21" s="337"/>
      <c r="L21" s="337"/>
      <c r="N21" s="337"/>
      <c r="O21" s="337"/>
      <c r="P21" s="337"/>
      <c r="Q21" s="337"/>
      <c r="R21" s="337"/>
      <c r="S21" s="337"/>
      <c r="T21" s="337"/>
      <c r="U21" s="337"/>
    </row>
    <row r="22" spans="1:21">
      <c r="A22" s="644"/>
      <c r="B22" s="340">
        <v>8</v>
      </c>
      <c r="C22" s="338">
        <v>1.9588728438552465</v>
      </c>
      <c r="D22" s="338">
        <v>1.1960379155102316</v>
      </c>
      <c r="E22" s="338">
        <v>0.32737397821989589</v>
      </c>
      <c r="F22" s="338">
        <v>0.48675505653430662</v>
      </c>
      <c r="G22" s="338">
        <v>1.5566660008203428</v>
      </c>
      <c r="H22" s="338">
        <v>1.6804237469469285</v>
      </c>
      <c r="I22" s="338">
        <v>1.5639353914662639</v>
      </c>
      <c r="J22" s="337"/>
      <c r="K22" s="337"/>
      <c r="L22" s="337"/>
      <c r="N22" s="337"/>
      <c r="O22" s="337"/>
      <c r="P22" s="337"/>
      <c r="Q22" s="337"/>
      <c r="R22" s="462" t="s">
        <v>105</v>
      </c>
      <c r="S22" s="462"/>
      <c r="T22" s="462"/>
      <c r="U22" s="462"/>
    </row>
    <row r="23" spans="1:21">
      <c r="A23" s="644"/>
      <c r="B23" s="340">
        <v>9</v>
      </c>
      <c r="C23" s="338">
        <v>2.536526541842548</v>
      </c>
      <c r="D23" s="338">
        <v>1.3084720240364049</v>
      </c>
      <c r="E23" s="338">
        <v>0.32737397821989589</v>
      </c>
      <c r="F23" s="338">
        <v>0.48675505653430662</v>
      </c>
      <c r="G23" s="338">
        <v>1.7417236867873669</v>
      </c>
      <c r="H23" s="338">
        <v>1.9960037345710191</v>
      </c>
      <c r="I23" s="338">
        <v>1.6706842612789881</v>
      </c>
      <c r="J23" s="337"/>
      <c r="K23" s="337"/>
      <c r="L23" s="337"/>
      <c r="N23" s="337"/>
      <c r="O23" s="337"/>
      <c r="P23" s="337"/>
      <c r="Q23" s="337"/>
      <c r="R23" s="337"/>
      <c r="S23" s="337"/>
      <c r="T23" s="337"/>
      <c r="U23" s="337"/>
    </row>
    <row r="24" spans="1:21">
      <c r="A24" s="644"/>
      <c r="B24" s="340">
        <v>10</v>
      </c>
      <c r="C24" s="338">
        <v>1.7311970038036435</v>
      </c>
      <c r="D24" s="338">
        <v>1.1406701103880437</v>
      </c>
      <c r="E24" s="338">
        <v>0.32737397821989589</v>
      </c>
      <c r="F24" s="338">
        <v>0.48675505653430662</v>
      </c>
      <c r="G24" s="338">
        <v>1.4062609624812268</v>
      </c>
      <c r="H24" s="338">
        <v>1.4566598512400049</v>
      </c>
      <c r="I24" s="338">
        <v>1.7110291109193174</v>
      </c>
      <c r="J24" s="337"/>
      <c r="K24" s="337"/>
      <c r="L24" s="337"/>
      <c r="N24" s="337"/>
      <c r="O24" s="337"/>
      <c r="P24" s="337"/>
      <c r="Q24" s="337"/>
      <c r="R24" s="337"/>
      <c r="S24" s="337"/>
      <c r="T24" s="337"/>
      <c r="U24" s="337"/>
    </row>
    <row r="25" spans="1:21">
      <c r="A25" s="644"/>
      <c r="B25" s="340">
        <v>11</v>
      </c>
      <c r="C25" s="338">
        <v>1.4405618692771185</v>
      </c>
      <c r="D25" s="338">
        <v>1.0339223245451876</v>
      </c>
      <c r="E25" s="338">
        <v>0.32737397821989589</v>
      </c>
      <c r="F25" s="338">
        <v>0.48675505653430662</v>
      </c>
      <c r="G25" s="338">
        <v>1.3064296224873431</v>
      </c>
      <c r="H25" s="338">
        <v>1.2882439311948133</v>
      </c>
      <c r="I25" s="338">
        <v>1.5803025056686124</v>
      </c>
      <c r="J25" s="337"/>
      <c r="K25" s="337"/>
      <c r="L25" s="337"/>
      <c r="N25" s="337"/>
      <c r="O25" s="337"/>
      <c r="P25" s="337"/>
      <c r="Q25" s="337"/>
      <c r="R25" s="337"/>
      <c r="S25" s="337"/>
      <c r="T25" s="337"/>
      <c r="U25" s="337"/>
    </row>
    <row r="26" spans="1:21">
      <c r="A26" s="644"/>
      <c r="B26" s="340">
        <v>12</v>
      </c>
      <c r="C26" s="338">
        <v>1.3725459003005511</v>
      </c>
      <c r="D26" s="338">
        <v>0.80632838219165137</v>
      </c>
      <c r="E26" s="338">
        <v>0.32737397821989589</v>
      </c>
      <c r="F26" s="338">
        <v>0.48675505653430662</v>
      </c>
      <c r="G26" s="338">
        <v>1.1021172346574275</v>
      </c>
      <c r="H26" s="338">
        <v>1.0827467030887021</v>
      </c>
      <c r="I26" s="338">
        <v>1.2758834951745068</v>
      </c>
      <c r="J26" s="337"/>
      <c r="K26" s="337"/>
      <c r="L26" s="337"/>
      <c r="N26" s="337"/>
      <c r="O26" s="337"/>
      <c r="P26" s="337"/>
      <c r="Q26" s="337"/>
      <c r="R26" s="337"/>
      <c r="S26" s="337"/>
      <c r="T26" s="337"/>
      <c r="U26" s="337"/>
    </row>
    <row r="27" spans="1:21">
      <c r="A27" s="640">
        <v>2023</v>
      </c>
      <c r="B27" s="340">
        <v>1</v>
      </c>
      <c r="C27" s="338">
        <v>1.1844562696458638</v>
      </c>
      <c r="D27" s="338">
        <v>0.75965424800564563</v>
      </c>
      <c r="E27" s="338">
        <v>0.4074123783648389</v>
      </c>
      <c r="F27" s="338">
        <v>0.4074123783648389</v>
      </c>
      <c r="G27" s="338">
        <v>0.97962246741359138</v>
      </c>
      <c r="H27" s="338">
        <v>0.97281819843141193</v>
      </c>
      <c r="I27" s="338">
        <v>1.1146029442383092</v>
      </c>
      <c r="J27" s="337"/>
      <c r="K27" s="337"/>
      <c r="L27" s="337"/>
      <c r="N27" s="337"/>
      <c r="O27" s="337"/>
      <c r="P27" s="337"/>
      <c r="Q27" s="337"/>
      <c r="R27" s="337"/>
      <c r="S27" s="337"/>
      <c r="T27" s="337"/>
      <c r="U27" s="337"/>
    </row>
    <row r="28" spans="1:21">
      <c r="A28" s="641"/>
      <c r="B28" s="340">
        <v>2</v>
      </c>
      <c r="C28" s="338">
        <v>1.2212860269958696</v>
      </c>
      <c r="D28" s="338">
        <v>0.85771841389350811</v>
      </c>
      <c r="E28" s="338">
        <v>0.4074123783648389</v>
      </c>
      <c r="F28" s="338">
        <v>0.4074123783648389</v>
      </c>
      <c r="G28" s="338">
        <v>1.0315175772593363</v>
      </c>
      <c r="H28" s="338">
        <v>1.1455981331925784</v>
      </c>
      <c r="I28" s="338">
        <v>1.0670543449042309</v>
      </c>
      <c r="J28" s="337"/>
      <c r="K28" s="337"/>
      <c r="L28" s="337"/>
      <c r="N28" s="337"/>
      <c r="O28" s="337"/>
      <c r="P28" s="337"/>
      <c r="Q28" s="337"/>
      <c r="R28" s="337"/>
      <c r="S28" s="337"/>
      <c r="T28" s="337"/>
      <c r="U28" s="337"/>
    </row>
    <row r="29" spans="1:21">
      <c r="A29" s="641"/>
      <c r="B29" s="340">
        <v>3</v>
      </c>
      <c r="C29" s="338">
        <v>1.0587797846337139</v>
      </c>
      <c r="D29" s="338">
        <v>0.64968346776457508</v>
      </c>
      <c r="E29" s="338">
        <v>0.4074123783648389</v>
      </c>
      <c r="F29" s="338">
        <v>0.4074123783648389</v>
      </c>
      <c r="G29" s="338">
        <v>0.87244699805720671</v>
      </c>
      <c r="H29" s="338">
        <v>0.73299438332608702</v>
      </c>
      <c r="I29" s="338">
        <v>0.95047023831669197</v>
      </c>
      <c r="J29" s="337"/>
      <c r="K29" s="337"/>
      <c r="L29" s="337"/>
      <c r="N29" s="337"/>
      <c r="O29" s="337"/>
      <c r="P29" s="337"/>
      <c r="Q29" s="337"/>
      <c r="R29" s="337"/>
      <c r="S29" s="337"/>
      <c r="T29" s="337"/>
      <c r="U29" s="337"/>
    </row>
    <row r="30" spans="1:21">
      <c r="A30" s="641"/>
      <c r="B30" s="340">
        <v>4</v>
      </c>
      <c r="C30" s="338">
        <v>1.0125539749091246</v>
      </c>
      <c r="D30" s="338">
        <v>0.51627461518211248</v>
      </c>
      <c r="E30" s="338">
        <v>0.4074123783648389</v>
      </c>
      <c r="F30" s="338">
        <v>0.4074123783648389</v>
      </c>
      <c r="G30" s="338">
        <v>0.7482760791070433</v>
      </c>
      <c r="H30" s="338">
        <v>0.77725704096550885</v>
      </c>
      <c r="I30" s="338">
        <v>0.88528318582805798</v>
      </c>
      <c r="J30" s="337"/>
      <c r="K30" s="337"/>
      <c r="L30" s="337"/>
      <c r="N30" s="337"/>
      <c r="O30" s="337"/>
      <c r="P30" s="337"/>
      <c r="Q30" s="337"/>
      <c r="R30" s="337"/>
      <c r="S30" s="337"/>
      <c r="T30" s="337"/>
      <c r="U30" s="337"/>
    </row>
    <row r="31" spans="1:21">
      <c r="A31" s="641"/>
      <c r="B31" s="340">
        <v>5</v>
      </c>
      <c r="C31" s="338">
        <v>0.86456673691176888</v>
      </c>
      <c r="D31" s="338">
        <v>0.58000628758880168</v>
      </c>
      <c r="E31" s="338">
        <v>0.4074123783648389</v>
      </c>
      <c r="F31" s="338">
        <v>0.4074123783648389</v>
      </c>
      <c r="G31" s="338">
        <v>0.71853013923370668</v>
      </c>
      <c r="H31" s="338">
        <v>0.5583585131319353</v>
      </c>
      <c r="I31" s="338">
        <f>AVERAGE(H29:H31)</f>
        <v>0.68953664580784368</v>
      </c>
      <c r="J31" s="337"/>
      <c r="K31" s="337"/>
      <c r="L31" s="337"/>
      <c r="N31" s="337"/>
      <c r="O31" s="337"/>
      <c r="P31" s="337"/>
      <c r="Q31" s="337"/>
      <c r="R31" s="337"/>
      <c r="S31" s="337"/>
      <c r="T31" s="337"/>
      <c r="U31" s="337"/>
    </row>
    <row r="32" spans="1:21">
      <c r="A32" s="641"/>
      <c r="B32" s="340">
        <v>6</v>
      </c>
      <c r="C32" s="338">
        <v>0.81099981121015219</v>
      </c>
      <c r="D32" s="338">
        <v>0.52120687326454629</v>
      </c>
      <c r="E32" s="338">
        <v>0.4074123783648389</v>
      </c>
      <c r="F32" s="338">
        <v>0.4074123783648389</v>
      </c>
      <c r="G32" s="338">
        <v>0.68012611625965746</v>
      </c>
      <c r="H32" s="338">
        <v>0.56020865106560791</v>
      </c>
      <c r="I32" s="338">
        <v>0.63194140172101299</v>
      </c>
      <c r="J32" s="337"/>
      <c r="K32" s="337"/>
      <c r="L32" s="337"/>
      <c r="N32" s="337"/>
      <c r="O32" s="337"/>
      <c r="P32" s="337"/>
      <c r="Q32" s="337"/>
      <c r="R32" s="337"/>
      <c r="S32" s="337"/>
      <c r="T32" s="337"/>
      <c r="U32" s="337"/>
    </row>
    <row r="33" spans="1:21">
      <c r="A33" s="641"/>
      <c r="B33" s="340">
        <v>7</v>
      </c>
      <c r="C33" s="338">
        <v>0.82662458880662371</v>
      </c>
      <c r="D33" s="338">
        <v>0.49602934048311909</v>
      </c>
      <c r="E33" s="338">
        <v>0.4074123783648389</v>
      </c>
      <c r="F33" s="338">
        <v>0.4074123783648389</v>
      </c>
      <c r="G33" s="338">
        <v>0.70518626096256298</v>
      </c>
      <c r="H33" s="338">
        <v>0.78201435756061244</v>
      </c>
      <c r="I33" s="338">
        <v>0.63352717391938096</v>
      </c>
      <c r="J33" s="337"/>
      <c r="K33" s="337"/>
      <c r="L33" s="337"/>
      <c r="N33" s="337"/>
      <c r="O33" s="337"/>
      <c r="P33" s="337"/>
      <c r="Q33" s="337"/>
      <c r="R33" s="337"/>
      <c r="S33" s="337"/>
      <c r="T33" s="337"/>
      <c r="U33" s="337"/>
    </row>
    <row r="34" spans="1:21">
      <c r="A34" s="641"/>
      <c r="B34" s="340">
        <v>8</v>
      </c>
      <c r="C34" s="341">
        <v>0.98238604211310587</v>
      </c>
      <c r="D34" s="341">
        <v>0.39310849341194398</v>
      </c>
      <c r="E34" s="338">
        <v>0.4074123783648389</v>
      </c>
      <c r="F34" s="338">
        <v>0.4074123783648389</v>
      </c>
      <c r="G34" s="338">
        <v>0.72498081197044684</v>
      </c>
      <c r="H34" s="338">
        <v>0.9663674670073874</v>
      </c>
      <c r="I34" s="338">
        <v>0.76953015854453588</v>
      </c>
      <c r="J34" s="337"/>
      <c r="K34" s="337"/>
      <c r="L34" s="337"/>
      <c r="N34" s="337"/>
      <c r="O34" s="337"/>
      <c r="P34" s="337"/>
      <c r="Q34" s="337"/>
      <c r="R34" s="337"/>
      <c r="S34" s="337"/>
      <c r="T34" s="337"/>
      <c r="U34" s="337"/>
    </row>
    <row r="35" spans="1:21">
      <c r="A35" s="641"/>
      <c r="B35" s="340">
        <v>9</v>
      </c>
      <c r="C35" s="341">
        <v>1.1958642952582892</v>
      </c>
      <c r="D35" s="341">
        <v>0.5072755097356918</v>
      </c>
      <c r="E35" s="338">
        <v>0.4074123783648389</v>
      </c>
      <c r="F35" s="338">
        <v>0.4074123783648389</v>
      </c>
      <c r="G35" s="338">
        <v>0.64936292165943144</v>
      </c>
      <c r="H35" s="338">
        <v>0.75371122534852475</v>
      </c>
      <c r="I35" s="338">
        <v>0.83403101663884149</v>
      </c>
      <c r="J35" s="337"/>
      <c r="K35" s="337"/>
      <c r="L35" s="337"/>
      <c r="N35" s="337"/>
      <c r="O35" s="337"/>
      <c r="P35" s="337"/>
      <c r="Q35" s="337"/>
      <c r="R35" s="337"/>
      <c r="S35" s="337"/>
      <c r="T35" s="337"/>
      <c r="U35" s="337"/>
    </row>
    <row r="36" spans="1:21">
      <c r="A36" s="641"/>
      <c r="B36" s="340">
        <v>10</v>
      </c>
      <c r="C36" s="339">
        <v>0.74634132428047906</v>
      </c>
      <c r="D36" s="339">
        <v>0.49797962330600853</v>
      </c>
      <c r="E36" s="338">
        <v>0.4074123783648389</v>
      </c>
      <c r="F36" s="338">
        <v>0.4074123783648389</v>
      </c>
      <c r="G36" s="338">
        <v>0.641695051996237</v>
      </c>
      <c r="H36" s="338">
        <v>0.59703622269641698</v>
      </c>
      <c r="I36" s="338">
        <v>0.77237163835077638</v>
      </c>
      <c r="J36" s="337"/>
      <c r="K36" s="337"/>
      <c r="L36" s="337"/>
      <c r="N36" s="337"/>
      <c r="O36" s="337"/>
      <c r="P36" s="337"/>
      <c r="Q36" s="337"/>
      <c r="R36" s="337"/>
      <c r="S36" s="337"/>
      <c r="T36" s="337"/>
      <c r="U36" s="337"/>
    </row>
  </sheetData>
  <mergeCells count="10">
    <mergeCell ref="R22:U22"/>
    <mergeCell ref="A27:A36"/>
    <mergeCell ref="B1:L1"/>
    <mergeCell ref="E2:F2"/>
    <mergeCell ref="C2:D2"/>
    <mergeCell ref="A3:A14"/>
    <mergeCell ref="A15:A26"/>
    <mergeCell ref="J3:L3"/>
    <mergeCell ref="J2:L2"/>
    <mergeCell ref="J4:L4"/>
  </mergeCells>
  <dataValidations count="1">
    <dataValidation type="list" allowBlank="1" showInputMessage="1" showErrorMessage="1" sqref="J3">
      <formula1>$B$97:$B$110</formula1>
    </dataValidation>
  </dataValidations>
  <hyperlinks>
    <hyperlink ref="R22:T22" location="Содержание!A1" display="Содержание"/>
  </hyperlinks>
  <pageMargins left="0.7" right="0.7" top="0.75" bottom="0.75" header="0.3" footer="0.3"/>
  <pageSetup paperSize="9" scale="60" orientation="portrait" r:id="rId1"/>
  <colBreaks count="1" manualBreakCount="1">
    <brk id="6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</xm:sqref>
        </x14:dataValidation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41"/>
  <sheetViews>
    <sheetView tabSelected="1" view="pageBreakPreview" zoomScaleNormal="100" zoomScaleSheetLayoutView="100" workbookViewId="0">
      <selection activeCell="I10" sqref="I10"/>
    </sheetView>
  </sheetViews>
  <sheetFormatPr defaultColWidth="9.140625" defaultRowHeight="15"/>
  <cols>
    <col min="1" max="1" width="15.85546875" bestFit="1" customWidth="1"/>
    <col min="2" max="2" width="15" customWidth="1"/>
    <col min="3" max="3" width="18.28515625" customWidth="1"/>
    <col min="4" max="4" width="19.28515625" customWidth="1"/>
    <col min="5" max="5" width="18.28515625" customWidth="1"/>
    <col min="6" max="6" width="19.85546875" customWidth="1"/>
    <col min="7" max="7" width="1.85546875" customWidth="1"/>
    <col min="8" max="8" width="18.140625" customWidth="1"/>
    <col min="9" max="9" width="9.140625" customWidth="1"/>
  </cols>
  <sheetData>
    <row r="1" spans="1:15">
      <c r="A1" s="438" t="s">
        <v>85</v>
      </c>
      <c r="B1" s="477" t="str">
        <f>INDEX(Мазмұны!$B$3:$G$73,MATCH(A1,Мазмұны!$A$3:$A$73,0),1)</f>
        <v>Маусымдық-тазартылмаған 508 тауар бағасының өсуін бөлу, м / м %</v>
      </c>
      <c r="C1" s="477"/>
      <c r="D1" s="477"/>
      <c r="E1" s="477"/>
      <c r="F1" s="477"/>
      <c r="G1" s="674"/>
      <c r="H1" s="663"/>
      <c r="I1" s="663"/>
      <c r="J1" s="663"/>
      <c r="K1" s="380"/>
      <c r="L1" s="380"/>
      <c r="M1" s="380"/>
      <c r="N1" s="664"/>
      <c r="O1" s="663"/>
    </row>
    <row r="2" spans="1:15">
      <c r="A2" s="658"/>
      <c r="B2" s="659"/>
      <c r="C2" s="659"/>
      <c r="D2" s="659"/>
      <c r="E2" s="672" t="s">
        <v>157</v>
      </c>
      <c r="F2" s="672"/>
      <c r="G2" s="673"/>
      <c r="H2" s="673"/>
      <c r="I2" s="663"/>
      <c r="J2" s="663"/>
      <c r="K2" s="663"/>
      <c r="L2" s="663"/>
      <c r="M2" s="663"/>
      <c r="N2" s="663"/>
      <c r="O2" s="663"/>
    </row>
    <row r="3" spans="1:15">
      <c r="A3" s="660"/>
      <c r="B3" s="661"/>
      <c r="C3" s="661"/>
      <c r="D3" s="661"/>
      <c r="E3" s="609" t="s">
        <v>148</v>
      </c>
      <c r="F3" s="609"/>
      <c r="G3" s="665"/>
      <c r="H3" s="665"/>
      <c r="I3" s="663"/>
      <c r="J3" s="663"/>
      <c r="K3" s="663"/>
      <c r="L3" s="663"/>
      <c r="M3" s="663"/>
      <c r="N3" s="663"/>
      <c r="O3" s="663"/>
    </row>
    <row r="4" spans="1:15" ht="15" customHeight="1">
      <c r="A4" s="660"/>
      <c r="B4" s="661"/>
      <c r="C4" s="661"/>
      <c r="D4" s="661"/>
      <c r="E4" s="609" t="s">
        <v>142</v>
      </c>
      <c r="F4" s="609"/>
      <c r="G4" s="665"/>
      <c r="H4" s="665"/>
      <c r="I4" s="663"/>
      <c r="J4" s="663"/>
      <c r="K4" s="663"/>
      <c r="L4" s="663"/>
      <c r="M4" s="663"/>
      <c r="N4" s="663"/>
      <c r="O4" s="663"/>
    </row>
    <row r="5" spans="1:15">
      <c r="A5" s="660"/>
      <c r="B5" s="661"/>
      <c r="C5" s="661"/>
      <c r="D5" s="661"/>
      <c r="E5" s="661"/>
      <c r="F5" s="660"/>
      <c r="G5" s="174"/>
      <c r="H5" s="663"/>
      <c r="I5" s="663"/>
      <c r="J5" s="663"/>
      <c r="K5" s="663"/>
      <c r="L5" s="663"/>
      <c r="M5" s="663"/>
      <c r="N5" s="663"/>
      <c r="O5" s="663"/>
    </row>
    <row r="6" spans="1:15">
      <c r="A6" s="660"/>
      <c r="B6" s="661"/>
      <c r="C6" s="661"/>
      <c r="D6" s="661"/>
      <c r="E6" s="661"/>
      <c r="F6" s="660"/>
      <c r="G6" s="174"/>
      <c r="H6" s="663"/>
      <c r="I6" s="663"/>
      <c r="J6" s="663"/>
      <c r="K6" s="663"/>
      <c r="L6" s="663"/>
      <c r="M6" s="663"/>
      <c r="N6" s="663"/>
      <c r="O6" s="663"/>
    </row>
    <row r="7" spans="1:15">
      <c r="A7" s="660"/>
      <c r="B7" s="661"/>
      <c r="C7" s="661"/>
      <c r="D7" s="661"/>
      <c r="E7" s="661"/>
      <c r="F7" s="660"/>
      <c r="G7" s="174"/>
      <c r="H7" s="663"/>
      <c r="I7" s="663"/>
      <c r="J7" s="663"/>
      <c r="K7" s="663"/>
      <c r="L7" s="663"/>
      <c r="M7" s="663"/>
      <c r="N7" s="663"/>
      <c r="O7" s="663"/>
    </row>
    <row r="8" spans="1:15">
      <c r="A8" s="660"/>
      <c r="B8" s="661"/>
      <c r="C8" s="661"/>
      <c r="D8" s="661"/>
      <c r="E8" s="661"/>
      <c r="F8" s="660"/>
      <c r="G8" s="174"/>
      <c r="H8" s="663"/>
      <c r="I8" s="663"/>
      <c r="J8" s="663"/>
      <c r="K8" s="663"/>
      <c r="L8" s="663"/>
      <c r="M8" s="663"/>
      <c r="N8" s="663"/>
      <c r="O8" s="663"/>
    </row>
    <row r="9" spans="1:15">
      <c r="A9" s="660"/>
      <c r="B9" s="661"/>
      <c r="C9" s="661"/>
      <c r="D9" s="661"/>
      <c r="E9" s="661"/>
      <c r="F9" s="660"/>
      <c r="G9" s="174"/>
      <c r="H9" s="663"/>
      <c r="I9" s="663"/>
      <c r="J9" s="663"/>
      <c r="K9" s="663"/>
      <c r="L9" s="663"/>
      <c r="M9" s="663"/>
      <c r="N9" s="663"/>
      <c r="O9" s="663"/>
    </row>
    <row r="10" spans="1:15">
      <c r="A10" s="660"/>
      <c r="B10" s="661"/>
      <c r="C10" s="661"/>
      <c r="D10" s="661"/>
      <c r="E10" s="661"/>
      <c r="F10" s="660"/>
      <c r="G10" s="174"/>
      <c r="H10" s="663"/>
      <c r="I10" s="663"/>
      <c r="J10" s="663"/>
      <c r="K10" s="663"/>
      <c r="L10" s="663"/>
      <c r="M10" s="663"/>
      <c r="N10" s="663"/>
      <c r="O10" s="663"/>
    </row>
    <row r="11" spans="1:15">
      <c r="A11" s="660"/>
      <c r="B11" s="661"/>
      <c r="C11" s="661"/>
      <c r="D11" s="661"/>
      <c r="E11" s="661"/>
      <c r="F11" s="660"/>
      <c r="G11" s="174"/>
      <c r="H11" s="663"/>
      <c r="I11" s="663"/>
      <c r="J11" s="663"/>
      <c r="K11" s="663"/>
      <c r="L11" s="663"/>
      <c r="M11" s="663"/>
      <c r="N11" s="663"/>
      <c r="O11" s="663"/>
    </row>
    <row r="12" spans="1:15">
      <c r="A12" s="660"/>
      <c r="B12" s="661"/>
      <c r="C12" s="661"/>
      <c r="D12" s="661"/>
      <c r="E12" s="661"/>
      <c r="F12" s="660"/>
      <c r="G12" s="174"/>
      <c r="H12" s="663"/>
      <c r="I12" s="663"/>
      <c r="J12" s="663"/>
      <c r="K12" s="663"/>
      <c r="L12" s="663"/>
      <c r="M12" s="663"/>
      <c r="N12" s="663"/>
      <c r="O12" s="663"/>
    </row>
    <row r="13" spans="1:15">
      <c r="A13" s="660"/>
      <c r="B13" s="661"/>
      <c r="C13" s="661"/>
      <c r="D13" s="661"/>
      <c r="E13" s="661"/>
      <c r="F13" s="660"/>
      <c r="G13" s="174"/>
      <c r="H13" s="663"/>
      <c r="I13" s="663"/>
      <c r="J13" s="663"/>
      <c r="K13" s="663"/>
      <c r="L13" s="663"/>
      <c r="M13" s="663"/>
      <c r="N13" s="663"/>
      <c r="O13" s="663"/>
    </row>
    <row r="14" spans="1:15">
      <c r="A14" s="660"/>
      <c r="B14" s="661"/>
      <c r="C14" s="661"/>
      <c r="D14" s="661"/>
      <c r="E14" s="661"/>
      <c r="F14" s="660"/>
      <c r="G14" s="174"/>
      <c r="H14" s="663"/>
      <c r="I14" s="663"/>
      <c r="J14" s="663"/>
      <c r="K14" s="663"/>
      <c r="L14" s="663"/>
      <c r="M14" s="663"/>
      <c r="N14" s="663"/>
      <c r="O14" s="663"/>
    </row>
    <row r="15" spans="1:15">
      <c r="A15" s="660"/>
      <c r="B15" s="661"/>
      <c r="C15" s="661"/>
      <c r="D15" s="661"/>
      <c r="E15" s="661"/>
      <c r="F15" s="660"/>
      <c r="G15" s="174"/>
      <c r="H15" s="663"/>
      <c r="I15" s="663"/>
      <c r="J15" s="663"/>
      <c r="K15" s="663"/>
      <c r="L15" s="663"/>
      <c r="M15" s="663"/>
      <c r="N15" s="663"/>
      <c r="O15" s="663"/>
    </row>
    <row r="16" spans="1:15">
      <c r="A16" s="660"/>
      <c r="B16" s="661"/>
      <c r="C16" s="661"/>
      <c r="D16" s="661"/>
      <c r="E16" s="661"/>
      <c r="F16" s="660"/>
      <c r="G16" s="174"/>
      <c r="H16" s="663"/>
      <c r="I16" s="663"/>
      <c r="J16" s="663"/>
      <c r="K16" s="663"/>
      <c r="L16" s="663"/>
      <c r="M16" s="663"/>
      <c r="N16" s="663"/>
      <c r="O16" s="663"/>
    </row>
    <row r="17" spans="1:15">
      <c r="A17" s="660"/>
      <c r="B17" s="661"/>
      <c r="C17" s="661"/>
      <c r="D17" s="661"/>
      <c r="E17" s="661"/>
      <c r="F17" s="660"/>
      <c r="G17" s="174"/>
      <c r="H17" s="663"/>
      <c r="I17" s="663"/>
      <c r="J17" s="663"/>
      <c r="K17" s="663"/>
      <c r="L17" s="663"/>
      <c r="M17" s="663"/>
      <c r="N17" s="663"/>
      <c r="O17" s="663"/>
    </row>
    <row r="18" spans="1:15">
      <c r="A18" s="660"/>
      <c r="B18" s="661"/>
      <c r="C18" s="661"/>
      <c r="D18" s="661"/>
      <c r="E18" s="661"/>
      <c r="F18" s="660"/>
      <c r="G18" s="174"/>
      <c r="H18" s="663"/>
      <c r="I18" s="663"/>
      <c r="J18" s="663"/>
      <c r="K18" s="663"/>
      <c r="L18" s="663"/>
      <c r="M18" s="663"/>
      <c r="N18" s="663"/>
      <c r="O18" s="663"/>
    </row>
    <row r="19" spans="1:15">
      <c r="A19" s="660"/>
      <c r="B19" s="661"/>
      <c r="C19" s="661"/>
      <c r="D19" s="661"/>
      <c r="E19" s="661"/>
      <c r="F19" s="660"/>
      <c r="G19" s="174"/>
      <c r="H19" s="663"/>
      <c r="I19" s="663"/>
      <c r="J19" s="663"/>
      <c r="K19" s="663"/>
      <c r="L19" s="663"/>
      <c r="M19" s="663"/>
      <c r="N19" s="663"/>
      <c r="O19" s="663"/>
    </row>
    <row r="20" spans="1:15">
      <c r="A20" s="660"/>
      <c r="B20" s="661"/>
      <c r="C20" s="661"/>
      <c r="D20" s="661"/>
      <c r="E20" s="661"/>
      <c r="F20" s="660"/>
      <c r="G20" s="174"/>
      <c r="H20" s="663"/>
      <c r="I20" s="663"/>
      <c r="J20" s="663"/>
      <c r="K20" s="663"/>
      <c r="L20" s="663"/>
      <c r="M20" s="663"/>
      <c r="N20" s="663"/>
      <c r="O20" s="663"/>
    </row>
    <row r="21" spans="1:15">
      <c r="A21" s="660"/>
      <c r="B21" s="661"/>
      <c r="C21" s="661"/>
      <c r="D21" s="661"/>
      <c r="E21" s="661"/>
      <c r="F21" s="660"/>
      <c r="G21" s="174"/>
      <c r="H21" s="663"/>
      <c r="I21" s="663"/>
      <c r="J21" s="663"/>
      <c r="K21" s="663"/>
      <c r="L21" s="663"/>
      <c r="M21" s="663"/>
      <c r="N21" s="663"/>
      <c r="O21" s="663"/>
    </row>
    <row r="22" spans="1:15">
      <c r="A22" s="660"/>
      <c r="B22" s="661"/>
      <c r="C22" s="661"/>
      <c r="D22" s="661"/>
      <c r="E22" s="661"/>
      <c r="F22" s="660"/>
      <c r="G22" s="174"/>
      <c r="H22" s="663"/>
      <c r="I22" s="663"/>
      <c r="J22" s="663"/>
      <c r="K22" s="663"/>
      <c r="L22" s="663"/>
      <c r="M22" s="663"/>
      <c r="N22" s="663"/>
      <c r="O22" s="663"/>
    </row>
    <row r="23" spans="1:15">
      <c r="A23" s="660"/>
      <c r="B23" s="661"/>
      <c r="C23" s="661"/>
      <c r="D23" s="661"/>
      <c r="E23" s="661"/>
      <c r="F23" s="660"/>
      <c r="G23" s="174"/>
      <c r="H23" s="663"/>
      <c r="I23" s="665"/>
      <c r="J23" s="665"/>
      <c r="K23" s="665"/>
      <c r="L23" s="663"/>
      <c r="M23" s="665"/>
      <c r="N23" s="665"/>
      <c r="O23" s="663"/>
    </row>
    <row r="24" spans="1:15">
      <c r="A24" s="660"/>
      <c r="B24" s="661"/>
      <c r="C24" s="661"/>
      <c r="D24" s="661"/>
      <c r="E24" s="661"/>
      <c r="F24" s="660"/>
      <c r="G24" s="174"/>
      <c r="H24" s="663"/>
      <c r="I24" s="663"/>
      <c r="J24" s="663"/>
      <c r="K24" s="663"/>
      <c r="L24" s="663"/>
      <c r="M24" s="663"/>
      <c r="N24" s="663"/>
      <c r="O24" s="663"/>
    </row>
    <row r="25" spans="1:15">
      <c r="A25" s="660"/>
      <c r="B25" s="661"/>
      <c r="C25" s="661"/>
      <c r="D25" s="661"/>
      <c r="E25" s="661"/>
      <c r="F25" s="660"/>
      <c r="G25" s="174"/>
      <c r="H25" s="663"/>
      <c r="I25" s="663"/>
      <c r="J25" s="663"/>
      <c r="K25" s="663"/>
      <c r="L25" s="663"/>
      <c r="M25" s="663"/>
      <c r="N25" s="663"/>
      <c r="O25" s="663"/>
    </row>
    <row r="26" spans="1:15">
      <c r="A26" s="660"/>
      <c r="B26" s="661"/>
      <c r="C26" s="661"/>
      <c r="D26" s="661"/>
      <c r="E26" s="661"/>
      <c r="F26" s="660"/>
      <c r="G26" s="174"/>
      <c r="H26" s="663"/>
      <c r="I26" s="663"/>
      <c r="J26" s="663"/>
      <c r="K26" s="663"/>
      <c r="L26" s="663"/>
      <c r="M26" s="663"/>
      <c r="N26" s="663"/>
      <c r="O26" s="663"/>
    </row>
    <row r="27" spans="1:15">
      <c r="A27" s="660"/>
      <c r="B27" s="661"/>
      <c r="C27" s="661"/>
      <c r="D27" s="462" t="s">
        <v>105</v>
      </c>
      <c r="E27" s="462"/>
      <c r="F27" s="462"/>
      <c r="G27" s="662"/>
      <c r="H27" s="663"/>
      <c r="I27" s="663"/>
      <c r="J27" s="663"/>
      <c r="K27" s="663"/>
      <c r="L27" s="663"/>
      <c r="M27" s="663"/>
      <c r="N27" s="663"/>
      <c r="O27" s="663"/>
    </row>
    <row r="28" spans="1:15">
      <c r="A28" s="660"/>
      <c r="B28" s="661"/>
      <c r="C28" s="661"/>
      <c r="D28" s="661"/>
      <c r="E28" s="661"/>
      <c r="F28" s="660"/>
      <c r="G28" s="174"/>
      <c r="H28" s="663"/>
      <c r="I28" s="663"/>
      <c r="J28" s="663"/>
      <c r="K28" s="663"/>
      <c r="L28" s="663"/>
      <c r="M28" s="663"/>
      <c r="N28" s="663"/>
      <c r="O28" s="663"/>
    </row>
    <row r="29" spans="1:15">
      <c r="A29" s="660"/>
      <c r="B29" s="661"/>
      <c r="C29" s="661"/>
      <c r="D29" s="661"/>
      <c r="E29" s="661"/>
      <c r="F29" s="660"/>
      <c r="G29" s="174"/>
      <c r="H29" s="663"/>
      <c r="I29" s="663"/>
      <c r="J29" s="663"/>
      <c r="K29" s="663"/>
      <c r="L29" s="663"/>
      <c r="M29" s="663"/>
      <c r="N29" s="663"/>
      <c r="O29" s="663"/>
    </row>
    <row r="30" spans="1:15">
      <c r="A30" s="660"/>
      <c r="B30" s="661"/>
      <c r="C30" s="661"/>
      <c r="D30" s="661"/>
      <c r="E30" s="661"/>
      <c r="F30" s="660"/>
      <c r="G30" s="174"/>
      <c r="H30" s="663"/>
      <c r="I30" s="663"/>
      <c r="J30" s="663"/>
      <c r="K30" s="663"/>
      <c r="L30" s="663"/>
      <c r="M30" s="663"/>
      <c r="N30" s="663"/>
      <c r="O30" s="663"/>
    </row>
    <row r="31" spans="1:15">
      <c r="A31" s="660"/>
      <c r="B31" s="661"/>
      <c r="C31" s="661"/>
      <c r="D31" s="661"/>
      <c r="E31" s="661"/>
      <c r="F31" s="660"/>
      <c r="G31" s="174"/>
      <c r="H31" s="663"/>
      <c r="I31" s="663"/>
      <c r="J31" s="663"/>
      <c r="K31" s="663"/>
      <c r="L31" s="663"/>
      <c r="M31" s="663"/>
      <c r="N31" s="663"/>
      <c r="O31" s="663"/>
    </row>
    <row r="32" spans="1:15">
      <c r="A32" s="660"/>
      <c r="B32" s="661"/>
      <c r="C32" s="661"/>
      <c r="D32" s="661"/>
      <c r="E32" s="661"/>
      <c r="F32" s="660"/>
      <c r="G32" s="666"/>
      <c r="H32" s="663"/>
      <c r="I32" s="663"/>
      <c r="J32" s="663"/>
      <c r="K32" s="663"/>
      <c r="L32" s="663"/>
      <c r="M32" s="663"/>
      <c r="N32" s="663"/>
      <c r="O32" s="663"/>
    </row>
    <row r="33" spans="1:15">
      <c r="A33" s="660"/>
      <c r="B33" s="661"/>
      <c r="C33" s="661"/>
      <c r="D33" s="661"/>
      <c r="E33" s="661"/>
      <c r="F33" s="660"/>
      <c r="G33" s="666"/>
      <c r="H33" s="663"/>
      <c r="I33" s="663"/>
      <c r="J33" s="663"/>
      <c r="K33" s="663"/>
      <c r="L33" s="663"/>
      <c r="M33" s="663"/>
      <c r="N33" s="663"/>
      <c r="O33" s="663"/>
    </row>
    <row r="34" spans="1:15">
      <c r="A34" s="660"/>
      <c r="B34" s="661"/>
      <c r="C34" s="661"/>
      <c r="D34" s="661"/>
      <c r="E34" s="661"/>
      <c r="F34" s="660"/>
      <c r="G34" s="663"/>
      <c r="H34" s="663"/>
      <c r="I34" s="663"/>
      <c r="J34" s="663"/>
      <c r="K34" s="663"/>
      <c r="L34" s="663"/>
      <c r="M34" s="663"/>
      <c r="N34" s="663"/>
      <c r="O34" s="663"/>
    </row>
    <row r="35" spans="1:15">
      <c r="A35" s="660"/>
      <c r="B35" s="661"/>
      <c r="C35" s="661"/>
      <c r="F35" s="663"/>
      <c r="G35" s="663"/>
      <c r="H35" s="663"/>
      <c r="I35" s="663"/>
      <c r="J35" s="663"/>
      <c r="K35" s="663"/>
      <c r="L35" s="663"/>
      <c r="M35" s="663"/>
      <c r="N35" s="663"/>
      <c r="O35" s="663"/>
    </row>
    <row r="36" spans="1:15">
      <c r="A36" s="660"/>
      <c r="B36" s="661"/>
      <c r="C36" s="661"/>
      <c r="D36" s="661"/>
      <c r="E36" s="661"/>
      <c r="F36" s="660"/>
      <c r="G36" s="663"/>
      <c r="H36" s="663"/>
      <c r="I36" s="663"/>
      <c r="J36" s="663"/>
      <c r="K36" s="663"/>
      <c r="L36" s="663"/>
      <c r="M36" s="663"/>
      <c r="N36" s="663"/>
      <c r="O36" s="663"/>
    </row>
    <row r="37" spans="1:15">
      <c r="F37" s="663"/>
      <c r="G37" s="663"/>
      <c r="H37" s="663"/>
      <c r="I37" s="663"/>
      <c r="J37" s="663"/>
      <c r="K37" s="663"/>
      <c r="L37" s="663"/>
      <c r="M37" s="663"/>
      <c r="N37" s="663"/>
      <c r="O37" s="663"/>
    </row>
    <row r="38" spans="1:15">
      <c r="F38" s="663"/>
      <c r="G38" s="663"/>
      <c r="H38" s="663"/>
      <c r="I38" s="663"/>
      <c r="J38" s="663"/>
      <c r="K38" s="663"/>
      <c r="L38" s="663"/>
      <c r="M38" s="663"/>
      <c r="N38" s="663"/>
      <c r="O38" s="663"/>
    </row>
    <row r="39" spans="1:15">
      <c r="H39" s="663"/>
      <c r="I39" s="663"/>
      <c r="J39" s="663"/>
      <c r="K39" s="663"/>
      <c r="L39" s="663"/>
      <c r="M39" s="663"/>
      <c r="N39" s="663"/>
      <c r="O39" s="663"/>
    </row>
    <row r="40" spans="1:15">
      <c r="H40" s="663"/>
      <c r="I40" s="663"/>
      <c r="J40" s="663"/>
      <c r="K40" s="663"/>
      <c r="L40" s="663"/>
      <c r="M40" s="663"/>
      <c r="N40" s="663"/>
      <c r="O40" s="663"/>
    </row>
    <row r="41" spans="1:15">
      <c r="H41" s="663"/>
      <c r="I41" s="663"/>
      <c r="J41" s="663"/>
      <c r="K41" s="663"/>
      <c r="L41" s="663"/>
      <c r="M41" s="663"/>
      <c r="N41" s="663"/>
      <c r="O41" s="663"/>
    </row>
  </sheetData>
  <mergeCells count="5">
    <mergeCell ref="D27:G27"/>
    <mergeCell ref="B1:F1"/>
    <mergeCell ref="E2:F2"/>
    <mergeCell ref="E3:F3"/>
    <mergeCell ref="E4:F4"/>
  </mergeCells>
  <hyperlinks>
    <hyperlink ref="D27:F27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E3:E4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7"/>
  <sheetViews>
    <sheetView showGridLines="0" view="pageBreakPreview" zoomScaleNormal="100" zoomScaleSheetLayoutView="100" workbookViewId="0">
      <selection activeCell="D2" sqref="D2:G4"/>
    </sheetView>
  </sheetViews>
  <sheetFormatPr defaultRowHeight="15"/>
  <cols>
    <col min="1" max="1" width="50.42578125" customWidth="1"/>
    <col min="2" max="2" width="14.140625" customWidth="1"/>
    <col min="3" max="3" width="11.5703125" customWidth="1"/>
    <col min="4" max="7" width="8.42578125" customWidth="1"/>
    <col min="8" max="8" width="1.5703125" style="174" customWidth="1"/>
    <col min="9" max="9" width="9.140625" customWidth="1"/>
    <col min="10" max="10" width="9.28515625" customWidth="1"/>
    <col min="11" max="11" width="9.140625" customWidth="1"/>
    <col min="12" max="12" width="9.5703125" customWidth="1"/>
    <col min="13" max="13" width="10.140625" customWidth="1"/>
    <col min="14" max="14" width="42.42578125" customWidth="1"/>
  </cols>
  <sheetData>
    <row r="1" spans="1:14" ht="15.75">
      <c r="A1" s="438" t="s">
        <v>86</v>
      </c>
      <c r="B1" s="477" t="str">
        <f>INDEX(Мазмұны!$B$3:$G$73,MATCH(A1,Мазмұны!$A$3:$A$73,0),1)</f>
        <v>Тауарлардың әртүрлі топтарына бағаның өсуі, м / м анн., %</v>
      </c>
      <c r="C1" s="477"/>
      <c r="D1" s="477"/>
      <c r="E1" s="477"/>
      <c r="F1" s="477"/>
      <c r="G1" s="477"/>
      <c r="H1" s="477"/>
      <c r="I1" s="477"/>
      <c r="N1" s="16"/>
    </row>
    <row r="2" spans="1:14">
      <c r="A2" s="667"/>
      <c r="B2" s="668"/>
      <c r="C2" s="669"/>
      <c r="D2" s="672" t="s">
        <v>157</v>
      </c>
      <c r="E2" s="672"/>
      <c r="F2" s="672"/>
      <c r="G2" s="672"/>
    </row>
    <row r="3" spans="1:14">
      <c r="A3" s="670"/>
      <c r="B3" s="671"/>
      <c r="C3" s="671"/>
      <c r="D3" s="609" t="s">
        <v>148</v>
      </c>
      <c r="E3" s="609"/>
      <c r="F3" s="609"/>
      <c r="G3" s="609"/>
    </row>
    <row r="4" spans="1:14" ht="15" customHeight="1">
      <c r="A4" s="670"/>
      <c r="B4" s="671"/>
      <c r="C4" s="671"/>
      <c r="D4" s="609" t="s">
        <v>142</v>
      </c>
      <c r="E4" s="609"/>
      <c r="F4" s="609"/>
      <c r="G4" s="609"/>
    </row>
    <row r="5" spans="1:14">
      <c r="A5" s="670"/>
      <c r="B5" s="671"/>
      <c r="C5" s="671"/>
    </row>
    <row r="6" spans="1:14">
      <c r="A6" s="670"/>
      <c r="B6" s="671"/>
      <c r="C6" s="671"/>
    </row>
    <row r="7" spans="1:14">
      <c r="A7" s="670"/>
      <c r="B7" s="671"/>
      <c r="C7" s="671"/>
    </row>
    <row r="8" spans="1:14">
      <c r="A8" s="670"/>
      <c r="B8" s="671"/>
      <c r="C8" s="671"/>
    </row>
    <row r="9" spans="1:14">
      <c r="A9" s="670"/>
      <c r="B9" s="671"/>
      <c r="C9" s="671"/>
    </row>
    <row r="10" spans="1:14">
      <c r="A10" s="670"/>
      <c r="B10" s="671"/>
      <c r="C10" s="671"/>
    </row>
    <row r="11" spans="1:14">
      <c r="A11" s="670"/>
      <c r="B11" s="671"/>
      <c r="C11" s="671"/>
    </row>
    <row r="12" spans="1:14">
      <c r="A12" s="670"/>
      <c r="B12" s="671"/>
      <c r="C12" s="671"/>
    </row>
    <row r="13" spans="1:14">
      <c r="A13" s="670"/>
      <c r="B13" s="671"/>
      <c r="C13" s="671"/>
    </row>
    <row r="14" spans="1:14">
      <c r="A14" s="670"/>
      <c r="B14" s="671"/>
      <c r="C14" s="671"/>
    </row>
    <row r="15" spans="1:14">
      <c r="A15" s="670"/>
      <c r="B15" s="671"/>
      <c r="C15" s="671"/>
      <c r="M15" s="218"/>
      <c r="N15" s="218"/>
    </row>
    <row r="16" spans="1:14">
      <c r="A16" s="670"/>
      <c r="B16" s="671"/>
      <c r="C16" s="671"/>
    </row>
    <row r="17" spans="1:17">
      <c r="A17" s="670"/>
      <c r="B17" s="671"/>
      <c r="C17" s="671"/>
    </row>
    <row r="18" spans="1:17">
      <c r="A18" s="670"/>
      <c r="B18" s="671"/>
      <c r="C18" s="671"/>
    </row>
    <row r="19" spans="1:17">
      <c r="A19" s="670"/>
      <c r="B19" s="671"/>
      <c r="C19" s="671"/>
    </row>
    <row r="20" spans="1:17">
      <c r="A20" s="670"/>
      <c r="B20" s="671"/>
      <c r="C20" s="671"/>
    </row>
    <row r="21" spans="1:17">
      <c r="A21" s="670"/>
      <c r="B21" s="671"/>
      <c r="C21" s="671"/>
      <c r="O21" s="395"/>
      <c r="P21" s="395"/>
      <c r="Q21" s="395"/>
    </row>
    <row r="22" spans="1:17">
      <c r="A22" s="670"/>
      <c r="B22" s="671"/>
      <c r="C22" s="671"/>
    </row>
    <row r="23" spans="1:17">
      <c r="A23" s="670"/>
      <c r="B23" s="671"/>
      <c r="C23" s="671"/>
    </row>
    <row r="24" spans="1:17">
      <c r="A24" s="670"/>
      <c r="B24" s="671"/>
      <c r="C24" s="671"/>
      <c r="H24" s="557"/>
    </row>
    <row r="25" spans="1:17">
      <c r="A25" s="670"/>
      <c r="B25" s="671"/>
      <c r="C25" s="671"/>
      <c r="H25" s="557"/>
    </row>
    <row r="26" spans="1:17">
      <c r="A26" s="670"/>
      <c r="B26" s="671"/>
      <c r="E26" s="462" t="s">
        <v>105</v>
      </c>
      <c r="F26" s="462"/>
      <c r="G26" s="462"/>
      <c r="H26" s="557"/>
    </row>
    <row r="27" spans="1:17">
      <c r="A27" s="670"/>
      <c r="B27" s="671"/>
      <c r="C27" s="671"/>
    </row>
    <row r="28" spans="1:17" ht="15.75">
      <c r="A28" s="670"/>
      <c r="B28" s="671"/>
      <c r="C28" s="671"/>
      <c r="D28" s="39"/>
      <c r="E28" s="39"/>
    </row>
    <row r="29" spans="1:17">
      <c r="A29" s="670"/>
      <c r="B29" s="671"/>
      <c r="C29" s="671"/>
    </row>
    <row r="30" spans="1:17">
      <c r="A30" s="670"/>
      <c r="B30" s="671"/>
      <c r="C30" s="671"/>
    </row>
    <row r="31" spans="1:17">
      <c r="A31" s="670"/>
      <c r="B31" s="671"/>
      <c r="C31" s="671"/>
    </row>
    <row r="32" spans="1:17">
      <c r="A32" s="670"/>
      <c r="B32" s="671"/>
      <c r="C32" s="671"/>
    </row>
    <row r="33" spans="1:8">
      <c r="A33" s="670"/>
      <c r="B33" s="671"/>
      <c r="C33" s="671"/>
    </row>
    <row r="34" spans="1:8">
      <c r="A34" s="670"/>
      <c r="B34" s="671"/>
      <c r="C34" s="671"/>
      <c r="H34" s="557"/>
    </row>
    <row r="35" spans="1:8">
      <c r="A35" s="670"/>
      <c r="B35" s="671"/>
      <c r="C35" s="671"/>
      <c r="H35" s="557"/>
    </row>
    <row r="36" spans="1:8">
      <c r="A36" s="670"/>
      <c r="B36" s="671"/>
      <c r="C36" s="671"/>
      <c r="H36" s="557"/>
    </row>
    <row r="37" spans="1:8">
      <c r="A37" s="670"/>
      <c r="B37" s="671"/>
      <c r="C37" s="671"/>
    </row>
    <row r="38" spans="1:8">
      <c r="A38" s="670"/>
      <c r="B38" s="671"/>
      <c r="C38" s="671"/>
    </row>
    <row r="39" spans="1:8">
      <c r="A39" s="670"/>
      <c r="B39" s="671"/>
      <c r="C39" s="671"/>
    </row>
    <row r="40" spans="1:8">
      <c r="A40" s="670"/>
      <c r="B40" s="671"/>
      <c r="C40" s="671"/>
    </row>
    <row r="41" spans="1:8">
      <c r="A41" s="670"/>
      <c r="B41" s="671"/>
      <c r="C41" s="671"/>
    </row>
    <row r="42" spans="1:8">
      <c r="A42" s="670"/>
      <c r="B42" s="671"/>
      <c r="C42" s="671"/>
    </row>
    <row r="43" spans="1:8">
      <c r="A43" s="670"/>
      <c r="B43" s="671"/>
      <c r="C43" s="671"/>
    </row>
    <row r="44" spans="1:8">
      <c r="A44" s="670"/>
      <c r="B44" s="671"/>
      <c r="C44" s="671"/>
    </row>
    <row r="45" spans="1:8">
      <c r="A45" s="670"/>
      <c r="B45" s="671"/>
      <c r="C45" s="671"/>
    </row>
    <row r="46" spans="1:8">
      <c r="A46" s="670"/>
      <c r="B46" s="671"/>
      <c r="C46" s="671"/>
    </row>
    <row r="47" spans="1:8">
      <c r="A47" s="670"/>
      <c r="B47" s="671"/>
      <c r="C47" s="671"/>
    </row>
    <row r="48" spans="1:8">
      <c r="A48" s="670"/>
      <c r="B48" s="671"/>
      <c r="C48" s="671"/>
    </row>
    <row r="49" spans="1:3">
      <c r="A49" s="670"/>
      <c r="B49" s="671"/>
      <c r="C49" s="671"/>
    </row>
    <row r="50" spans="1:3">
      <c r="A50" s="670"/>
      <c r="B50" s="671"/>
      <c r="C50" s="671"/>
    </row>
    <row r="51" spans="1:3">
      <c r="A51" s="670"/>
      <c r="B51" s="671"/>
      <c r="C51" s="671"/>
    </row>
    <row r="52" spans="1:3">
      <c r="A52" s="670"/>
      <c r="B52" s="671"/>
      <c r="C52" s="671"/>
    </row>
    <row r="53" spans="1:3">
      <c r="A53" s="670"/>
      <c r="B53" s="671"/>
      <c r="C53" s="671"/>
    </row>
    <row r="54" spans="1:3">
      <c r="A54" s="670"/>
      <c r="B54" s="671"/>
      <c r="C54" s="671"/>
    </row>
    <row r="55" spans="1:3">
      <c r="A55" s="670"/>
      <c r="B55" s="671"/>
      <c r="C55" s="671"/>
    </row>
    <row r="56" spans="1:3">
      <c r="A56" s="670"/>
      <c r="B56" s="671"/>
      <c r="C56" s="671"/>
    </row>
    <row r="57" spans="1:3">
      <c r="A57" s="670"/>
      <c r="B57" s="671"/>
      <c r="C57" s="671"/>
    </row>
    <row r="58" spans="1:3">
      <c r="A58" s="670"/>
      <c r="B58" s="671"/>
      <c r="C58" s="671"/>
    </row>
    <row r="59" spans="1:3">
      <c r="A59" s="670"/>
      <c r="B59" s="671"/>
      <c r="C59" s="671"/>
    </row>
    <row r="60" spans="1:3">
      <c r="A60" s="670"/>
      <c r="B60" s="671"/>
      <c r="C60" s="671"/>
    </row>
    <row r="61" spans="1:3">
      <c r="A61" s="670"/>
      <c r="B61" s="671"/>
      <c r="C61" s="671"/>
    </row>
    <row r="62" spans="1:3">
      <c r="A62" s="670"/>
      <c r="B62" s="671"/>
      <c r="C62" s="671"/>
    </row>
    <row r="63" spans="1:3">
      <c r="A63" s="670"/>
      <c r="B63" s="671"/>
      <c r="C63" s="671"/>
    </row>
    <row r="64" spans="1:3">
      <c r="A64" s="670"/>
      <c r="B64" s="671"/>
      <c r="C64" s="671"/>
    </row>
    <row r="65" spans="1:3">
      <c r="A65" s="670"/>
      <c r="B65" s="671"/>
      <c r="C65" s="671"/>
    </row>
    <row r="66" spans="1:3">
      <c r="A66" s="670"/>
      <c r="B66" s="671"/>
      <c r="C66" s="671"/>
    </row>
    <row r="67" spans="1:3">
      <c r="A67" s="670"/>
      <c r="B67" s="671"/>
      <c r="C67" s="671"/>
    </row>
  </sheetData>
  <mergeCells count="7">
    <mergeCell ref="H24:H26"/>
    <mergeCell ref="B1:I1"/>
    <mergeCell ref="H34:H36"/>
    <mergeCell ref="D2:G2"/>
    <mergeCell ref="D3:G3"/>
    <mergeCell ref="D4:G4"/>
    <mergeCell ref="E26:G26"/>
  </mergeCells>
  <hyperlinks>
    <hyperlink ref="N21:P21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Мазмұны!$A$14:$A$73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D3:D4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73"/>
  <sheetViews>
    <sheetView showGridLines="0" view="pageBreakPreview" zoomScaleNormal="70" zoomScaleSheetLayoutView="100" workbookViewId="0"/>
  </sheetViews>
  <sheetFormatPr defaultColWidth="9.140625" defaultRowHeight="1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74" customWidth="1"/>
    <col min="11" max="19" width="7" customWidth="1"/>
  </cols>
  <sheetData>
    <row r="1" spans="1:19">
      <c r="A1" s="112" t="s">
        <v>87</v>
      </c>
      <c r="B1" s="328" t="str">
        <f>INDEX(Мазмұны!$B$3:$G$73,MATCH(A1,Мазмұны!$A$3:$A$73,0),1)</f>
        <v>Күтілетін және қабылданатын инфляцияны медиандық бағалау, ж/ж, %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9" ht="60" customHeight="1">
      <c r="A2" s="314" t="s">
        <v>158</v>
      </c>
      <c r="B2" s="47" t="s">
        <v>159</v>
      </c>
      <c r="C2" s="424" t="s">
        <v>328</v>
      </c>
      <c r="D2" s="424" t="s">
        <v>329</v>
      </c>
      <c r="E2" s="424" t="s">
        <v>330</v>
      </c>
      <c r="F2" s="514" t="s">
        <v>157</v>
      </c>
      <c r="G2" s="514"/>
      <c r="H2" s="514"/>
      <c r="I2" s="515"/>
    </row>
    <row r="3" spans="1:19">
      <c r="A3" s="653">
        <v>2021</v>
      </c>
      <c r="B3" s="116">
        <v>1</v>
      </c>
      <c r="C3" s="308">
        <v>16.120603015075378</v>
      </c>
      <c r="D3" s="308">
        <v>9.7364389980176611</v>
      </c>
      <c r="E3" s="308">
        <v>7.4000000000000057</v>
      </c>
      <c r="F3" s="508" t="s">
        <v>148</v>
      </c>
      <c r="G3" s="509"/>
      <c r="H3" s="509"/>
      <c r="I3" s="509"/>
    </row>
    <row r="4" spans="1:19">
      <c r="A4" s="654"/>
      <c r="B4" s="115">
        <v>2</v>
      </c>
      <c r="C4" s="308">
        <v>16.188034188034187</v>
      </c>
      <c r="D4" s="308">
        <v>11.496240601503757</v>
      </c>
      <c r="E4" s="308">
        <v>7.4000000000000057</v>
      </c>
      <c r="F4" s="508" t="s">
        <v>146</v>
      </c>
      <c r="G4" s="509"/>
      <c r="H4" s="509"/>
      <c r="I4" s="509"/>
    </row>
    <row r="5" spans="1:19">
      <c r="A5" s="654"/>
      <c r="B5" s="115">
        <v>3</v>
      </c>
      <c r="C5" s="308">
        <v>16.3</v>
      </c>
      <c r="D5" s="308">
        <v>11.4</v>
      </c>
      <c r="E5" s="308">
        <v>7</v>
      </c>
    </row>
    <row r="6" spans="1:19">
      <c r="A6" s="654"/>
      <c r="B6" s="115">
        <v>4</v>
      </c>
      <c r="C6" s="308">
        <v>16.899999999999999</v>
      </c>
      <c r="D6" s="308">
        <v>11.7</v>
      </c>
      <c r="E6" s="308">
        <v>7</v>
      </c>
    </row>
    <row r="7" spans="1:19">
      <c r="A7" s="654"/>
      <c r="B7" s="115">
        <v>5</v>
      </c>
      <c r="C7" s="308">
        <v>16.3</v>
      </c>
      <c r="D7" s="308">
        <v>12.3</v>
      </c>
      <c r="E7" s="308">
        <v>7.2</v>
      </c>
    </row>
    <row r="8" spans="1:19">
      <c r="A8" s="654"/>
      <c r="B8" s="115">
        <v>6</v>
      </c>
      <c r="C8" s="308">
        <v>18</v>
      </c>
      <c r="D8" s="308">
        <v>12.6</v>
      </c>
      <c r="E8" s="308">
        <v>7.9</v>
      </c>
    </row>
    <row r="9" spans="1:19">
      <c r="A9" s="654"/>
      <c r="B9" s="115">
        <v>7</v>
      </c>
      <c r="C9" s="308">
        <v>19.600000000000001</v>
      </c>
      <c r="D9" s="308">
        <v>13.4</v>
      </c>
      <c r="E9" s="308">
        <v>8.4</v>
      </c>
    </row>
    <row r="10" spans="1:19">
      <c r="A10" s="654"/>
      <c r="B10" s="115">
        <v>8</v>
      </c>
      <c r="C10" s="308">
        <v>19.5</v>
      </c>
      <c r="D10" s="308">
        <v>14</v>
      </c>
      <c r="E10" s="308">
        <v>8.6999999999999993</v>
      </c>
    </row>
    <row r="11" spans="1:19">
      <c r="A11" s="654"/>
      <c r="B11" s="115">
        <v>9</v>
      </c>
      <c r="C11" s="308">
        <v>18.3</v>
      </c>
      <c r="D11" s="308">
        <v>13.5</v>
      </c>
      <c r="E11" s="308">
        <v>8.9</v>
      </c>
    </row>
    <row r="12" spans="1:19">
      <c r="A12" s="654"/>
      <c r="B12" s="115">
        <v>10</v>
      </c>
      <c r="C12" s="308">
        <v>18.5</v>
      </c>
      <c r="D12" s="308">
        <v>14.8</v>
      </c>
      <c r="E12" s="308">
        <v>8.9</v>
      </c>
    </row>
    <row r="13" spans="1:19">
      <c r="A13" s="654"/>
      <c r="B13" s="115">
        <v>11</v>
      </c>
      <c r="C13" s="308">
        <v>19</v>
      </c>
      <c r="D13" s="308">
        <v>16.3</v>
      </c>
      <c r="E13" s="308">
        <v>8.6999999999999993</v>
      </c>
    </row>
    <row r="14" spans="1:19">
      <c r="A14" s="654"/>
      <c r="B14" s="115">
        <v>12</v>
      </c>
      <c r="C14" s="308">
        <v>19.100000000000001</v>
      </c>
      <c r="D14" s="308">
        <v>16.600000000000001</v>
      </c>
      <c r="E14" s="308">
        <v>8.4</v>
      </c>
    </row>
    <row r="15" spans="1:19">
      <c r="A15" s="655">
        <v>2022</v>
      </c>
      <c r="B15" s="116">
        <v>1</v>
      </c>
      <c r="C15" s="308"/>
      <c r="D15" s="308"/>
      <c r="E15" s="308">
        <v>8.5</v>
      </c>
    </row>
    <row r="16" spans="1:19">
      <c r="A16" s="656"/>
      <c r="B16" s="115">
        <v>2</v>
      </c>
      <c r="C16" s="308">
        <v>18.2</v>
      </c>
      <c r="D16" s="308">
        <v>9.5794871794871792</v>
      </c>
      <c r="E16" s="308">
        <v>8.6999999999999993</v>
      </c>
      <c r="P16" s="601" t="s">
        <v>105</v>
      </c>
      <c r="Q16" s="601"/>
      <c r="R16" s="601"/>
      <c r="S16" s="601"/>
    </row>
    <row r="17" spans="1:10">
      <c r="A17" s="656"/>
      <c r="B17" s="115">
        <v>3</v>
      </c>
      <c r="C17" s="308">
        <v>19.2</v>
      </c>
      <c r="D17" s="308">
        <v>18.2</v>
      </c>
      <c r="E17" s="308">
        <v>12</v>
      </c>
    </row>
    <row r="18" spans="1:10">
      <c r="A18" s="656"/>
      <c r="B18" s="115">
        <v>4</v>
      </c>
      <c r="C18" s="308">
        <v>21.2</v>
      </c>
      <c r="D18" s="308">
        <v>16.2</v>
      </c>
      <c r="E18" s="308">
        <v>13.2</v>
      </c>
    </row>
    <row r="19" spans="1:10">
      <c r="A19" s="656"/>
      <c r="B19" s="115">
        <v>5</v>
      </c>
      <c r="C19" s="308">
        <v>21.3</v>
      </c>
      <c r="D19" s="308">
        <v>13.8</v>
      </c>
      <c r="E19" s="308">
        <v>14</v>
      </c>
    </row>
    <row r="20" spans="1:10">
      <c r="A20" s="656"/>
      <c r="B20" s="115">
        <v>6</v>
      </c>
      <c r="C20" s="308">
        <v>21.4</v>
      </c>
      <c r="D20" s="308">
        <v>14.948717948717899</v>
      </c>
      <c r="E20" s="308">
        <v>14.5</v>
      </c>
    </row>
    <row r="21" spans="1:10">
      <c r="A21" s="656"/>
      <c r="B21" s="115">
        <v>7</v>
      </c>
      <c r="C21" s="308">
        <v>21.5</v>
      </c>
      <c r="D21" s="308">
        <v>16.5</v>
      </c>
      <c r="E21" s="308">
        <v>15</v>
      </c>
      <c r="J21" s="557"/>
    </row>
    <row r="22" spans="1:10">
      <c r="A22" s="656"/>
      <c r="B22" s="115">
        <v>8</v>
      </c>
      <c r="C22" s="308">
        <v>21.6</v>
      </c>
      <c r="D22" s="308">
        <v>16.5</v>
      </c>
      <c r="E22" s="308">
        <v>16.100000000000001</v>
      </c>
      <c r="J22" s="557"/>
    </row>
    <row r="23" spans="1:10">
      <c r="A23" s="656"/>
      <c r="B23" s="115">
        <v>9</v>
      </c>
      <c r="C23" s="308">
        <v>21.6</v>
      </c>
      <c r="D23" s="308">
        <v>16.899999999999999</v>
      </c>
      <c r="E23" s="308">
        <v>17.7</v>
      </c>
    </row>
    <row r="24" spans="1:10">
      <c r="A24" s="656"/>
      <c r="B24" s="115">
        <v>10</v>
      </c>
      <c r="C24" s="308">
        <v>22</v>
      </c>
      <c r="D24" s="308">
        <v>18.3</v>
      </c>
      <c r="E24" s="308">
        <v>18.8</v>
      </c>
      <c r="J24" s="557"/>
    </row>
    <row r="25" spans="1:10">
      <c r="A25" s="656"/>
      <c r="B25" s="115">
        <v>11</v>
      </c>
      <c r="C25" s="308">
        <v>22</v>
      </c>
      <c r="D25" s="308">
        <v>18.2</v>
      </c>
      <c r="E25" s="308">
        <v>19.600000000000001</v>
      </c>
      <c r="J25" s="557"/>
    </row>
    <row r="26" spans="1:10">
      <c r="A26" s="656"/>
      <c r="B26" s="115">
        <v>12</v>
      </c>
      <c r="C26" s="308">
        <v>22.1</v>
      </c>
      <c r="D26" s="308">
        <v>21.3</v>
      </c>
      <c r="E26" s="308">
        <v>20.3</v>
      </c>
      <c r="J26" s="557"/>
    </row>
    <row r="27" spans="1:10">
      <c r="A27" s="639">
        <v>2023</v>
      </c>
      <c r="B27" s="116">
        <v>1</v>
      </c>
      <c r="C27" s="308">
        <v>21.7</v>
      </c>
      <c r="D27" s="308">
        <v>17.3</v>
      </c>
      <c r="E27" s="308">
        <v>20.7</v>
      </c>
    </row>
    <row r="28" spans="1:10">
      <c r="A28" s="639"/>
      <c r="B28" s="115">
        <v>2</v>
      </c>
      <c r="C28" s="308">
        <v>21.2</v>
      </c>
      <c r="D28" s="308">
        <v>14.2</v>
      </c>
      <c r="E28" s="308">
        <v>21.3</v>
      </c>
    </row>
    <row r="29" spans="1:10">
      <c r="A29" s="639"/>
      <c r="B29" s="115">
        <v>3</v>
      </c>
      <c r="C29" s="308">
        <v>21.2</v>
      </c>
      <c r="D29" s="308">
        <v>16.5</v>
      </c>
      <c r="E29" s="308">
        <v>18.100000000000001</v>
      </c>
    </row>
    <row r="30" spans="1:10">
      <c r="A30" s="639"/>
      <c r="B30" s="115">
        <v>4</v>
      </c>
      <c r="C30" s="308">
        <v>19.3</v>
      </c>
      <c r="D30" s="308">
        <v>16.7</v>
      </c>
      <c r="E30" s="308">
        <v>16.8</v>
      </c>
    </row>
    <row r="31" spans="1:10">
      <c r="A31" s="639"/>
      <c r="B31" s="115">
        <v>5</v>
      </c>
      <c r="C31" s="308">
        <v>21.1</v>
      </c>
      <c r="D31" s="308">
        <v>17</v>
      </c>
      <c r="E31" s="308">
        <v>15.9</v>
      </c>
    </row>
    <row r="32" spans="1:10">
      <c r="A32" s="639"/>
      <c r="B32" s="115">
        <v>6</v>
      </c>
      <c r="C32" s="308">
        <v>18.8</v>
      </c>
      <c r="D32" s="308">
        <v>17.2</v>
      </c>
      <c r="E32" s="308">
        <v>14.6</v>
      </c>
    </row>
    <row r="33" spans="1:10">
      <c r="A33" s="639"/>
      <c r="B33" s="115">
        <v>7</v>
      </c>
      <c r="C33" s="308">
        <v>18.600000000000001</v>
      </c>
      <c r="D33" s="308">
        <v>16.899999999999999</v>
      </c>
      <c r="E33" s="308">
        <v>14</v>
      </c>
    </row>
    <row r="34" spans="1:10">
      <c r="A34" s="639"/>
      <c r="B34" s="116">
        <v>8</v>
      </c>
      <c r="C34" s="308">
        <v>18.2</v>
      </c>
      <c r="D34" s="308">
        <v>16.399999999999999</v>
      </c>
      <c r="E34" s="308">
        <v>13.1</v>
      </c>
    </row>
    <row r="35" spans="1:10">
      <c r="A35" s="639"/>
      <c r="B35" s="115">
        <v>9</v>
      </c>
      <c r="C35" s="308">
        <v>17.8</v>
      </c>
      <c r="D35" s="308">
        <v>17</v>
      </c>
      <c r="E35" s="308">
        <v>11.8</v>
      </c>
    </row>
    <row r="36" spans="1:10">
      <c r="A36" s="639"/>
      <c r="B36" s="116">
        <v>10</v>
      </c>
      <c r="C36" s="308">
        <v>18.7</v>
      </c>
      <c r="D36" s="308">
        <v>18</v>
      </c>
      <c r="E36" s="308">
        <v>10.8</v>
      </c>
    </row>
    <row r="37" spans="1:10" ht="30.75" customHeight="1">
      <c r="B37" s="652" t="s">
        <v>331</v>
      </c>
      <c r="C37" s="652"/>
      <c r="D37" s="652"/>
      <c r="E37" s="652"/>
      <c r="F37" s="652"/>
      <c r="G37" s="652"/>
      <c r="H37" s="652"/>
      <c r="I37" s="652"/>
      <c r="J37" s="557"/>
    </row>
    <row r="38" spans="1:10">
      <c r="J38" s="557"/>
    </row>
    <row r="39" spans="1:10">
      <c r="J39" s="557"/>
    </row>
    <row r="73" spans="6:19" ht="37.5" customHeight="1">
      <c r="F73" s="286"/>
      <c r="G73" s="286"/>
      <c r="H73" s="286"/>
      <c r="I73" s="286"/>
      <c r="K73" s="151"/>
      <c r="L73" s="151"/>
      <c r="M73" s="151"/>
      <c r="N73" s="151"/>
      <c r="O73" s="151"/>
      <c r="P73" s="151"/>
      <c r="Q73" s="151"/>
      <c r="R73" s="151"/>
      <c r="S73" s="151"/>
    </row>
  </sheetData>
  <mergeCells count="11">
    <mergeCell ref="F2:I2"/>
    <mergeCell ref="A3:A14"/>
    <mergeCell ref="F3:I3"/>
    <mergeCell ref="F4:I4"/>
    <mergeCell ref="A15:A26"/>
    <mergeCell ref="P16:S16"/>
    <mergeCell ref="J21:J22"/>
    <mergeCell ref="J24:J26"/>
    <mergeCell ref="A27:A36"/>
    <mergeCell ref="B37:I37"/>
    <mergeCell ref="J37:J39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F3:F4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R58"/>
  <sheetViews>
    <sheetView showGridLines="0" view="pageBreakPreview" zoomScaleNormal="70" zoomScaleSheetLayoutView="100" workbookViewId="0">
      <selection activeCell="L20" sqref="L20"/>
    </sheetView>
  </sheetViews>
  <sheetFormatPr defaultColWidth="9.140625" defaultRowHeight="15"/>
  <cols>
    <col min="1" max="1" width="15.5703125" customWidth="1"/>
    <col min="3" max="3" width="15" customWidth="1"/>
    <col min="4" max="4" width="14.85546875" customWidth="1"/>
    <col min="9" max="9" width="1.5703125" style="174" customWidth="1"/>
    <col min="10" max="18" width="7" customWidth="1"/>
  </cols>
  <sheetData>
    <row r="1" spans="1:18">
      <c r="A1" s="112" t="s">
        <v>88</v>
      </c>
      <c r="B1" s="478" t="str">
        <f>INDEX(Мазмұны!$B$3:$G$73,MATCH(A1,Мазмұны!$A$3:$A$73,0),1)</f>
        <v xml:space="preserve">Мемлекеттік бюджет тапшылығы,  ЖІӨ-ге %                                            </v>
      </c>
      <c r="C1" s="479"/>
      <c r="D1" s="479"/>
      <c r="E1" s="479"/>
      <c r="F1" s="479"/>
      <c r="G1" s="479"/>
      <c r="H1" s="479"/>
    </row>
    <row r="2" spans="1:18" ht="60" customHeight="1">
      <c r="A2" s="290" t="s">
        <v>158</v>
      </c>
      <c r="B2" s="287" t="s">
        <v>181</v>
      </c>
      <c r="C2" s="163" t="s">
        <v>182</v>
      </c>
      <c r="D2" s="163" t="s">
        <v>183</v>
      </c>
      <c r="E2" s="493" t="s">
        <v>184</v>
      </c>
      <c r="F2" s="493"/>
      <c r="G2" s="493"/>
      <c r="H2" s="494"/>
    </row>
    <row r="3" spans="1:18">
      <c r="A3" s="653">
        <v>2021</v>
      </c>
      <c r="B3" s="116">
        <v>1</v>
      </c>
      <c r="C3" s="52">
        <v>-4.0507153378426919</v>
      </c>
      <c r="D3" s="52">
        <v>-11.926821023365623</v>
      </c>
      <c r="E3" s="508" t="s">
        <v>149</v>
      </c>
      <c r="F3" s="509"/>
      <c r="G3" s="509"/>
      <c r="H3" s="509"/>
    </row>
    <row r="4" spans="1:18" ht="15" customHeight="1">
      <c r="A4" s="654"/>
      <c r="B4" s="115">
        <v>2</v>
      </c>
      <c r="C4" s="52">
        <v>-3.071708671543711</v>
      </c>
      <c r="D4" s="52">
        <v>-11.228479835239879</v>
      </c>
      <c r="E4" s="508" t="s">
        <v>142</v>
      </c>
      <c r="F4" s="509"/>
      <c r="G4" s="509"/>
      <c r="H4" s="509"/>
    </row>
    <row r="5" spans="1:18">
      <c r="A5" s="654"/>
      <c r="B5" s="115">
        <v>3</v>
      </c>
      <c r="C5" s="52">
        <v>-2.4567190073436738</v>
      </c>
      <c r="D5" s="52">
        <v>-9.8354922553614426</v>
      </c>
    </row>
    <row r="6" spans="1:18">
      <c r="A6" s="657"/>
      <c r="B6" s="115">
        <v>4</v>
      </c>
      <c r="C6" s="52">
        <v>-3.0075270003237375</v>
      </c>
      <c r="D6" s="52">
        <v>-7.8185662435184957</v>
      </c>
    </row>
    <row r="7" spans="1:18">
      <c r="A7" s="653">
        <v>2022</v>
      </c>
      <c r="B7" s="116">
        <v>1</v>
      </c>
      <c r="C7" s="52">
        <v>0.95486593663166952</v>
      </c>
      <c r="D7" s="52">
        <v>-6.2838861910975954</v>
      </c>
    </row>
    <row r="8" spans="1:18">
      <c r="A8" s="654"/>
      <c r="B8" s="115">
        <v>2</v>
      </c>
      <c r="C8" s="52">
        <v>-1.5703314895622784</v>
      </c>
      <c r="D8" s="52">
        <v>-10.831943669272651</v>
      </c>
    </row>
    <row r="9" spans="1:18">
      <c r="A9" s="654"/>
      <c r="B9" s="115">
        <v>3</v>
      </c>
      <c r="C9" s="52">
        <v>-1.8527931888210087</v>
      </c>
      <c r="D9" s="52">
        <v>-8.1752208304968743</v>
      </c>
    </row>
    <row r="10" spans="1:18">
      <c r="A10" s="654"/>
      <c r="B10" s="115">
        <v>4</v>
      </c>
      <c r="C10" s="52">
        <v>-4.1872551491761101</v>
      </c>
      <c r="D10" s="52">
        <v>-7.6165217929974443</v>
      </c>
    </row>
    <row r="11" spans="1:18">
      <c r="A11" s="613">
        <v>2023</v>
      </c>
      <c r="B11" s="116">
        <v>1</v>
      </c>
      <c r="C11" s="52">
        <v>-1.6206385652679562</v>
      </c>
      <c r="D11" s="52">
        <v>-7.444945703250065</v>
      </c>
    </row>
    <row r="12" spans="1:18">
      <c r="A12" s="614"/>
      <c r="B12" s="115">
        <v>2</v>
      </c>
      <c r="C12" s="52">
        <v>-5.2793000156367</v>
      </c>
      <c r="D12" s="52">
        <v>-11.671489525104258</v>
      </c>
    </row>
    <row r="13" spans="1:18">
      <c r="A13" s="615"/>
      <c r="B13" s="115">
        <v>3</v>
      </c>
      <c r="C13" s="52">
        <v>-2.1145940339850187</v>
      </c>
      <c r="D13" s="52">
        <v>-7.5849864499499837</v>
      </c>
    </row>
    <row r="14" spans="1:18">
      <c r="B14" s="436"/>
      <c r="C14" s="436"/>
      <c r="D14" s="436"/>
    </row>
    <row r="16" spans="1:18">
      <c r="O16" s="462" t="s">
        <v>105</v>
      </c>
      <c r="P16" s="462"/>
      <c r="Q16" s="462"/>
      <c r="R16" s="462"/>
    </row>
    <row r="22" spans="5:9" ht="30.75" customHeight="1">
      <c r="E22" s="436"/>
      <c r="F22" s="436"/>
      <c r="G22" s="436"/>
      <c r="H22" s="436"/>
      <c r="I22" s="557"/>
    </row>
    <row r="23" spans="5:9">
      <c r="I23" s="557"/>
    </row>
    <row r="24" spans="5:9">
      <c r="I24" s="557"/>
    </row>
    <row r="58" spans="5:18" ht="37.5" customHeight="1">
      <c r="E58" s="286"/>
      <c r="F58" s="286"/>
      <c r="G58" s="286"/>
      <c r="H58" s="286"/>
      <c r="J58" s="151"/>
      <c r="K58" s="151"/>
      <c r="L58" s="151"/>
      <c r="M58" s="151"/>
      <c r="N58" s="151"/>
      <c r="O58" s="151"/>
      <c r="P58" s="151"/>
      <c r="Q58" s="151"/>
      <c r="R58" s="151"/>
    </row>
  </sheetData>
  <mergeCells count="9">
    <mergeCell ref="A3:A6"/>
    <mergeCell ref="A7:A10"/>
    <mergeCell ref="A11:A13"/>
    <mergeCell ref="B1:H1"/>
    <mergeCell ref="E2:H2"/>
    <mergeCell ref="E3:H3"/>
    <mergeCell ref="I22:I24"/>
    <mergeCell ref="O16:R16"/>
    <mergeCell ref="E4:H4"/>
  </mergeCells>
  <hyperlinks>
    <hyperlink ref="O16:R16" location="Мазмұны!A1" display="Мазмұны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E3:E4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T47"/>
  <sheetViews>
    <sheetView showGridLines="0" view="pageBreakPreview" zoomScaleNormal="100" zoomScaleSheetLayoutView="100" workbookViewId="0">
      <selection activeCell="A3" sqref="A3:F6"/>
    </sheetView>
  </sheetViews>
  <sheetFormatPr defaultRowHeight="15"/>
  <cols>
    <col min="1" max="1" width="14.28515625" customWidth="1"/>
    <col min="3" max="3" width="17.85546875" bestFit="1" customWidth="1"/>
    <col min="4" max="4" width="13.28515625" style="367" bestFit="1" customWidth="1"/>
    <col min="5" max="5" width="17.7109375" style="367" bestFit="1" customWidth="1"/>
    <col min="6" max="6" width="49.7109375" bestFit="1" customWidth="1"/>
    <col min="7" max="10" width="9.42578125" customWidth="1"/>
    <col min="11" max="11" width="1.5703125" style="174" customWidth="1"/>
    <col min="12" max="20" width="7.28515625" customWidth="1"/>
  </cols>
  <sheetData>
    <row r="1" spans="1:13">
      <c r="A1" s="112" t="s">
        <v>89</v>
      </c>
      <c r="B1" s="478" t="str">
        <f>INDEX(Мазмұны!$B$3:$G$73,MATCH(A1,Мазмұны!$A$3:$A$73,0),1)</f>
        <v xml:space="preserve">Мемлекеттік бюджеттің негізгі баптарының шығындары, ж/ж, %                         </v>
      </c>
      <c r="C1" s="479"/>
      <c r="D1" s="479"/>
      <c r="E1" s="479"/>
      <c r="F1" s="479"/>
      <c r="G1" s="479"/>
      <c r="H1" s="479"/>
      <c r="I1" s="479"/>
      <c r="J1" s="479"/>
    </row>
    <row r="2" spans="1:13">
      <c r="A2" s="47" t="s">
        <v>158</v>
      </c>
      <c r="B2" s="47" t="s">
        <v>181</v>
      </c>
      <c r="C2" s="49" t="s">
        <v>188</v>
      </c>
      <c r="D2" s="49" t="s">
        <v>189</v>
      </c>
      <c r="E2" s="400" t="s">
        <v>190</v>
      </c>
      <c r="F2" s="400" t="s">
        <v>191</v>
      </c>
      <c r="G2" s="493" t="s">
        <v>184</v>
      </c>
      <c r="H2" s="493"/>
      <c r="I2" s="493"/>
      <c r="J2" s="494"/>
    </row>
    <row r="3" spans="1:13" s="367" customFormat="1">
      <c r="A3" s="653">
        <v>2021</v>
      </c>
      <c r="B3" s="117">
        <v>1</v>
      </c>
      <c r="C3" s="52">
        <v>18.027739740849725</v>
      </c>
      <c r="D3" s="52">
        <v>17.593127150690989</v>
      </c>
      <c r="E3" s="52">
        <v>50.408417138640829</v>
      </c>
      <c r="F3" s="52">
        <v>11.916159210350628</v>
      </c>
      <c r="G3" s="508" t="s">
        <v>149</v>
      </c>
      <c r="H3" s="509"/>
      <c r="I3" s="509"/>
      <c r="J3" s="509"/>
      <c r="K3" s="174"/>
    </row>
    <row r="4" spans="1:13" s="367" customFormat="1" ht="15" customHeight="1">
      <c r="A4" s="654"/>
      <c r="B4" s="117">
        <v>2</v>
      </c>
      <c r="C4" s="52">
        <v>3.8972129271465548</v>
      </c>
      <c r="D4" s="52">
        <v>18.53258307318238</v>
      </c>
      <c r="E4" s="52">
        <v>-19.582248495179982</v>
      </c>
      <c r="F4" s="52">
        <v>5.5090641205218844</v>
      </c>
      <c r="G4" s="508" t="s">
        <v>142</v>
      </c>
      <c r="H4" s="509"/>
      <c r="I4" s="509"/>
      <c r="J4" s="509"/>
      <c r="K4" s="174"/>
    </row>
    <row r="5" spans="1:13" s="367" customFormat="1">
      <c r="A5" s="654"/>
      <c r="B5" s="117">
        <v>3</v>
      </c>
      <c r="C5" s="52">
        <v>4.3131045000602342</v>
      </c>
      <c r="D5" s="52">
        <v>12.801292320617193</v>
      </c>
      <c r="E5" s="52">
        <v>16.701991576990721</v>
      </c>
      <c r="F5" s="52">
        <v>4.180792731966477</v>
      </c>
      <c r="G5" s="390"/>
      <c r="H5" s="390"/>
      <c r="I5" s="390"/>
      <c r="J5" s="390"/>
      <c r="K5" s="174"/>
    </row>
    <row r="6" spans="1:13" s="367" customFormat="1">
      <c r="A6" s="657"/>
      <c r="B6" s="117">
        <v>4</v>
      </c>
      <c r="C6" s="52">
        <v>5.8564461069701963</v>
      </c>
      <c r="D6" s="52">
        <v>18.880956512780571</v>
      </c>
      <c r="E6" s="52">
        <v>19.686158090381809</v>
      </c>
      <c r="F6" s="52">
        <v>5.4321452927166973</v>
      </c>
      <c r="G6" s="390"/>
      <c r="H6" s="390"/>
      <c r="I6" s="390"/>
      <c r="J6" s="390"/>
      <c r="K6" s="174"/>
    </row>
    <row r="7" spans="1:13">
      <c r="A7" s="495">
        <v>2022</v>
      </c>
      <c r="B7" s="117">
        <v>1</v>
      </c>
      <c r="C7" s="52">
        <v>15.37374517853722</v>
      </c>
      <c r="D7" s="52">
        <v>24.403468767274774</v>
      </c>
      <c r="E7" s="52">
        <v>-12.207883217574235</v>
      </c>
      <c r="F7" s="52">
        <v>6.6708196446825525</v>
      </c>
      <c r="M7" s="20"/>
    </row>
    <row r="8" spans="1:13">
      <c r="A8" s="495"/>
      <c r="B8" s="117">
        <v>2</v>
      </c>
      <c r="C8" s="52">
        <v>23.076540776132333</v>
      </c>
      <c r="D8" s="52">
        <v>31.972350330190807</v>
      </c>
      <c r="E8" s="52">
        <v>19.176553071026774</v>
      </c>
      <c r="F8" s="52">
        <v>11.189018299953531</v>
      </c>
      <c r="M8" s="20"/>
    </row>
    <row r="9" spans="1:13">
      <c r="A9" s="495"/>
      <c r="B9" s="117">
        <v>3</v>
      </c>
      <c r="C9" s="52">
        <v>17.883507941076957</v>
      </c>
      <c r="D9" s="52">
        <v>17.429344179074462</v>
      </c>
      <c r="E9" s="52">
        <v>-12.369589204974602</v>
      </c>
      <c r="F9" s="52">
        <v>12.765537569402866</v>
      </c>
      <c r="M9" s="20"/>
    </row>
    <row r="10" spans="1:13">
      <c r="A10" s="495"/>
      <c r="B10" s="117">
        <v>4</v>
      </c>
      <c r="C10" s="52">
        <v>21.390940119657785</v>
      </c>
      <c r="D10" s="52">
        <v>17.026452807060963</v>
      </c>
      <c r="E10" s="52">
        <v>-11.117749006357485</v>
      </c>
      <c r="F10" s="52">
        <v>15.696888476037913</v>
      </c>
      <c r="M10" s="20"/>
    </row>
    <row r="11" spans="1:13">
      <c r="A11" s="495">
        <v>2023</v>
      </c>
      <c r="B11" s="117">
        <v>1</v>
      </c>
      <c r="C11" s="52">
        <v>29.655428277014153</v>
      </c>
      <c r="D11" s="52">
        <v>39.209612139331512</v>
      </c>
      <c r="E11" s="52">
        <v>11.091859419627099</v>
      </c>
      <c r="F11" s="52">
        <v>19.756215244370964</v>
      </c>
      <c r="M11" s="20"/>
    </row>
    <row r="12" spans="1:13">
      <c r="A12" s="495"/>
      <c r="B12" s="117">
        <v>2</v>
      </c>
      <c r="C12" s="52">
        <v>24.34829199331341</v>
      </c>
      <c r="D12" s="52">
        <v>16.065070580556707</v>
      </c>
      <c r="E12" s="52">
        <v>19.883690912271405</v>
      </c>
      <c r="F12" s="52">
        <v>16.569390154240438</v>
      </c>
      <c r="M12" s="20"/>
    </row>
    <row r="13" spans="1:13">
      <c r="A13" s="495"/>
      <c r="B13" s="391">
        <v>3</v>
      </c>
      <c r="C13" s="52">
        <v>18.885405146195751</v>
      </c>
      <c r="D13" s="52">
        <v>12.602629112301216</v>
      </c>
      <c r="E13" s="52">
        <v>13.178939989954543</v>
      </c>
      <c r="F13" s="52">
        <v>16.37847796224257</v>
      </c>
      <c r="M13" s="20"/>
    </row>
    <row r="14" spans="1:13">
      <c r="M14" s="20"/>
    </row>
    <row r="15" spans="1:13">
      <c r="M15" s="20"/>
    </row>
    <row r="16" spans="1:13">
      <c r="M16" s="20"/>
    </row>
    <row r="17" spans="11:20">
      <c r="M17" s="20"/>
    </row>
    <row r="27" spans="11:20">
      <c r="Q27" s="462" t="s">
        <v>105</v>
      </c>
      <c r="R27" s="462"/>
      <c r="S27" s="462"/>
      <c r="T27" s="462"/>
    </row>
    <row r="28" spans="11:20">
      <c r="Q28" s="249"/>
      <c r="R28" s="249"/>
      <c r="S28" s="249"/>
      <c r="T28" s="249"/>
    </row>
    <row r="32" spans="11:20">
      <c r="K32" s="557"/>
    </row>
    <row r="33" spans="11:11">
      <c r="K33" s="557"/>
    </row>
    <row r="35" spans="11:11">
      <c r="K35" s="557"/>
    </row>
    <row r="36" spans="11:11">
      <c r="K36" s="557"/>
    </row>
    <row r="37" spans="11:11">
      <c r="K37" s="557"/>
    </row>
    <row r="45" spans="11:11">
      <c r="K45" s="557"/>
    </row>
    <row r="46" spans="11:11">
      <c r="K46" s="557"/>
    </row>
    <row r="47" spans="11:11">
      <c r="K47" s="557"/>
    </row>
  </sheetData>
  <mergeCells count="11">
    <mergeCell ref="B1:J1"/>
    <mergeCell ref="K32:K33"/>
    <mergeCell ref="G4:J4"/>
    <mergeCell ref="A11:A13"/>
    <mergeCell ref="K35:K37"/>
    <mergeCell ref="K45:K47"/>
    <mergeCell ref="Q27:T27"/>
    <mergeCell ref="A7:A10"/>
    <mergeCell ref="G2:J2"/>
    <mergeCell ref="G3:J3"/>
    <mergeCell ref="A3:A6"/>
  </mergeCells>
  <hyperlinks>
    <hyperlink ref="Q27:T27" location="Мазмұны!A1" display="Мазмұны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G3:G4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18" sqref="F18:I18"/>
    </sheetView>
  </sheetViews>
  <sheetFormatPr defaultRowHeight="15"/>
  <cols>
    <col min="1" max="1" width="10.140625" customWidth="1"/>
    <col min="4" max="4" width="12" customWidth="1"/>
    <col min="5" max="5" width="21" customWidth="1"/>
  </cols>
  <sheetData>
    <row r="1" spans="1:13">
      <c r="A1" s="112" t="s">
        <v>5</v>
      </c>
      <c r="B1" s="477" t="str">
        <f>INDEX(Мазмұны!$B$3:$G$64,MATCH(A1,Мазмұны!$A$3:$A$64,0),1)</f>
        <v>Инфляция, ж/ж, %</v>
      </c>
      <c r="C1" s="477"/>
      <c r="D1" s="477"/>
      <c r="E1" s="477"/>
      <c r="F1" s="477"/>
      <c r="G1" s="477"/>
      <c r="H1" s="477"/>
      <c r="I1" s="477"/>
      <c r="J1" s="202"/>
      <c r="K1" s="202"/>
      <c r="L1" s="202"/>
      <c r="M1" s="202"/>
    </row>
    <row r="18" spans="6:9">
      <c r="F18" s="451" t="s">
        <v>184</v>
      </c>
      <c r="G18" s="452"/>
      <c r="H18" s="452"/>
      <c r="I18" s="453"/>
    </row>
    <row r="19" spans="6:9" ht="15" customHeight="1">
      <c r="F19" s="474" t="s">
        <v>130</v>
      </c>
      <c r="G19" s="475"/>
      <c r="H19" s="475"/>
      <c r="I19" s="476"/>
    </row>
    <row r="20" spans="6:9">
      <c r="F20" s="462" t="s">
        <v>105</v>
      </c>
      <c r="G20" s="462"/>
      <c r="H20" s="462"/>
      <c r="I20" s="462"/>
    </row>
  </sheetData>
  <mergeCells count="4">
    <mergeCell ref="F20:I20"/>
    <mergeCell ref="F18:I18"/>
    <mergeCell ref="F19:I19"/>
    <mergeCell ref="B1:I1"/>
  </mergeCells>
  <hyperlinks>
    <hyperlink ref="F20:I20" location="Мазмұны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F19:I19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V36"/>
  <sheetViews>
    <sheetView showGridLines="0" view="pageBreakPreview" zoomScaleNormal="100" zoomScaleSheetLayoutView="100" workbookViewId="0">
      <selection activeCell="M16" sqref="M16"/>
    </sheetView>
  </sheetViews>
  <sheetFormatPr defaultRowHeight="15"/>
  <cols>
    <col min="1" max="1" width="12.42578125" customWidth="1"/>
    <col min="2" max="2" width="8.28515625" customWidth="1"/>
    <col min="3" max="4" width="14.5703125" style="367" customWidth="1"/>
    <col min="5" max="5" width="24.28515625" style="367" bestFit="1" customWidth="1"/>
    <col min="6" max="6" width="14.5703125" bestFit="1" customWidth="1"/>
    <col min="7" max="10" width="8" customWidth="1"/>
    <col min="11" max="11" width="1.5703125" style="174" customWidth="1"/>
    <col min="12" max="18" width="6.42578125" customWidth="1"/>
    <col min="19" max="22" width="7.28515625" customWidth="1"/>
  </cols>
  <sheetData>
    <row r="1" spans="1:15">
      <c r="A1" s="112" t="s">
        <v>90</v>
      </c>
      <c r="B1" s="478" t="str">
        <f>INDEX(Мазмұны!$B$3:$G$73,MATCH(A1,Мазмұны!$A$3:$A$73,0),1)</f>
        <v>Мемлекеттік бюджет кірістері, млрд теңге</v>
      </c>
      <c r="C1" s="479"/>
      <c r="D1" s="479"/>
      <c r="E1" s="479"/>
      <c r="F1" s="479"/>
      <c r="G1" s="479"/>
      <c r="H1" s="479"/>
      <c r="I1" s="479"/>
      <c r="J1" s="479"/>
    </row>
    <row r="2" spans="1:15" ht="33" customHeight="1">
      <c r="A2" s="47" t="s">
        <v>158</v>
      </c>
      <c r="B2" s="47" t="s">
        <v>181</v>
      </c>
      <c r="C2" s="313" t="s">
        <v>192</v>
      </c>
      <c r="D2" s="402" t="s">
        <v>193</v>
      </c>
      <c r="E2" s="401" t="s">
        <v>194</v>
      </c>
      <c r="F2" s="402" t="s">
        <v>195</v>
      </c>
      <c r="G2" s="492" t="s">
        <v>184</v>
      </c>
      <c r="H2" s="493"/>
      <c r="I2" s="493"/>
      <c r="J2" s="494"/>
    </row>
    <row r="3" spans="1:15">
      <c r="A3" s="653">
        <v>2021</v>
      </c>
      <c r="B3" s="384">
        <v>1</v>
      </c>
      <c r="C3" s="403">
        <v>2098.2181345528002</v>
      </c>
      <c r="D3" s="404">
        <v>84.907451717900003</v>
      </c>
      <c r="E3" s="91">
        <v>35.636319096000001</v>
      </c>
      <c r="F3" s="91">
        <v>1077.5448200000001</v>
      </c>
      <c r="G3" s="508" t="s">
        <v>149</v>
      </c>
      <c r="H3" s="509"/>
      <c r="I3" s="509"/>
      <c r="J3" s="509"/>
      <c r="N3" s="7"/>
      <c r="O3" s="7"/>
    </row>
    <row r="4" spans="1:15" ht="15" customHeight="1">
      <c r="A4" s="654"/>
      <c r="B4" s="384">
        <v>2</v>
      </c>
      <c r="C4" s="403">
        <v>2770.9813824518992</v>
      </c>
      <c r="D4" s="404">
        <v>82.503402702600013</v>
      </c>
      <c r="E4" s="91">
        <v>47.210045560599994</v>
      </c>
      <c r="F4" s="91">
        <v>1051.72</v>
      </c>
      <c r="G4" s="367"/>
      <c r="H4" s="367"/>
      <c r="I4" s="367"/>
      <c r="J4" s="367"/>
      <c r="N4" s="7"/>
      <c r="O4" s="7"/>
    </row>
    <row r="5" spans="1:15">
      <c r="A5" s="654"/>
      <c r="B5" s="384">
        <v>3</v>
      </c>
      <c r="C5" s="403">
        <v>2669.0295724694001</v>
      </c>
      <c r="D5" s="403">
        <v>78.969147502099972</v>
      </c>
      <c r="E5" s="91">
        <v>44.957332243900012</v>
      </c>
      <c r="F5" s="91">
        <v>1264.3065999999999</v>
      </c>
      <c r="N5" s="7"/>
      <c r="O5" s="7"/>
    </row>
    <row r="6" spans="1:15">
      <c r="A6" s="657"/>
      <c r="B6" s="384">
        <v>4</v>
      </c>
      <c r="C6" s="403">
        <v>3186.0903294582004</v>
      </c>
      <c r="D6" s="403">
        <v>168.05096611530001</v>
      </c>
      <c r="E6" s="91">
        <v>80.92389967779998</v>
      </c>
      <c r="F6" s="91">
        <v>1106.3817419999996</v>
      </c>
      <c r="N6" s="7"/>
      <c r="O6" s="7"/>
    </row>
    <row r="7" spans="1:15">
      <c r="A7" s="495">
        <v>2022</v>
      </c>
      <c r="B7" s="384">
        <v>1</v>
      </c>
      <c r="C7" s="403">
        <v>3619.1565377934198</v>
      </c>
      <c r="D7" s="403">
        <v>69.579122089800009</v>
      </c>
      <c r="E7" s="91">
        <v>50.109527155479995</v>
      </c>
      <c r="F7" s="91">
        <v>1035.7</v>
      </c>
    </row>
    <row r="8" spans="1:15">
      <c r="A8" s="495"/>
      <c r="B8" s="384">
        <v>2</v>
      </c>
      <c r="C8" s="403">
        <v>3530.9930914452602</v>
      </c>
      <c r="D8" s="403">
        <v>145.05185668717999</v>
      </c>
      <c r="E8" s="91">
        <v>59.885858634560002</v>
      </c>
      <c r="F8" s="91">
        <v>1407.5</v>
      </c>
    </row>
    <row r="9" spans="1:15">
      <c r="A9" s="495"/>
      <c r="B9" s="384">
        <v>3</v>
      </c>
      <c r="C9" s="403">
        <v>3512.6498434920195</v>
      </c>
      <c r="D9" s="403">
        <v>129.09406050726</v>
      </c>
      <c r="E9" s="91">
        <v>60.967438122049998</v>
      </c>
      <c r="F9" s="91">
        <v>1206.9000000000001</v>
      </c>
    </row>
    <row r="10" spans="1:15">
      <c r="A10" s="495"/>
      <c r="B10" s="384">
        <v>4</v>
      </c>
      <c r="C10" s="403">
        <v>4180.5115263394009</v>
      </c>
      <c r="D10" s="403">
        <v>241.12296642767993</v>
      </c>
      <c r="E10" s="91">
        <v>68.978674356119981</v>
      </c>
      <c r="F10" s="91">
        <v>929.9</v>
      </c>
    </row>
    <row r="11" spans="1:15" ht="15.75">
      <c r="A11" s="495">
        <v>2023</v>
      </c>
      <c r="B11" s="384">
        <v>1</v>
      </c>
      <c r="C11" s="403">
        <v>4470.2638597965697</v>
      </c>
      <c r="D11" s="403">
        <v>87.067427156550011</v>
      </c>
      <c r="E11" s="91">
        <v>29.88531729952</v>
      </c>
      <c r="F11" s="91">
        <v>981.62</v>
      </c>
      <c r="G11" s="9"/>
      <c r="H11" s="9"/>
      <c r="I11" s="9"/>
    </row>
    <row r="12" spans="1:15">
      <c r="A12" s="495"/>
      <c r="B12" s="384">
        <v>2</v>
      </c>
      <c r="C12" s="403">
        <v>4505.4011395488706</v>
      </c>
      <c r="D12" s="91">
        <v>108.47422784000001</v>
      </c>
      <c r="E12" s="91">
        <v>36.649741623049998</v>
      </c>
      <c r="F12" s="91">
        <v>1162.9000000000001</v>
      </c>
    </row>
    <row r="13" spans="1:15">
      <c r="A13" s="495"/>
      <c r="B13" s="391">
        <v>3</v>
      </c>
      <c r="C13" s="403">
        <v>4343.1335256557595</v>
      </c>
      <c r="D13" s="91">
        <v>181.41388514798001</v>
      </c>
      <c r="E13" s="91">
        <v>44.190166326390013</v>
      </c>
      <c r="F13" s="91">
        <v>1172.9000000000001</v>
      </c>
    </row>
    <row r="17" spans="11:22">
      <c r="S17" s="462" t="s">
        <v>105</v>
      </c>
      <c r="T17" s="462"/>
      <c r="U17" s="462"/>
      <c r="V17" s="462"/>
    </row>
    <row r="21" spans="11:22">
      <c r="K21" s="557"/>
    </row>
    <row r="22" spans="11:22">
      <c r="K22" s="557"/>
    </row>
    <row r="24" spans="11:22">
      <c r="K24" s="557"/>
    </row>
    <row r="25" spans="11:22">
      <c r="K25" s="557"/>
    </row>
    <row r="26" spans="11:22">
      <c r="K26" s="557"/>
    </row>
    <row r="34" spans="11:11">
      <c r="K34" s="557"/>
    </row>
    <row r="35" spans="11:11">
      <c r="K35" s="557"/>
    </row>
    <row r="36" spans="11:11">
      <c r="K36" s="557"/>
    </row>
  </sheetData>
  <mergeCells count="10">
    <mergeCell ref="A3:A6"/>
    <mergeCell ref="A7:A10"/>
    <mergeCell ref="A11:A13"/>
    <mergeCell ref="B1:J1"/>
    <mergeCell ref="K21:K22"/>
    <mergeCell ref="K24:K26"/>
    <mergeCell ref="K34:K36"/>
    <mergeCell ref="S17:V17"/>
    <mergeCell ref="G2:J2"/>
    <mergeCell ref="G3:J3"/>
  </mergeCells>
  <hyperlinks>
    <hyperlink ref="S17:V17" location="Мазмұны!A1" display="Мазмұны"/>
    <hyperlink ref="A1" location="'69'!A1" display="График 69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Мазмұны!$A$14:$A$68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G3:G4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5"/>
  <sheetViews>
    <sheetView showGridLines="0" view="pageBreakPreview" zoomScaleNormal="100" zoomScaleSheetLayoutView="100" workbookViewId="0">
      <selection activeCell="L35" sqref="L35"/>
    </sheetView>
  </sheetViews>
  <sheetFormatPr defaultRowHeight="15"/>
  <cols>
    <col min="1" max="1" width="12" customWidth="1"/>
  </cols>
  <sheetData>
    <row r="1" spans="1:13">
      <c r="A1" s="112" t="s">
        <v>6</v>
      </c>
      <c r="B1" s="478" t="str">
        <f>INDEX(Мазмұны!$B$3:$G$64,MATCH(A1,Мазмұны!$A$3:$A$64,0),1)</f>
        <v>Сараптамалық тәсілге негізделген тәуекелдер картасы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80"/>
    </row>
    <row r="23" spans="10:13">
      <c r="J23" s="451" t="s">
        <v>184</v>
      </c>
      <c r="K23" s="452"/>
      <c r="L23" s="452"/>
      <c r="M23" s="453"/>
    </row>
    <row r="24" spans="10:13" ht="15" customHeight="1">
      <c r="J24" s="474" t="s">
        <v>142</v>
      </c>
      <c r="K24" s="475"/>
      <c r="L24" s="475"/>
      <c r="M24" s="476"/>
    </row>
    <row r="25" spans="10:13">
      <c r="J25" s="462" t="s">
        <v>105</v>
      </c>
      <c r="K25" s="462"/>
      <c r="L25" s="462"/>
      <c r="M25" s="462"/>
    </row>
  </sheetData>
  <mergeCells count="4">
    <mergeCell ref="B1:M1"/>
    <mergeCell ref="J23:M23"/>
    <mergeCell ref="J24:M24"/>
    <mergeCell ref="J25:M25"/>
  </mergeCells>
  <hyperlinks>
    <hyperlink ref="J25:M25" location="Мазмұны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J24:M24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D12" sqref="D12"/>
    </sheetView>
  </sheetViews>
  <sheetFormatPr defaultColWidth="9.140625" defaultRowHeight="1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>
      <c r="A1" s="178" t="s">
        <v>7</v>
      </c>
      <c r="B1" s="481" t="str">
        <f>INDEX(Мазмұны!$B$3:$G$64,MATCH(A1,Мазмұны!$A$3:$A$64,0),1)</f>
        <v>Төлем балансының ағымдағы шоты</v>
      </c>
      <c r="C1" s="481"/>
      <c r="D1" s="481"/>
      <c r="E1" s="481"/>
      <c r="F1" s="481"/>
      <c r="G1" s="481"/>
      <c r="H1" s="174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38.25">
      <c r="A2" s="213"/>
      <c r="B2" s="164" t="s">
        <v>384</v>
      </c>
      <c r="C2" s="164" t="s">
        <v>358</v>
      </c>
      <c r="D2" s="451" t="s">
        <v>184</v>
      </c>
      <c r="E2" s="452"/>
      <c r="F2" s="452"/>
      <c r="G2" s="453"/>
      <c r="H2" s="174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18" ht="15" customHeight="1">
      <c r="A3" s="22">
        <v>2019</v>
      </c>
      <c r="B3" s="155">
        <v>-3.9E-2</v>
      </c>
      <c r="C3" s="23">
        <v>64.358333333333348</v>
      </c>
      <c r="D3" s="474" t="s">
        <v>130</v>
      </c>
      <c r="E3" s="475"/>
      <c r="F3" s="475"/>
      <c r="G3" s="476"/>
      <c r="H3" s="174"/>
      <c r="I3" s="179"/>
      <c r="J3" s="179"/>
      <c r="K3" s="179"/>
      <c r="L3" s="179"/>
      <c r="M3" s="215"/>
      <c r="N3" s="179"/>
      <c r="O3" s="179"/>
      <c r="P3" s="179"/>
      <c r="Q3" s="179"/>
      <c r="R3" s="179"/>
    </row>
    <row r="4" spans="1:18">
      <c r="A4" s="22">
        <v>2020</v>
      </c>
      <c r="B4" s="155">
        <v>-6.4000000000000001E-2</v>
      </c>
      <c r="C4" s="23">
        <v>41.759166666666665</v>
      </c>
      <c r="D4" s="214"/>
      <c r="E4" s="214"/>
      <c r="F4" s="214"/>
      <c r="G4" s="214"/>
      <c r="H4" s="174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1:18">
      <c r="A5" s="22">
        <v>2021</v>
      </c>
      <c r="B5" s="155">
        <v>-1.3000000000000001E-2</v>
      </c>
      <c r="C5" s="23">
        <v>70.677208333333326</v>
      </c>
      <c r="D5" s="214"/>
      <c r="E5" s="214"/>
      <c r="F5" s="214"/>
      <c r="G5" s="214"/>
      <c r="H5" s="174"/>
      <c r="I5" s="179"/>
      <c r="J5" s="179"/>
      <c r="K5" s="179"/>
      <c r="L5" s="179"/>
      <c r="M5" s="179"/>
      <c r="N5" s="179"/>
      <c r="O5" s="179"/>
      <c r="P5" s="179"/>
      <c r="Q5" s="179"/>
      <c r="R5" s="179"/>
    </row>
    <row r="6" spans="1:18">
      <c r="A6" s="22">
        <v>2022</v>
      </c>
      <c r="B6" s="281">
        <v>3.4799656625897346E-2</v>
      </c>
      <c r="C6" s="23">
        <v>100.78666666666666</v>
      </c>
      <c r="D6" s="179"/>
      <c r="E6" s="179"/>
      <c r="F6" s="179"/>
      <c r="G6" s="179"/>
      <c r="H6" s="174"/>
      <c r="I6" s="179"/>
      <c r="J6" s="179"/>
      <c r="K6" s="179"/>
      <c r="L6" s="179"/>
      <c r="M6" s="179"/>
      <c r="N6" s="179"/>
      <c r="O6" s="179"/>
      <c r="P6" s="179"/>
      <c r="Q6" s="179"/>
      <c r="R6" s="179"/>
    </row>
    <row r="7" spans="1:18">
      <c r="A7" s="22">
        <v>2023</v>
      </c>
      <c r="B7" s="281">
        <v>-3.3698327411572838E-2</v>
      </c>
      <c r="C7" s="23">
        <v>79.800833333333344</v>
      </c>
      <c r="D7" s="179"/>
      <c r="E7" s="179"/>
      <c r="F7" s="179"/>
      <c r="G7" s="179"/>
      <c r="H7" s="174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18">
      <c r="A8" s="22">
        <v>2024</v>
      </c>
      <c r="B8" s="281">
        <v>-2.7526248471903769E-2</v>
      </c>
      <c r="C8" s="23">
        <v>80</v>
      </c>
      <c r="D8" s="179"/>
      <c r="E8" s="179"/>
      <c r="F8" s="179"/>
      <c r="G8" s="179"/>
      <c r="H8" s="174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18">
      <c r="A9" s="22">
        <v>2025</v>
      </c>
      <c r="B9" s="281">
        <v>-1.9188904336575267E-2</v>
      </c>
      <c r="C9" s="23">
        <v>77.291666666666643</v>
      </c>
      <c r="D9" s="179"/>
      <c r="E9" s="179"/>
      <c r="F9" s="179"/>
      <c r="G9" s="179"/>
      <c r="H9" s="174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18" ht="15" customHeight="1">
      <c r="A10" s="482"/>
      <c r="B10" s="482"/>
      <c r="C10" s="482"/>
      <c r="D10" s="179"/>
      <c r="E10" s="179"/>
      <c r="F10" s="179"/>
      <c r="G10" s="179"/>
      <c r="H10" s="174"/>
      <c r="I10" s="179"/>
      <c r="J10" s="179"/>
      <c r="K10" s="179"/>
      <c r="L10" s="179"/>
      <c r="M10" s="179"/>
      <c r="N10" s="179"/>
      <c r="O10" s="179"/>
      <c r="P10" s="179"/>
      <c r="Q10" s="179"/>
      <c r="R10" s="179"/>
    </row>
    <row r="11" spans="1:18">
      <c r="A11" s="483"/>
      <c r="B11" s="483"/>
      <c r="C11" s="483"/>
      <c r="D11" s="179"/>
      <c r="E11" s="179"/>
      <c r="F11" s="179"/>
      <c r="G11" s="179"/>
      <c r="H11" s="174"/>
      <c r="I11" s="179"/>
      <c r="J11" s="179"/>
      <c r="K11" s="179"/>
      <c r="L11" s="179"/>
      <c r="M11" s="179"/>
      <c r="N11" s="179"/>
      <c r="O11" s="179"/>
      <c r="P11" s="179"/>
      <c r="Q11" s="179"/>
      <c r="R11" s="179"/>
    </row>
    <row r="12" spans="1:18">
      <c r="A12" s="483"/>
      <c r="B12" s="483"/>
      <c r="C12" s="483"/>
      <c r="D12" s="179"/>
      <c r="E12" s="179"/>
      <c r="F12" s="179"/>
      <c r="G12" s="179"/>
      <c r="H12" s="174"/>
      <c r="I12" s="179"/>
      <c r="J12" s="179"/>
      <c r="K12" s="179"/>
      <c r="L12" s="179"/>
      <c r="M12" s="179"/>
      <c r="N12" s="179"/>
      <c r="O12" s="179"/>
      <c r="P12" s="179"/>
      <c r="Q12" s="179"/>
      <c r="R12" s="179"/>
    </row>
    <row r="13" spans="1:18">
      <c r="A13" s="483"/>
      <c r="B13" s="483"/>
      <c r="C13" s="483"/>
      <c r="D13" s="179"/>
      <c r="E13" s="179"/>
      <c r="F13" s="179"/>
      <c r="G13" s="179"/>
      <c r="H13" s="174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>
      <c r="A14" s="483"/>
      <c r="B14" s="483"/>
      <c r="C14" s="483"/>
      <c r="D14" s="179"/>
      <c r="E14" s="179"/>
      <c r="F14" s="179"/>
      <c r="G14" s="179"/>
      <c r="H14" s="174"/>
      <c r="I14" s="179"/>
      <c r="J14" s="179"/>
      <c r="K14" s="179"/>
      <c r="L14" s="179"/>
      <c r="M14" s="179"/>
      <c r="N14" s="179"/>
      <c r="O14" s="179"/>
      <c r="P14" s="179"/>
      <c r="Q14" s="179"/>
      <c r="R14" s="179"/>
    </row>
    <row r="15" spans="1:18">
      <c r="A15" s="483"/>
      <c r="B15" s="483"/>
      <c r="C15" s="483"/>
      <c r="D15" s="179"/>
      <c r="E15" s="179"/>
      <c r="F15" s="179"/>
      <c r="G15" s="179"/>
      <c r="H15" s="174"/>
      <c r="I15" s="179"/>
      <c r="J15" s="179"/>
      <c r="K15" s="179"/>
      <c r="L15" s="179"/>
      <c r="M15" s="179"/>
      <c r="N15" s="179"/>
      <c r="O15" s="179"/>
      <c r="P15" s="179"/>
      <c r="Q15" s="179"/>
      <c r="R15" s="179"/>
    </row>
    <row r="16" spans="1:18">
      <c r="A16" s="483"/>
      <c r="B16" s="483"/>
      <c r="C16" s="483"/>
      <c r="D16" s="179"/>
      <c r="E16" s="179"/>
      <c r="F16" s="179"/>
      <c r="G16" s="179"/>
      <c r="H16" s="174"/>
      <c r="I16" s="179"/>
      <c r="J16" s="179"/>
      <c r="K16" s="179"/>
      <c r="L16" s="179"/>
      <c r="M16" s="179"/>
      <c r="N16" s="179"/>
      <c r="O16" s="462" t="s">
        <v>105</v>
      </c>
      <c r="P16" s="462"/>
      <c r="Q16" s="462"/>
      <c r="R16" s="462"/>
    </row>
  </sheetData>
  <mergeCells count="5">
    <mergeCell ref="O16:R16"/>
    <mergeCell ref="B1:G1"/>
    <mergeCell ref="D2:G2"/>
    <mergeCell ref="D3:G3"/>
    <mergeCell ref="A10:C16"/>
  </mergeCells>
  <hyperlinks>
    <hyperlink ref="O16:R16" location="Мазмұны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Мазмұны!$B$97:$B$110</xm:f>
          </x14:formula1>
          <xm:sqref>D4:D5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Мазмұны!$J$77:$J$96</xm:f>
          </x14:formula1>
          <xm:sqref>D3:G3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67</vt:i4>
      </vt:variant>
    </vt:vector>
  </HeadingPairs>
  <TitlesOfParts>
    <vt:vector size="137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'8'!Область_печати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2023-12-04T08:34:07Z</dcterms:modified>
</cp:coreProperties>
</file>