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theme/themeOverride2.xml" ContentType="application/vnd.openxmlformats-officedocument.themeOverrid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theme/themeOverride3.xml" ContentType="application/vnd.openxmlformats-officedocument.themeOverride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theme/themeOverride4.xml" ContentType="application/vnd.openxmlformats-officedocument.themeOverrid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tables/table3.xml" ContentType="application/vnd.openxmlformats-officedocument.spreadsheetml.table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tables/table4.xml" ContentType="application/vnd.openxmlformats-officedocument.spreadsheetml.table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5.xml" ContentType="application/vnd.openxmlformats-officedocument.spreadsheetml.table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tables/table6.xml" ContentType="application/vnd.openxmlformats-officedocument.spreadsheetml.table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8.xml" ContentType="application/vnd.openxmlformats-officedocument.drawing+xml"/>
  <Override PartName="/xl/tables/table7.xml" ContentType="application/vnd.openxmlformats-officedocument.spreadsheetml.tab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5.xml" ContentType="application/vnd.openxmlformats-officedocument.themeOverride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6.xml" ContentType="application/vnd.openxmlformats-officedocument.themeOverride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5.xml" ContentType="application/vnd.openxmlformats-officedocument.drawing+xml"/>
  <Override PartName="/xl/charts/chart5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6.xml" ContentType="application/vnd.openxmlformats-officedocument.drawing+xml"/>
  <Override PartName="/xl/charts/chart6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7.xml" ContentType="application/vnd.openxmlformats-officedocument.drawing+xml"/>
  <Override PartName="/xl/charts/chart6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8.xml" ContentType="application/vnd.openxmlformats-officedocument.drawing+xml"/>
  <Override PartName="/xl/charts/chart6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9.xml" ContentType="application/vnd.openxmlformats-officedocument.drawing+xml"/>
  <Override PartName="/xl/charts/chart6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theme/themeOverride7.xml" ContentType="application/vnd.openxmlformats-officedocument.themeOverride+xml"/>
  <Override PartName="/xl/drawings/drawing71.xml" ContentType="application/vnd.openxmlformats-officedocument.drawing+xml"/>
  <Override PartName="/xl/charts/chart65.xml" ContentType="application/vnd.openxmlformats-officedocument.drawingml.chart+xml"/>
  <Override PartName="/xl/theme/themeOverride8.xml" ContentType="application/vnd.openxmlformats-officedocument.themeOverride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2035" windowHeight="5940" tabRatio="915" firstSheet="10" activeTab="50"/>
  </bookViews>
  <sheets>
    <sheet name="Content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219" r:id="rId22"/>
    <sheet name="22" sheetId="169" r:id="rId23"/>
    <sheet name="23" sheetId="55" r:id="rId24"/>
    <sheet name="24" sheetId="228" r:id="rId25"/>
    <sheet name="25" sheetId="140" r:id="rId26"/>
    <sheet name="26" sheetId="141" r:id="rId27"/>
    <sheet name="27" sheetId="162" r:id="rId28"/>
    <sheet name="28" sheetId="145" r:id="rId29"/>
    <sheet name="29" sheetId="201" r:id="rId30"/>
    <sheet name="30" sheetId="143" r:id="rId31"/>
    <sheet name="31" sheetId="189" r:id="rId32"/>
    <sheet name="32" sheetId="202" r:id="rId33"/>
    <sheet name="33" sheetId="229" r:id="rId34"/>
    <sheet name="34" sheetId="133" r:id="rId35"/>
    <sheet name="35" sheetId="230" r:id="rId36"/>
    <sheet name="36" sheetId="177" r:id="rId37"/>
    <sheet name="37" sheetId="165" r:id="rId38"/>
    <sheet name="38" sheetId="231" r:id="rId39"/>
    <sheet name="39" sheetId="232" r:id="rId40"/>
    <sheet name="40" sheetId="196" r:id="rId41"/>
    <sheet name="41" sheetId="168" r:id="rId42"/>
    <sheet name="42" sheetId="221" r:id="rId43"/>
    <sheet name="43" sheetId="225" r:id="rId44"/>
    <sheet name="44" sheetId="240" r:id="rId45"/>
    <sheet name="45" sheetId="120" r:id="rId46"/>
    <sheet name="46" sheetId="241" r:id="rId47"/>
    <sheet name="47" sheetId="122" r:id="rId48"/>
    <sheet name="48" sheetId="192" r:id="rId49"/>
    <sheet name="49" sheetId="242" r:id="rId50"/>
    <sheet name="50" sheetId="243" r:id="rId51"/>
    <sheet name="51" sheetId="164" r:id="rId52"/>
    <sheet name="52" sheetId="236" r:id="rId53"/>
    <sheet name="53" sheetId="237" r:id="rId54"/>
    <sheet name="54" sheetId="222" r:id="rId55"/>
    <sheet name="55" sheetId="223" r:id="rId56"/>
    <sheet name="56" sheetId="224" r:id="rId57"/>
    <sheet name="57" sheetId="87" r:id="rId58"/>
    <sheet name="58" sheetId="214" r:id="rId59"/>
    <sheet name="59" sheetId="185" r:id="rId60"/>
    <sheet name="60" sheetId="86" r:id="rId61"/>
    <sheet name="61" sheetId="213" r:id="rId62"/>
    <sheet name="62" sheetId="239" r:id="rId63"/>
    <sheet name="63" sheetId="88" r:id="rId64"/>
    <sheet name="64" sheetId="116" r:id="rId65"/>
    <sheet name="65" sheetId="226" r:id="rId66"/>
    <sheet name="66" sheetId="172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Toc19120761" localSheetId="0">Content!#REF!</definedName>
    <definedName name="_xlnm._FilterDatabase" localSheetId="24" hidden="1">'24'!$A$1:$J$31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tau" localSheetId="21">'21'!#REF!</definedName>
    <definedName name="а1" localSheetId="46">#REF!</definedName>
    <definedName name="а1" localSheetId="49">#REF!</definedName>
    <definedName name="а1" localSheetId="50">#REF!</definedName>
    <definedName name="а1">#REF!</definedName>
    <definedName name="ии" localSheetId="46">#REF!</definedName>
    <definedName name="ии" localSheetId="49">#REF!</definedName>
    <definedName name="ии" localSheetId="50">#REF!</definedName>
    <definedName name="ии">#REF!</definedName>
    <definedName name="н99" localSheetId="46">#REF!</definedName>
    <definedName name="н99" localSheetId="49">#REF!</definedName>
    <definedName name="н99" localSheetId="50">#REF!</definedName>
    <definedName name="н99">#REF!</definedName>
    <definedName name="_xlnm.Print_Area" localSheetId="1">'1'!$A$1:$Q$22</definedName>
    <definedName name="_xlnm.Print_Area" localSheetId="10">'10'!$A$1:$T$57</definedName>
    <definedName name="_xlnm.Print_Area" localSheetId="11">'11'!$A$1:$Q$33</definedName>
    <definedName name="_xlnm.Print_Area" localSheetId="12">'12'!$A$1:$W$904</definedName>
    <definedName name="_xlnm.Print_Area" localSheetId="13">'13'!$A$1:$S$878</definedName>
    <definedName name="_xlnm.Print_Area" localSheetId="14">'14'!$A$1:$Q$937</definedName>
    <definedName name="_xlnm.Print_Area" localSheetId="15">'15'!$A$1:$R$923</definedName>
    <definedName name="_xlnm.Print_Area" localSheetId="16">'16'!$A$1:$U$21</definedName>
    <definedName name="_xlnm.Print_Area" localSheetId="17">'17'!$A$1:$T$84</definedName>
    <definedName name="_xlnm.Print_Area" localSheetId="18">'18'!$A$1:$P$28</definedName>
    <definedName name="_xlnm.Print_Area" localSheetId="19">'19'!$A$1:$L$23</definedName>
    <definedName name="_xlnm.Print_Area" localSheetId="2">'2'!$A$1:$T$22</definedName>
    <definedName name="_xlnm.Print_Area" localSheetId="20">'20'!$A$1:$K$22</definedName>
    <definedName name="_xlnm.Print_Area" localSheetId="21">'21'!$A$1:$M$21</definedName>
    <definedName name="_xlnm.Print_Area" localSheetId="22">'22'!$A$1:$T$652</definedName>
    <definedName name="_xlnm.Print_Area" localSheetId="23">'23'!$A$1:$S$69</definedName>
    <definedName name="_xlnm.Print_Area" localSheetId="24">'24'!$A$1:$P$34</definedName>
    <definedName name="_xlnm.Print_Area" localSheetId="25">'25'!$A$1:$S$70</definedName>
    <definedName name="_xlnm.Print_Area" localSheetId="26">'26'!$A$1:$S$66</definedName>
    <definedName name="_xlnm.Print_Area" localSheetId="27">'27'!$A$1:$S$56</definedName>
    <definedName name="_xlnm.Print_Area" localSheetId="28">'28'!$A$1:$S$56</definedName>
    <definedName name="_xlnm.Print_Area" localSheetId="29">'29'!$A$1:$S$56</definedName>
    <definedName name="_xlnm.Print_Area" localSheetId="3">'3'!$A$1:$S$18</definedName>
    <definedName name="_xlnm.Print_Area" localSheetId="30">'30'!$A$1:$S$56</definedName>
    <definedName name="_xlnm.Print_Area" localSheetId="31">'31'!$A$1:$S$56</definedName>
    <definedName name="_xlnm.Print_Area" localSheetId="32">'32'!$A$1:$S$56</definedName>
    <definedName name="_xlnm.Print_Area" localSheetId="34">'34'!$A$1:$N$32</definedName>
    <definedName name="_xlnm.Print_Area" localSheetId="36">'36'!$A$1:$U$32</definedName>
    <definedName name="_xlnm.Print_Area" localSheetId="37">'37'!#REF!</definedName>
    <definedName name="_xlnm.Print_Area" localSheetId="4">'4'!$A$1:$J$23</definedName>
    <definedName name="_xlnm.Print_Area" localSheetId="40">'40'!#REF!</definedName>
    <definedName name="_xlnm.Print_Area" localSheetId="41">'41'!$A$1:$R$20</definedName>
    <definedName name="_xlnm.Print_Area" localSheetId="42">'42'!#REF!</definedName>
    <definedName name="_xlnm.Print_Area" localSheetId="43">'43'!$A$1:$O$20</definedName>
    <definedName name="_xlnm.Print_Area" localSheetId="44">'44'!$A$1:$W$12</definedName>
    <definedName name="_xlnm.Print_Area" localSheetId="45">'45'!$A$1:$R$17</definedName>
    <definedName name="_xlnm.Print_Area" localSheetId="46">'46'!$A$1:$V$17</definedName>
    <definedName name="_xlnm.Print_Area" localSheetId="47">'47'!$A$1:$T$12</definedName>
    <definedName name="_xlnm.Print_Area" localSheetId="48">'48'!$A$1:$M$14</definedName>
    <definedName name="_xlnm.Print_Area" localSheetId="49">'49'!$A$1:$P$20</definedName>
    <definedName name="_xlnm.Print_Area" localSheetId="5">'5'!$A$1:$I$20</definedName>
    <definedName name="_xlnm.Print_Area" localSheetId="50">'50'!$A$1:$P$20</definedName>
    <definedName name="_xlnm.Print_Area" localSheetId="51">'51'!$A$1:$V$36</definedName>
    <definedName name="_xlnm.Print_Area" localSheetId="52">'52'!$A$1:$S$15</definedName>
    <definedName name="_xlnm.Print_Area" localSheetId="54">'54'!$A$1:$S$20</definedName>
    <definedName name="_xlnm.Print_Area" localSheetId="55">'55'!$A$1:$T$20</definedName>
    <definedName name="_xlnm.Print_Area" localSheetId="56">'56'!$A$1:$T$31</definedName>
    <definedName name="_xlnm.Print_Area" localSheetId="57">'57'!$A$1:$Q$34</definedName>
    <definedName name="_xlnm.Print_Area" localSheetId="58">'58'!$A$1:$S$33</definedName>
    <definedName name="_xlnm.Print_Area" localSheetId="59">'59'!$A$1:$P$34</definedName>
    <definedName name="_xlnm.Print_Area" localSheetId="6">'6'!$A$1:$I$20</definedName>
    <definedName name="_xlnm.Print_Area" localSheetId="60">'60'!$A$1:$V$33</definedName>
    <definedName name="_xlnm.Print_Area" localSheetId="61">'61'!$A$1:$M$33</definedName>
    <definedName name="_xlnm.Print_Area" localSheetId="62">'62'!$A$1:$L$16</definedName>
    <definedName name="_xlnm.Print_Area" localSheetId="63">'63'!$A$1:$S$34</definedName>
    <definedName name="_xlnm.Print_Area" localSheetId="64">'64'!$A$1:$S$33</definedName>
    <definedName name="_xlnm.Print_Area" localSheetId="65">'65'!$A$1:$S$34</definedName>
    <definedName name="_xlnm.Print_Area" localSheetId="66">'66'!$A$1:$S$33</definedName>
    <definedName name="_xlnm.Print_Area" localSheetId="67">'67'!$A$1:$S$71</definedName>
    <definedName name="_xlnm.Print_Area" localSheetId="68">'68'!$A$1:$R$23</definedName>
    <definedName name="_xlnm.Print_Area" localSheetId="69">'69'!$A$1:$S$13</definedName>
    <definedName name="_xlnm.Print_Area" localSheetId="8">'8'!$A$1:$R$16</definedName>
    <definedName name="_xlnm.Print_Area" localSheetId="9">'9'!$A$1:$U$33</definedName>
    <definedName name="_xlnm.Print_Area" localSheetId="0">Content!$A$1:$G$73</definedName>
    <definedName name="Р99" localSheetId="46">#REF!</definedName>
    <definedName name="Р99" localSheetId="49">#REF!</definedName>
    <definedName name="Р99" localSheetId="50">#REF!</definedName>
    <definedName name="Р99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96" l="1"/>
  <c r="B1" i="221"/>
  <c r="B1" i="232"/>
  <c r="B1" i="231"/>
  <c r="B1" i="165"/>
  <c r="B1" i="241" l="1"/>
  <c r="B1" i="243" l="1"/>
  <c r="B1" i="242"/>
  <c r="B1" i="192"/>
  <c r="B1" i="120"/>
  <c r="B1" i="240"/>
  <c r="B1" i="225"/>
  <c r="E33" i="190" l="1"/>
  <c r="F32" i="190"/>
  <c r="E32" i="190"/>
  <c r="F31" i="190"/>
  <c r="E31" i="190"/>
  <c r="F30" i="190"/>
  <c r="E30" i="190"/>
  <c r="D57" i="193"/>
  <c r="D56" i="193"/>
  <c r="D55" i="193"/>
  <c r="I32" i="169" l="1"/>
  <c r="I33" i="169"/>
  <c r="I34" i="169"/>
  <c r="B1" i="201" l="1"/>
  <c r="B1" i="239" l="1"/>
  <c r="I31" i="214" l="1"/>
  <c r="B1" i="213"/>
  <c r="B1" i="237"/>
  <c r="B1" i="236"/>
  <c r="B1" i="230" l="1"/>
  <c r="B1" i="229"/>
  <c r="B1" i="228"/>
  <c r="B1" i="55"/>
  <c r="B1" i="169" l="1"/>
  <c r="B1" i="210" l="1"/>
  <c r="B1" i="66" l="1"/>
  <c r="B1" i="65"/>
  <c r="B1" i="157"/>
  <c r="B1" i="172"/>
  <c r="B1" i="226"/>
  <c r="B1" i="116" l="1"/>
  <c r="B1" i="88"/>
  <c r="C1" i="224" l="1"/>
  <c r="B1" i="223"/>
  <c r="B1" i="222"/>
  <c r="B1" i="202" l="1"/>
  <c r="B1" i="219"/>
  <c r="B1" i="218"/>
  <c r="B1" i="217"/>
  <c r="B1" i="216"/>
  <c r="B1" i="137"/>
  <c r="B1" i="214" l="1"/>
  <c r="I31" i="169" l="1"/>
  <c r="I4" i="169"/>
  <c r="I5" i="169"/>
  <c r="I6" i="169"/>
  <c r="I7" i="169"/>
  <c r="I8" i="169"/>
  <c r="I9" i="169"/>
  <c r="I10" i="169"/>
  <c r="I11" i="169"/>
  <c r="I12" i="169"/>
  <c r="I13" i="169"/>
  <c r="I14" i="169"/>
  <c r="I15" i="169"/>
  <c r="I16" i="169"/>
  <c r="I17" i="169"/>
  <c r="I18" i="169"/>
  <c r="I19" i="169"/>
  <c r="I20" i="169"/>
  <c r="I21" i="169"/>
  <c r="I22" i="169"/>
  <c r="I23" i="169"/>
  <c r="I24" i="169"/>
  <c r="I25" i="169"/>
  <c r="I26" i="169"/>
  <c r="I27" i="169"/>
  <c r="I28" i="169"/>
  <c r="I29" i="169"/>
  <c r="I30" i="169"/>
  <c r="F29" i="190" l="1"/>
  <c r="E29" i="190"/>
  <c r="F28" i="190"/>
  <c r="E28" i="190"/>
  <c r="F27" i="190"/>
  <c r="E27" i="190"/>
  <c r="D3" i="193" l="1"/>
  <c r="D4" i="193"/>
  <c r="D5" i="193"/>
  <c r="D6" i="193"/>
  <c r="D7" i="193"/>
  <c r="D8" i="193"/>
  <c r="D9" i="193"/>
  <c r="D10" i="193"/>
  <c r="D11" i="193"/>
  <c r="D12" i="193"/>
  <c r="D13" i="193"/>
  <c r="D14" i="193"/>
  <c r="D15" i="193"/>
  <c r="D16" i="193"/>
  <c r="D17" i="193"/>
  <c r="D18" i="193"/>
  <c r="D19" i="193"/>
  <c r="D20" i="193"/>
  <c r="D21" i="193"/>
  <c r="D22" i="193"/>
  <c r="D23" i="193"/>
  <c r="D24" i="193"/>
  <c r="D25" i="193"/>
  <c r="D26" i="193"/>
  <c r="D27" i="193"/>
  <c r="D28" i="193"/>
  <c r="D29" i="193"/>
  <c r="D30" i="193"/>
  <c r="D31" i="193"/>
  <c r="D32" i="193"/>
  <c r="D33" i="193"/>
  <c r="D34" i="193"/>
  <c r="D35" i="193"/>
  <c r="D36" i="193"/>
  <c r="D37" i="193"/>
  <c r="D38" i="193"/>
  <c r="D39" i="193"/>
  <c r="D40" i="193"/>
  <c r="D41" i="193"/>
  <c r="D42" i="193"/>
  <c r="D43" i="193"/>
  <c r="D44" i="193"/>
  <c r="D45" i="193"/>
  <c r="D46" i="193"/>
  <c r="D47" i="193"/>
  <c r="D48" i="193"/>
  <c r="D49" i="193"/>
  <c r="D50" i="193"/>
  <c r="D51" i="193"/>
  <c r="D52" i="193"/>
  <c r="D53" i="193"/>
  <c r="D54" i="193"/>
  <c r="B1" i="185" l="1"/>
  <c r="B1" i="86"/>
  <c r="B1" i="87"/>
  <c r="B1" i="164"/>
  <c r="B1" i="122"/>
  <c r="B1" i="168"/>
  <c r="B1" i="177"/>
  <c r="B1" i="133"/>
  <c r="B1" i="143"/>
  <c r="B1" i="189"/>
  <c r="B1" i="145"/>
  <c r="B1" i="162"/>
  <c r="B1" i="141"/>
  <c r="B1" i="140"/>
  <c r="B1" i="150"/>
  <c r="B1" i="167"/>
  <c r="B1" i="159"/>
  <c r="B1" i="195"/>
  <c r="B1" i="191"/>
  <c r="B1" i="190"/>
  <c r="B1" i="193"/>
  <c r="B1" i="188"/>
  <c r="B1" i="148"/>
  <c r="B1" i="125"/>
  <c r="B1" i="176"/>
  <c r="B1" i="198"/>
  <c r="B1" i="52"/>
  <c r="B1" i="51"/>
  <c r="B1" i="50"/>
</calcChain>
</file>

<file path=xl/sharedStrings.xml><?xml version="1.0" encoding="utf-8"?>
<sst xmlns="http://schemas.openxmlformats.org/spreadsheetml/2006/main" count="1716" uniqueCount="451">
  <si>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</si>
  <si>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</si>
  <si>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</si>
  <si>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</si>
  <si>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</si>
  <si>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</si>
  <si>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</si>
  <si>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-</t>
  </si>
  <si>
    <t>Spot curve</t>
  </si>
  <si>
    <t>Date</t>
  </si>
  <si>
    <t>Refinitiv</t>
  </si>
  <si>
    <t>Столбец2</t>
  </si>
  <si>
    <t>Столбец12</t>
  </si>
  <si>
    <t>2019</t>
  </si>
  <si>
    <t xml:space="preserve"> - </t>
  </si>
  <si>
    <t>Global Manufacturing PMI</t>
  </si>
  <si>
    <t>Global Services PMI</t>
  </si>
  <si>
    <t>Global Composite PMI</t>
  </si>
  <si>
    <t>PMI by S&amp;P Global</t>
  </si>
  <si>
    <t>kase bmy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</si>
  <si>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</si>
  <si>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</si>
  <si>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</si>
  <si>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</si>
  <si>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</si>
  <si>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</si>
  <si>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</si>
  <si>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</si>
  <si>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GDP Growth Rates in China, the EU and Russia in Real Terms, YoY, %</t>
  </si>
  <si>
    <t>Inflation in China, EU, Russia, YoY, %</t>
  </si>
  <si>
    <t>Scenarios for Brent Oil Price, US Dollars per Barrel</t>
  </si>
  <si>
    <t>GDP, YoY, %</t>
  </si>
  <si>
    <t>Inflation, Quarterly Average, YoY, %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</si>
  <si>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</si>
  <si>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</si>
  <si>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</si>
  <si>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</si>
  <si>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</si>
  <si>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</si>
  <si>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</si>
  <si>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</si>
  <si>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</si>
  <si>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</si>
  <si>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</si>
  <si>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</si>
  <si>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</si>
  <si>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</si>
  <si>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</si>
  <si>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</si>
  <si>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</si>
  <si>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</si>
  <si>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</si>
  <si>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</si>
  <si>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</si>
  <si>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</si>
  <si>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</si>
  <si>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</si>
  <si>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</si>
  <si>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</si>
  <si>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</si>
  <si>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</si>
  <si>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</si>
  <si>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</si>
  <si>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</si>
  <si>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</si>
  <si>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</si>
  <si>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</si>
  <si>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</si>
  <si>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</si>
  <si>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</si>
  <si>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</si>
  <si>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</si>
  <si>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</si>
  <si>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</si>
  <si>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</si>
  <si>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</si>
  <si>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</si>
  <si>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</si>
  <si>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</si>
  <si>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</si>
  <si>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</si>
  <si>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</si>
  <si>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Figure 58</t>
  </si>
  <si>
    <t>Figure 59</t>
  </si>
  <si>
    <t>Figure 60</t>
  </si>
  <si>
    <t>Figure 61</t>
  </si>
  <si>
    <t>Figure 62</t>
  </si>
  <si>
    <t>Figure 63</t>
  </si>
  <si>
    <t>Figure 64</t>
  </si>
  <si>
    <t>Figure 65</t>
  </si>
  <si>
    <t>Figure 66</t>
  </si>
  <si>
    <t>Figure 67</t>
  </si>
  <si>
    <t>Figure 68</t>
  </si>
  <si>
    <t>Figure 69</t>
  </si>
  <si>
    <t xml:space="preserve">Money Supply, YoY,  % </t>
  </si>
  <si>
    <t xml:space="preserve">Money Supply in the Tenge and Lending Volumes of STBs </t>
  </si>
  <si>
    <t>Risk-Free Yield Curve, %</t>
  </si>
  <si>
    <t>Deposit Dollarization, %</t>
  </si>
  <si>
    <t>Interest Rates on Corporate Deposits, %</t>
  </si>
  <si>
    <t>Global Supply Chain Pressure Index (GSCI)</t>
  </si>
  <si>
    <t>Fixed Capital Investments and Components, YoY</t>
  </si>
  <si>
    <t>Shares of Countries in Imports, %</t>
  </si>
  <si>
    <t xml:space="preserve">Inflation Dynamics, %    </t>
  </si>
  <si>
    <t>Dynamics of Food Inflation, %</t>
  </si>
  <si>
    <t>Dynamics of Non-Food Inflation, %</t>
  </si>
  <si>
    <t>Dynamics of Service Inflation, %</t>
  </si>
  <si>
    <t>Contributions to the Paid Services Inflation, YoY, %</t>
  </si>
  <si>
    <t>Overall and Non-Oil Deficit of the National Budget, as % of GDP</t>
  </si>
  <si>
    <t>Content</t>
  </si>
  <si>
    <t xml:space="preserve">I. PROSPECTS OF THE DEVELOPMENT OF THE MACROECONOMIC SITUATION </t>
  </si>
  <si>
    <t xml:space="preserve">II. MONETARY POLICY </t>
  </si>
  <si>
    <t>III. MACROECONOMIC CONDITIONS</t>
  </si>
  <si>
    <t>Source</t>
  </si>
  <si>
    <t>Year</t>
  </si>
  <si>
    <t>Month</t>
  </si>
  <si>
    <t>ASPR BNS</t>
  </si>
  <si>
    <t>*-seasonally adjusted</t>
  </si>
  <si>
    <t>Range of core inflation estimates</t>
  </si>
  <si>
    <t>Target corridor</t>
  </si>
  <si>
    <t>Median of core inflation estimates</t>
  </si>
  <si>
    <t>CPI s/a</t>
  </si>
  <si>
    <t>CPI s/a 3MA*</t>
  </si>
  <si>
    <t>Dairy products, cheese and eggs</t>
  </si>
  <si>
    <t>Vegetables&amp;fruits</t>
  </si>
  <si>
    <t>Meat</t>
  </si>
  <si>
    <t>Sugar</t>
  </si>
  <si>
    <t>Bread&amp;bakery and cereals</t>
  </si>
  <si>
    <t>Contribution by other products</t>
  </si>
  <si>
    <t>Food inflation</t>
  </si>
  <si>
    <t>Fuel&amp;lubricants</t>
  </si>
  <si>
    <t>Clothing&amp;footwear</t>
  </si>
  <si>
    <t>Detergents&amp;scouring products</t>
  </si>
  <si>
    <t>Other goods</t>
  </si>
  <si>
    <t>Non-food inflation</t>
  </si>
  <si>
    <t>Regulated utility services</t>
  </si>
  <si>
    <t>House rent</t>
  </si>
  <si>
    <t>Education</t>
  </si>
  <si>
    <t>Hairdressers</t>
  </si>
  <si>
    <t>Contribution by other services</t>
  </si>
  <si>
    <t>Service inflation</t>
  </si>
  <si>
    <t>Manufacturing industry</t>
  </si>
  <si>
    <t>Food</t>
  </si>
  <si>
    <t>Drinks</t>
  </si>
  <si>
    <t>Cars</t>
  </si>
  <si>
    <t>Agricultural products</t>
  </si>
  <si>
    <t>Perceived inflation (in the last 12 months)</t>
  </si>
  <si>
    <t>Actual inflation</t>
  </si>
  <si>
    <t>Expected inflation (in the next 12 months)</t>
  </si>
  <si>
    <t>Quarter</t>
  </si>
  <si>
    <t>China's GDP</t>
  </si>
  <si>
    <t>EU's GDP</t>
  </si>
  <si>
    <t>Russia's GDP</t>
  </si>
  <si>
    <t>Rosstat</t>
  </si>
  <si>
    <t>NBK</t>
  </si>
  <si>
    <t>China's CPI</t>
  </si>
  <si>
    <t>EU's CPI</t>
  </si>
  <si>
    <t xml:space="preserve">Russia's CPI </t>
  </si>
  <si>
    <t xml:space="preserve">Reserves, right axis </t>
  </si>
  <si>
    <t>Supply in the oil market</t>
  </si>
  <si>
    <t>Demand in the oil market</t>
  </si>
  <si>
    <t>Net foreign assets</t>
  </si>
  <si>
    <t>Fiscal channel</t>
  </si>
  <si>
    <t>Net claims on the general government</t>
  </si>
  <si>
    <t>NOF's account in the tenge</t>
  </si>
  <si>
    <t>Money supply M3</t>
  </si>
  <si>
    <t>Tenge money supply</t>
  </si>
  <si>
    <t>STB lending volume</t>
  </si>
  <si>
    <t>Growth of tenge money supply, y/y (right axis)</t>
  </si>
  <si>
    <t>Growth in lending volumes, y/y (right axis)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</si>
  <si>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</si>
  <si>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</si>
  <si>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</si>
  <si>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</si>
  <si>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</si>
  <si>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</si>
  <si>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</si>
  <si>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</si>
  <si>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</si>
  <si>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</si>
  <si>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</si>
  <si>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Base rate band</t>
  </si>
  <si>
    <t>Base rate</t>
  </si>
  <si>
    <t>KASE</t>
  </si>
  <si>
    <t>Loans</t>
  </si>
  <si>
    <t>Loans to business entities</t>
  </si>
  <si>
    <t>NBK notes</t>
  </si>
  <si>
    <t>in years</t>
  </si>
  <si>
    <t>primary market</t>
  </si>
  <si>
    <t>secondary market</t>
  </si>
  <si>
    <t>MEUKAM (16 years)</t>
  </si>
  <si>
    <t>MEOKAM (5 years)</t>
  </si>
  <si>
    <t>MEUKAM (11 years)</t>
  </si>
  <si>
    <t>MEUKAM (14 years)</t>
  </si>
  <si>
    <t>MEOKAM (2 years)</t>
  </si>
  <si>
    <t>MEUKAM (12 years)</t>
  </si>
  <si>
    <t>MEOKAM (3 years)</t>
  </si>
  <si>
    <t>MEUKAM (10 years)</t>
  </si>
  <si>
    <t>MEUKAM (2 years)</t>
  </si>
  <si>
    <t>MEUKAM (5 years)</t>
  </si>
  <si>
    <t>MEKKAM (1 year)</t>
  </si>
  <si>
    <t>MEUKAM (4 years)</t>
  </si>
  <si>
    <t>MEUKAM (7 years)</t>
  </si>
  <si>
    <t>MEUKAM (6 years)</t>
  </si>
  <si>
    <t>MEUKAM (8 years)</t>
  </si>
  <si>
    <t>MEUKAM (9 years)</t>
  </si>
  <si>
    <t>loans in national currency to business</t>
  </si>
  <si>
    <t>loans in national currency to individuals</t>
  </si>
  <si>
    <t>loans in foreign currency to business</t>
  </si>
  <si>
    <t>loans in foreign currency to individuals</t>
  </si>
  <si>
    <t>revaluation of loans in foreign currency</t>
  </si>
  <si>
    <t>credit growth rate, YoY, %</t>
  </si>
  <si>
    <t>Consumer loans</t>
  </si>
  <si>
    <t>Mortgage</t>
  </si>
  <si>
    <t>Other loans</t>
  </si>
  <si>
    <t>accumulated issuance growth rate, YoY, %</t>
  </si>
  <si>
    <t>base rate</t>
  </si>
  <si>
    <t>loans to business</t>
  </si>
  <si>
    <t>loans to individuals</t>
  </si>
  <si>
    <t>consumer loans</t>
  </si>
  <si>
    <t>mortgage</t>
  </si>
  <si>
    <t>industry</t>
  </si>
  <si>
    <t>trade</t>
  </si>
  <si>
    <t>communication</t>
  </si>
  <si>
    <t>agriculture</t>
  </si>
  <si>
    <t>construction</t>
  </si>
  <si>
    <t>transport</t>
  </si>
  <si>
    <t>other industries</t>
  </si>
  <si>
    <t>IE</t>
  </si>
  <si>
    <t>SE (excluding IE)</t>
  </si>
  <si>
    <t>other business entities</t>
  </si>
  <si>
    <t>EIA</t>
  </si>
  <si>
    <t>Federal Reserve Bank of New York</t>
  </si>
  <si>
    <t>Months</t>
  </si>
  <si>
    <t>GSCI Index</t>
  </si>
  <si>
    <t>months</t>
  </si>
  <si>
    <t>Great Britain</t>
  </si>
  <si>
    <t>Germany</t>
  </si>
  <si>
    <t>USA</t>
  </si>
  <si>
    <t>France</t>
  </si>
  <si>
    <t>Italy</t>
  </si>
  <si>
    <t>China</t>
  </si>
  <si>
    <t>Russia</t>
  </si>
  <si>
    <t>Price, $/barrel</t>
  </si>
  <si>
    <t>Credit channel</t>
  </si>
  <si>
    <t>Other net domestic assets</t>
  </si>
  <si>
    <t>Current account as % of GDP</t>
  </si>
  <si>
    <t>Brent Price (right axis)</t>
  </si>
  <si>
    <t>*weighted average yield on placed government securities of the Ministry of Finance of the Republic of Kazakhstan</t>
  </si>
  <si>
    <t>US dollar index (DXY) (rhs)</t>
  </si>
  <si>
    <t>US 10-year treasury yield</t>
  </si>
  <si>
    <t>Oil price</t>
  </si>
  <si>
    <t>Gold price</t>
  </si>
  <si>
    <t>EM currencies index</t>
  </si>
  <si>
    <t>share of QPS</t>
  </si>
  <si>
    <t>shareof NF</t>
  </si>
  <si>
    <t>share of NBK</t>
  </si>
  <si>
    <t>share of UAPF</t>
  </si>
  <si>
    <t>Daily weigheted USD/KZT exchange rate (right axis)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</si>
  <si>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</si>
  <si>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</si>
  <si>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</si>
  <si>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</si>
  <si>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</si>
  <si>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</si>
  <si>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Revaluation of deposits</t>
  </si>
  <si>
    <t>Growth rate, YoY %</t>
  </si>
  <si>
    <t>Dollarization, %</t>
  </si>
  <si>
    <t>Dollarization of corporate deposits, %</t>
  </si>
  <si>
    <t>Dollarization of retail deposits, %</t>
  </si>
  <si>
    <t>inflow/outflow of deposits in foreign currency</t>
  </si>
  <si>
    <t>revaluation of deposits under the influence of exchange rate changes</t>
  </si>
  <si>
    <t>inflow/outflow of deposits in tenge</t>
  </si>
  <si>
    <t>Total</t>
  </si>
  <si>
    <t>Rate on short term corporate deposits (less than 1 month)</t>
  </si>
  <si>
    <t>Rate on short term corporate deposits (from 3 months to 1 year)</t>
  </si>
  <si>
    <t>Rate on long term corporate deposits (1-5 years)</t>
  </si>
  <si>
    <t>less than 1 month</t>
  </si>
  <si>
    <t>3 month-1 year</t>
  </si>
  <si>
    <t>1- 5 years</t>
  </si>
  <si>
    <t xml:space="preserve">Jan-22 </t>
  </si>
  <si>
    <t xml:space="preserve">Feb-22 </t>
  </si>
  <si>
    <t>Mar-22</t>
  </si>
  <si>
    <t xml:space="preserve"> Apr-22 </t>
  </si>
  <si>
    <t>May-22</t>
  </si>
  <si>
    <t xml:space="preserve"> Jun-22</t>
  </si>
  <si>
    <t xml:space="preserve"> Jul-22 </t>
  </si>
  <si>
    <t xml:space="preserve">Aug-22 </t>
  </si>
  <si>
    <t>Sep-22</t>
  </si>
  <si>
    <t>Oct-22</t>
  </si>
  <si>
    <t xml:space="preserve"> Nov-22 </t>
  </si>
  <si>
    <t>Dec-22</t>
  </si>
  <si>
    <t xml:space="preserve"> Jan-23</t>
  </si>
  <si>
    <t xml:space="preserve"> Feb-23 </t>
  </si>
  <si>
    <t>Mar-23</t>
  </si>
  <si>
    <t>Apr-23</t>
  </si>
  <si>
    <t>May-23</t>
  </si>
  <si>
    <t xml:space="preserve"> Jun-23</t>
  </si>
  <si>
    <t xml:space="preserve"> Jul-23</t>
  </si>
  <si>
    <t>own funds of enterprises</t>
  </si>
  <si>
    <t>public funds</t>
  </si>
  <si>
    <t>budget funds</t>
  </si>
  <si>
    <t>other borrowed funds</t>
  </si>
  <si>
    <t>bank loans</t>
  </si>
  <si>
    <t>Historical weakest (%)</t>
  </si>
  <si>
    <t>Historical strongest (%)</t>
  </si>
  <si>
    <t>For the 2nd quarter of 2023</t>
  </si>
  <si>
    <t>Sources</t>
  </si>
  <si>
    <t>Human Resources Development Center</t>
  </si>
  <si>
    <t>BNS ASPR</t>
  </si>
  <si>
    <t>77,8*</t>
  </si>
  <si>
    <t>enbek. kz: vacancy/resume</t>
  </si>
  <si>
    <t>Real wage index*</t>
  </si>
  <si>
    <t>* according to the estimated data of the BNS ASPR</t>
  </si>
  <si>
    <t>Labor force</t>
  </si>
  <si>
    <t>Self - employed</t>
  </si>
  <si>
    <t xml:space="preserve">Quarter </t>
  </si>
  <si>
    <t xml:space="preserve">Year </t>
  </si>
  <si>
    <t>NBK calculations</t>
  </si>
  <si>
    <t>Real wages</t>
  </si>
  <si>
    <t xml:space="preserve"> Nominal wages</t>
  </si>
  <si>
    <t>Cost of production</t>
  </si>
  <si>
    <t>Transportation</t>
  </si>
  <si>
    <t>Agriculture</t>
  </si>
  <si>
    <t>Manufacturing</t>
  </si>
  <si>
    <t>Accomodation &amp; cathering</t>
  </si>
  <si>
    <t>Budget deficit</t>
  </si>
  <si>
    <t>Non-oil budget deficit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</si>
  <si>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</si>
  <si>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</si>
  <si>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</si>
  <si>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</si>
  <si>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</si>
  <si>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6М2022</t>
  </si>
  <si>
    <t>6М2023</t>
  </si>
  <si>
    <t>SRC MF RK</t>
  </si>
  <si>
    <t>Oil and gas condensate</t>
  </si>
  <si>
    <t>Non-ferrous metals</t>
  </si>
  <si>
    <t>Ferrous metals</t>
  </si>
  <si>
    <t>Cereals</t>
  </si>
  <si>
    <t>Romania</t>
  </si>
  <si>
    <t>Netherlands</t>
  </si>
  <si>
    <t>Non-Food</t>
  </si>
  <si>
    <t>Intermediate goods</t>
  </si>
  <si>
    <t>Means of production</t>
  </si>
  <si>
    <t>EU</t>
  </si>
  <si>
    <t>2023 1 H.</t>
  </si>
  <si>
    <t>Investment goods</t>
  </si>
  <si>
    <t>Building materials (right axis)</t>
  </si>
  <si>
    <t>Machinery, equipment and vehicles</t>
  </si>
  <si>
    <t>Mineral raw materials</t>
  </si>
  <si>
    <t>Semi-finished products</t>
  </si>
  <si>
    <t>Hired workers</t>
  </si>
  <si>
    <t>Payroll Fund in the economy</t>
  </si>
  <si>
    <t>Private sector's payroll fund</t>
  </si>
  <si>
    <t>Public  sector's payroll fund</t>
  </si>
  <si>
    <t>Prime Cost, by Economic Sectors, YoY</t>
  </si>
  <si>
    <t>Dynamics of the Global Oil Market</t>
  </si>
  <si>
    <t>Current Account of the Balance of Payments</t>
  </si>
  <si>
    <t>Dynamics of Changes in the Base Rate and Interest Rate in the Markets, %</t>
  </si>
  <si>
    <t>Exposure on the National Bank’s Operations, bln tenge</t>
  </si>
  <si>
    <t>Interest rate Band and TONIA</t>
  </si>
  <si>
    <t>Yield on the 10-Year US Treasuries, DXY</t>
  </si>
  <si>
    <t>Dynamics of the EM Currency Index, and of the Price of Gold and Oil (31.12.2019=100)</t>
  </si>
  <si>
    <t xml:space="preserve">The Share of Certain Market Participants in the Currency Sales </t>
  </si>
  <si>
    <t>Transaction Volume in the GS Market, Bln Tenge</t>
  </si>
  <si>
    <t>Volume of GSs Held by Non-Residents, Bln Tenge</t>
  </si>
  <si>
    <t xml:space="preserve">Placed MF RK’s GSs by Maturities, in May-July 2023, Bln Tenge  </t>
  </si>
  <si>
    <t>Transaction Volume in the Corporate Bond Market, Bln Tenge</t>
  </si>
  <si>
    <t>Deposits of Residents at Depository Organizations, YoY, %</t>
  </si>
  <si>
    <t>Factors Causing the Change in Dollarization in the Banking System, MoM, %</t>
  </si>
  <si>
    <t>Interest Rates on Retail Deposits, %</t>
  </si>
  <si>
    <t>Credits to the Economy from STBs (the Balance), YoY, %</t>
  </si>
  <si>
    <t>Retail Loans from STBs (the Balance), YoY, %</t>
  </si>
  <si>
    <t>New Retail Loans Provided by STBs, YoY, %</t>
  </si>
  <si>
    <t>Rates on Loans in the National Currency</t>
  </si>
  <si>
    <t>Loans to Businesses from STBs (the Balance), YoY, %</t>
  </si>
  <si>
    <t>New Loans to Businesses from STBs, YoY, %</t>
  </si>
  <si>
    <t>Dynamics of Brent Oil Prices, $/Bbl</t>
  </si>
  <si>
    <t xml:space="preserve">Global Business Activity </t>
  </si>
  <si>
    <t xml:space="preserve">Dynamics of Core Inflation, YoY
</t>
  </si>
  <si>
    <t>Dynamics of Retail Sales and  Contribution by its Components, YoY, %</t>
  </si>
  <si>
    <t>Quantum Index of Services, YoY</t>
  </si>
  <si>
    <t>Annual Change in Payment Card Operations of the Population and Retail Sales in Real Terms, %</t>
  </si>
  <si>
    <t>Sources of Cash Income of the Population, YoY, in Real Terms</t>
  </si>
  <si>
    <t>Investments in Residential Construction and Activity in the Real Estate Market</t>
  </si>
  <si>
    <t>Sources of Investments in Residential Construction, %</t>
  </si>
  <si>
    <t>Exports by Major Groups of Goods, YoY, %</t>
  </si>
  <si>
    <t>Oil Exports by Countries in the First Half of 2023, YoY, %</t>
  </si>
  <si>
    <t>Imports by Major Groups of Goods, YoY, %</t>
  </si>
  <si>
    <t>Imports, by Countries, YoY, %</t>
  </si>
  <si>
    <t>Import Prices for Investment Goods, YoY, %</t>
  </si>
  <si>
    <t>Employees and Self-Employed, YoY</t>
  </si>
  <si>
    <t>Labor Market Performance, Second Quarter of 2023</t>
  </si>
  <si>
    <t xml:space="preserve">Labor Market Rigidity, SA (January 2019=100)
</t>
  </si>
  <si>
    <t>Growth Rate of Nominal and Real Wage, YoY</t>
  </si>
  <si>
    <t>Payroll Fund Dynamics, YoY, %</t>
  </si>
  <si>
    <t>Seasonally Adjusted Consumer Price Index and Core Inflation Estimates, %</t>
  </si>
  <si>
    <t>Contribution of Particular Products to the Food Inflation, YoY, %</t>
  </si>
  <si>
    <t xml:space="preserve">Prices in Agriculture, YoY </t>
  </si>
  <si>
    <t>Contribution by Non-Food Products, YoY, %</t>
  </si>
  <si>
    <t>Median Estimates of Expected and Perceived Inflation, YoY, %</t>
  </si>
  <si>
    <t>Structure of the National Budget Revenues</t>
  </si>
  <si>
    <t>NBK estimate</t>
  </si>
  <si>
    <t>CB RF</t>
  </si>
  <si>
    <t>NBK forecast</t>
  </si>
  <si>
    <t>EIA, NBK calculations</t>
  </si>
  <si>
    <t>KASE, NBK</t>
  </si>
  <si>
    <t>National statistical offices</t>
  </si>
  <si>
    <t xml:space="preserve">NBK calculations </t>
  </si>
  <si>
    <t>Yields on GSs of MF RK</t>
  </si>
  <si>
    <t>MF's GSs</t>
  </si>
  <si>
    <t>Average retail sales in 2019</t>
  </si>
  <si>
    <t>Retail sales</t>
  </si>
  <si>
    <t>Food products</t>
  </si>
  <si>
    <t>Non-food products</t>
  </si>
  <si>
    <t>Other personal services</t>
  </si>
  <si>
    <t>Activities in the field of creativity,arts and entertainment</t>
  </si>
  <si>
    <t>Activities in the field of sports&amp;leisure</t>
  </si>
  <si>
    <t>Catering services</t>
  </si>
  <si>
    <t>Hotel services</t>
  </si>
  <si>
    <t>Payment for goods and services</t>
  </si>
  <si>
    <t>Cash withdrawal</t>
  </si>
  <si>
    <t>Payments/transfers</t>
  </si>
  <si>
    <t>Real payroll fund</t>
  </si>
  <si>
    <t xml:space="preserve">Real budget spending for transfers </t>
  </si>
  <si>
    <t>Income from self-employment and entrepreneurship</t>
  </si>
  <si>
    <t>Fixed capital investments</t>
  </si>
  <si>
    <t>Construction works</t>
  </si>
  <si>
    <t>Investments in PPE</t>
  </si>
  <si>
    <t>Investments in residential construction</t>
  </si>
  <si>
    <t>Home purchases/sales (right axis)</t>
  </si>
  <si>
    <t>Commissioning of residential buildings</t>
  </si>
  <si>
    <t>Purchases/sales, on average during 2018-2020</t>
  </si>
  <si>
    <t>Physical volumes</t>
  </si>
  <si>
    <t>In value terms</t>
  </si>
  <si>
    <t>India</t>
  </si>
  <si>
    <t>Spain</t>
  </si>
  <si>
    <t>Turkiye</t>
  </si>
  <si>
    <t>July</t>
  </si>
  <si>
    <t>Inflation, MoM (right axis)</t>
  </si>
  <si>
    <t>Inflation, YoY</t>
  </si>
  <si>
    <t>Inflation SA, MoM (right axis)</t>
  </si>
  <si>
    <t>Personal goods</t>
  </si>
  <si>
    <t>Inflation SA, MoM 
(right axist)</t>
  </si>
  <si>
    <t>Agricultural production</t>
  </si>
  <si>
    <t>Plant production</t>
  </si>
  <si>
    <t>Animal production</t>
  </si>
  <si>
    <t xml:space="preserve">*January 2022 estimates not published due to survey results in January 2022 were influenced by the January events in the country, resulting in a smaller sample size and incompatibility with previous data   
</t>
  </si>
  <si>
    <t xml:space="preserve">Risk Map Based on the Expert Judgment  </t>
  </si>
  <si>
    <t xml:space="preserve">Producer Prices in the Manufacturing Industry, YoY, % </t>
  </si>
  <si>
    <t>Import Prices for Intermediate Goods, YoY,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</si>
</sst>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#,##0.0"/>
    <numFmt numFmtId="182" formatCode="_-&quot;*&quot;\ #,##0.00\ _р_._-;\-&quot;*&quot;\ #,##0.00\ _р_._-;_-&quot;*&quot;\ &quot;-&quot;??\ _р_._-;_-@_-"/>
    <numFmt numFmtId="183" formatCode="mm/yy"/>
    <numFmt numFmtId="184" formatCode="_-* #,##0_-;\-* #,##0_-;_-* &quot;-&quot;??_-;_-@_-"/>
    <numFmt numFmtId="185" formatCode="_-* #,##0.00\ _т_г_._-;\-* #,##0.00\ _т_г_._-;_-* &quot;-&quot;??\ _т_г_._-;_-@_-"/>
  </numFmts>
  <fonts count="1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123220"/>
      <name val="Calibri Light"/>
      <family val="2"/>
      <charset val="204"/>
    </font>
    <font>
      <b/>
      <sz val="11"/>
      <color rgb="FF12322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610">
    <xf numFmtId="0" fontId="0" fillId="0" borderId="0"/>
    <xf numFmtId="0" fontId="38" fillId="0" borderId="0" applyNumberForma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3" fillId="4" borderId="0" applyNumberFormat="0" applyBorder="0" applyAlignment="0" applyProtection="0"/>
    <xf numFmtId="0" fontId="47" fillId="0" borderId="0"/>
    <xf numFmtId="166" fontId="41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0" fontId="47" fillId="0" borderId="0"/>
    <xf numFmtId="171" fontId="52" fillId="0" borderId="0" applyFill="0" applyBorder="0"/>
    <xf numFmtId="0" fontId="3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34" fillId="0" borderId="0" applyFont="0" applyFill="0" applyBorder="0" applyAlignment="0" applyProtection="0"/>
    <xf numFmtId="0" fontId="41" fillId="0" borderId="0"/>
    <xf numFmtId="0" fontId="53" fillId="0" borderId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5" borderId="0" applyNumberFormat="0" applyBorder="0" applyAlignment="0" applyProtection="0"/>
    <xf numFmtId="0" fontId="55" fillId="15" borderId="0" applyNumberFormat="0" applyBorder="0" applyAlignment="0" applyProtection="0"/>
    <xf numFmtId="0" fontId="55" fillId="15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3" fillId="0" borderId="0"/>
    <xf numFmtId="0" fontId="56" fillId="0" borderId="0"/>
    <xf numFmtId="174" fontId="47" fillId="0" borderId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7" fillId="10" borderId="14" applyNumberFormat="0" applyAlignment="0" applyProtection="0"/>
    <xf numFmtId="0" fontId="57" fillId="10" borderId="14" applyNumberFormat="0" applyAlignment="0" applyProtection="0"/>
    <xf numFmtId="0" fontId="57" fillId="10" borderId="14" applyNumberFormat="0" applyAlignment="0" applyProtection="0"/>
    <xf numFmtId="0" fontId="57" fillId="10" borderId="14" applyNumberFormat="0" applyAlignment="0" applyProtection="0"/>
    <xf numFmtId="175" fontId="52" fillId="0" borderId="1" applyBorder="0">
      <protection hidden="1"/>
    </xf>
    <xf numFmtId="0" fontId="58" fillId="23" borderId="15" applyNumberFormat="0" applyAlignment="0" applyProtection="0"/>
    <xf numFmtId="0" fontId="58" fillId="23" borderId="15" applyNumberFormat="0" applyAlignment="0" applyProtection="0"/>
    <xf numFmtId="0" fontId="58" fillId="23" borderId="15" applyNumberFormat="0" applyAlignment="0" applyProtection="0"/>
    <xf numFmtId="0" fontId="58" fillId="23" borderId="15" applyNumberFormat="0" applyAlignment="0" applyProtection="0"/>
    <xf numFmtId="0" fontId="59" fillId="23" borderId="14" applyNumberFormat="0" applyAlignment="0" applyProtection="0"/>
    <xf numFmtId="0" fontId="59" fillId="23" borderId="14" applyNumberFormat="0" applyAlignment="0" applyProtection="0"/>
    <xf numFmtId="0" fontId="59" fillId="23" borderId="14" applyNumberFormat="0" applyAlignment="0" applyProtection="0"/>
    <xf numFmtId="0" fontId="59" fillId="23" borderId="14" applyNumberFormat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1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4" fillId="0" borderId="0"/>
    <xf numFmtId="0" fontId="34" fillId="0" borderId="0"/>
    <xf numFmtId="0" fontId="53" fillId="0" borderId="0"/>
    <xf numFmtId="0" fontId="53" fillId="0" borderId="0"/>
    <xf numFmtId="0" fontId="47" fillId="0" borderId="0"/>
    <xf numFmtId="0" fontId="47" fillId="0" borderId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69" fillId="0" borderId="22" applyNumberFormat="0" applyFill="0" applyAlignment="0" applyProtection="0"/>
    <xf numFmtId="0" fontId="56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3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9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53" fillId="0" borderId="0"/>
    <xf numFmtId="176" fontId="72" fillId="27" borderId="23" applyFont="0" applyFill="0" applyBorder="0">
      <protection hidden="1"/>
    </xf>
    <xf numFmtId="172" fontId="33" fillId="0" borderId="0" applyFont="0" applyFill="0" applyBorder="0" applyAlignment="0" applyProtection="0"/>
    <xf numFmtId="172" fontId="53" fillId="0" borderId="0" applyFont="0" applyFill="0" applyBorder="0" applyAlignment="0" applyProtection="0"/>
    <xf numFmtId="0" fontId="73" fillId="0" borderId="0"/>
    <xf numFmtId="0" fontId="74" fillId="0" borderId="0"/>
    <xf numFmtId="0" fontId="53" fillId="0" borderId="0"/>
    <xf numFmtId="0" fontId="41" fillId="0" borderId="0"/>
    <xf numFmtId="165" fontId="41" fillId="0" borderId="0" applyFont="0" applyFill="0" applyBorder="0" applyAlignment="0" applyProtection="0"/>
    <xf numFmtId="0" fontId="75" fillId="0" borderId="0"/>
    <xf numFmtId="0" fontId="76" fillId="0" borderId="0"/>
    <xf numFmtId="177" fontId="33" fillId="0" borderId="0" applyFont="0" applyFill="0" applyBorder="0" applyAlignment="0" applyProtection="0"/>
    <xf numFmtId="0" fontId="77" fillId="0" borderId="0"/>
    <xf numFmtId="164" fontId="41" fillId="0" borderId="0" applyFont="0" applyFill="0" applyBorder="0" applyAlignment="0" applyProtection="0"/>
    <xf numFmtId="175" fontId="52" fillId="0" borderId="1" applyBorder="0">
      <protection hidden="1"/>
    </xf>
    <xf numFmtId="0" fontId="52" fillId="0" borderId="0"/>
    <xf numFmtId="0" fontId="54" fillId="9" borderId="0" applyNumberFormat="0" applyBorder="0" applyAlignment="0" applyProtection="0"/>
    <xf numFmtId="165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52" fillId="0" borderId="0"/>
    <xf numFmtId="0" fontId="74" fillId="0" borderId="0"/>
    <xf numFmtId="0" fontId="47" fillId="0" borderId="0"/>
    <xf numFmtId="9" fontId="74" fillId="0" borderId="0" applyFont="0" applyFill="0" applyBorder="0" applyAlignment="0" applyProtection="0"/>
    <xf numFmtId="0" fontId="47" fillId="0" borderId="0"/>
    <xf numFmtId="172" fontId="74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52" fillId="0" borderId="0"/>
    <xf numFmtId="0" fontId="54" fillId="8" borderId="0" applyNumberFormat="0" applyBorder="0" applyAlignment="0" applyProtection="0"/>
    <xf numFmtId="0" fontId="56" fillId="0" borderId="0"/>
    <xf numFmtId="0" fontId="54" fillId="5" borderId="0" applyNumberFormat="0" applyBorder="0" applyAlignment="0" applyProtection="0"/>
    <xf numFmtId="0" fontId="5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8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6" borderId="0" applyNumberFormat="0" applyBorder="0" applyAlignment="0" applyProtection="0"/>
    <xf numFmtId="0" fontId="55" fillId="12" borderId="0" applyNumberFormat="0" applyBorder="0" applyAlignment="0" applyProtection="0"/>
    <xf numFmtId="0" fontId="54" fillId="14" borderId="0" applyNumberFormat="0" applyBorder="0" applyAlignment="0" applyProtection="0"/>
    <xf numFmtId="0" fontId="54" fillId="11" borderId="0" applyNumberFormat="0" applyBorder="0" applyAlignment="0" applyProtection="0"/>
    <xf numFmtId="0" fontId="54" fillId="9" borderId="0" applyNumberFormat="0" applyBorder="0" applyAlignment="0" applyProtection="0"/>
    <xf numFmtId="0" fontId="54" fillId="7" borderId="0" applyNumberFormat="0" applyBorder="0" applyAlignment="0" applyProtection="0"/>
    <xf numFmtId="0" fontId="54" fillId="5" borderId="0" applyNumberFormat="0" applyBorder="0" applyAlignment="0" applyProtection="0"/>
    <xf numFmtId="0" fontId="55" fillId="17" borderId="0" applyNumberFormat="0" applyBorder="0" applyAlignment="0" applyProtection="0"/>
    <xf numFmtId="0" fontId="55" fillId="13" borderId="0" applyNumberFormat="0" applyBorder="0" applyAlignment="0" applyProtection="0"/>
    <xf numFmtId="0" fontId="55" fillId="15" borderId="0" applyNumberFormat="0" applyBorder="0" applyAlignment="0" applyProtection="0"/>
    <xf numFmtId="0" fontId="54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8" borderId="0" applyNumberFormat="0" applyBorder="0" applyAlignment="0" applyProtection="0"/>
    <xf numFmtId="0" fontId="54" fillId="6" borderId="0" applyNumberFormat="0" applyBorder="0" applyAlignment="0" applyProtection="0"/>
    <xf numFmtId="9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0" fontId="54" fillId="13" borderId="0" applyNumberFormat="0" applyBorder="0" applyAlignment="0" applyProtection="0"/>
    <xf numFmtId="173" fontId="53" fillId="0" borderId="0" applyFont="0" applyFill="0" applyBorder="0" applyAlignment="0" applyProtection="0"/>
    <xf numFmtId="0" fontId="47" fillId="0" borderId="0"/>
    <xf numFmtId="0" fontId="33" fillId="0" borderId="0"/>
    <xf numFmtId="0" fontId="53" fillId="0" borderId="0"/>
    <xf numFmtId="173" fontId="53" fillId="0" borderId="0" applyFont="0" applyFill="0" applyBorder="0" applyAlignment="0" applyProtection="0"/>
    <xf numFmtId="0" fontId="53" fillId="0" borderId="0"/>
    <xf numFmtId="0" fontId="33" fillId="0" borderId="0"/>
    <xf numFmtId="0" fontId="33" fillId="0" borderId="0"/>
    <xf numFmtId="172" fontId="33" fillId="0" borderId="0" applyFont="0" applyFill="0" applyBorder="0" applyAlignment="0" applyProtection="0"/>
    <xf numFmtId="0" fontId="53" fillId="0" borderId="0"/>
    <xf numFmtId="0" fontId="54" fillId="12" borderId="0" applyNumberFormat="0" applyBorder="0" applyAlignment="0" applyProtection="0"/>
    <xf numFmtId="0" fontId="76" fillId="0" borderId="0"/>
    <xf numFmtId="0" fontId="47" fillId="0" borderId="0"/>
    <xf numFmtId="0" fontId="33" fillId="0" borderId="0"/>
    <xf numFmtId="0" fontId="33" fillId="0" borderId="0"/>
    <xf numFmtId="0" fontId="33" fillId="0" borderId="0"/>
    <xf numFmtId="0" fontId="76" fillId="0" borderId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0" borderId="0"/>
    <xf numFmtId="0" fontId="33" fillId="0" borderId="0"/>
    <xf numFmtId="173" fontId="53" fillId="0" borderId="0" applyFont="0" applyFill="0" applyBorder="0" applyAlignment="0" applyProtection="0"/>
    <xf numFmtId="0" fontId="76" fillId="0" borderId="0"/>
    <xf numFmtId="0" fontId="32" fillId="0" borderId="0"/>
    <xf numFmtId="9" fontId="32" fillId="0" borderId="0" applyFont="0" applyFill="0" applyBorder="0" applyAlignment="0" applyProtection="0"/>
    <xf numFmtId="0" fontId="80" fillId="0" borderId="0">
      <alignment horizontal="center"/>
    </xf>
    <xf numFmtId="0" fontId="80" fillId="0" borderId="0">
      <alignment horizontal="right"/>
    </xf>
    <xf numFmtId="177" fontId="3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0" fontId="29" fillId="0" borderId="0"/>
    <xf numFmtId="0" fontId="80" fillId="0" borderId="0">
      <alignment horizontal="center"/>
    </xf>
    <xf numFmtId="0" fontId="80" fillId="0" borderId="0">
      <alignment horizont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72" fontId="41" fillId="0" borderId="0" applyFont="0" applyFill="0" applyBorder="0" applyAlignment="0" applyProtection="0"/>
    <xf numFmtId="0" fontId="28" fillId="0" borderId="0"/>
    <xf numFmtId="0" fontId="28" fillId="0" borderId="0"/>
    <xf numFmtId="0" fontId="85" fillId="0" borderId="0"/>
    <xf numFmtId="0" fontId="86" fillId="0" borderId="0">
      <alignment horizontal="center"/>
    </xf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80" fontId="87" fillId="0" borderId="1" applyFill="0" applyBorder="0">
      <protection hidden="1"/>
    </xf>
    <xf numFmtId="0" fontId="27" fillId="0" borderId="0"/>
    <xf numFmtId="0" fontId="41" fillId="0" borderId="0"/>
    <xf numFmtId="0" fontId="41" fillId="0" borderId="0"/>
    <xf numFmtId="0" fontId="47" fillId="0" borderId="0"/>
    <xf numFmtId="0" fontId="26" fillId="0" borderId="0"/>
    <xf numFmtId="9" fontId="26" fillId="0" borderId="0" applyFont="0" applyFill="0" applyBorder="0" applyAlignment="0" applyProtection="0"/>
    <xf numFmtId="0" fontId="25" fillId="30" borderId="0" applyNumberFormat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5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165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0" fontId="80" fillId="0" borderId="0">
      <alignment horizontal="center"/>
    </xf>
    <xf numFmtId="0" fontId="80" fillId="0" borderId="0">
      <alignment horizontal="right"/>
    </xf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0" borderId="27" applyNumberFormat="0" applyFill="0" applyAlignment="0" applyProtection="0"/>
    <xf numFmtId="0" fontId="104" fillId="0" borderId="28" applyNumberFormat="0" applyFill="0" applyAlignment="0" applyProtection="0"/>
    <xf numFmtId="0" fontId="104" fillId="0" borderId="0" applyNumberFormat="0" applyFill="0" applyBorder="0" applyAlignment="0" applyProtection="0"/>
    <xf numFmtId="0" fontId="105" fillId="33" borderId="0" applyNumberFormat="0" applyBorder="0" applyAlignment="0" applyProtection="0"/>
    <xf numFmtId="0" fontId="106" fillId="34" borderId="0" applyNumberFormat="0" applyBorder="0" applyAlignment="0" applyProtection="0"/>
    <xf numFmtId="0" fontId="107" fillId="35" borderId="29" applyNumberFormat="0" applyAlignment="0" applyProtection="0"/>
    <xf numFmtId="0" fontId="108" fillId="36" borderId="30" applyNumberFormat="0" applyAlignment="0" applyProtection="0"/>
    <xf numFmtId="0" fontId="109" fillId="36" borderId="29" applyNumberFormat="0" applyAlignment="0" applyProtection="0"/>
    <xf numFmtId="0" fontId="110" fillId="0" borderId="31" applyNumberFormat="0" applyFill="0" applyAlignment="0" applyProtection="0"/>
    <xf numFmtId="0" fontId="37" fillId="37" borderId="32" applyNumberFormat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88" fillId="0" borderId="34" applyNumberFormat="0" applyFill="0" applyAlignment="0" applyProtection="0"/>
    <xf numFmtId="0" fontId="113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13" fillId="42" borderId="0" applyNumberFormat="0" applyBorder="0" applyAlignment="0" applyProtection="0"/>
    <xf numFmtId="0" fontId="113" fillId="43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13" fillId="46" borderId="0" applyNumberFormat="0" applyBorder="0" applyAlignment="0" applyProtection="0"/>
    <xf numFmtId="0" fontId="113" fillId="47" borderId="0" applyNumberFormat="0" applyBorder="0" applyAlignment="0" applyProtection="0"/>
    <xf numFmtId="0" fontId="16" fillId="48" borderId="0" applyNumberFormat="0" applyBorder="0" applyAlignment="0" applyProtection="0"/>
    <xf numFmtId="0" fontId="113" fillId="49" borderId="0" applyNumberFormat="0" applyBorder="0" applyAlignment="0" applyProtection="0"/>
    <xf numFmtId="0" fontId="113" fillId="50" borderId="0" applyNumberFormat="0" applyBorder="0" applyAlignment="0" applyProtection="0"/>
    <xf numFmtId="0" fontId="16" fillId="51" borderId="0" applyNumberFormat="0" applyBorder="0" applyAlignment="0" applyProtection="0"/>
    <xf numFmtId="0" fontId="113" fillId="52" borderId="0" applyNumberFormat="0" applyBorder="0" applyAlignment="0" applyProtection="0"/>
    <xf numFmtId="0" fontId="113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55" borderId="0" applyNumberFormat="0" applyBorder="0" applyAlignment="0" applyProtection="0"/>
    <xf numFmtId="0" fontId="113" fillId="56" borderId="0" applyNumberFormat="0" applyBorder="0" applyAlignment="0" applyProtection="0"/>
    <xf numFmtId="0" fontId="113" fillId="57" borderId="0" applyNumberFormat="0" applyBorder="0" applyAlignment="0" applyProtection="0"/>
    <xf numFmtId="0" fontId="16" fillId="58" borderId="0" applyNumberFormat="0" applyBorder="0" applyAlignment="0" applyProtection="0"/>
    <xf numFmtId="0" fontId="16" fillId="59" borderId="0" applyNumberFormat="0" applyBorder="0" applyAlignment="0" applyProtection="0"/>
    <xf numFmtId="0" fontId="113" fillId="60" borderId="0" applyNumberFormat="0" applyBorder="0" applyAlignment="0" applyProtection="0"/>
    <xf numFmtId="0" fontId="16" fillId="0" borderId="0"/>
    <xf numFmtId="0" fontId="16" fillId="30" borderId="0" applyNumberFormat="0" applyBorder="0" applyAlignment="0" applyProtection="0"/>
    <xf numFmtId="0" fontId="16" fillId="29" borderId="0" applyNumberFormat="0" applyBorder="0" applyAlignment="0" applyProtection="0"/>
    <xf numFmtId="0" fontId="16" fillId="38" borderId="33" applyNumberFormat="0" applyFont="0" applyAlignment="0" applyProtection="0"/>
    <xf numFmtId="0" fontId="15" fillId="0" borderId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15" fillId="44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8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4" fontId="121" fillId="25" borderId="35" applyNumberFormat="0" applyProtection="0">
      <alignment vertical="center"/>
    </xf>
    <xf numFmtId="4" fontId="122" fillId="62" borderId="35" applyNumberFormat="0" applyProtection="0">
      <alignment vertical="center"/>
    </xf>
    <xf numFmtId="4" fontId="121" fillId="62" borderId="35" applyNumberFormat="0" applyProtection="0">
      <alignment horizontal="left" vertical="center" indent="1"/>
    </xf>
    <xf numFmtId="0" fontId="121" fillId="62" borderId="35" applyNumberFormat="0" applyProtection="0">
      <alignment horizontal="left" vertical="top" indent="1"/>
    </xf>
    <xf numFmtId="4" fontId="121" fillId="63" borderId="0" applyNumberFormat="0" applyProtection="0">
      <alignment horizontal="left" vertical="center" indent="1"/>
    </xf>
    <xf numFmtId="4" fontId="123" fillId="6" borderId="35" applyNumberFormat="0" applyProtection="0">
      <alignment horizontal="right" vertical="center"/>
    </xf>
    <xf numFmtId="4" fontId="123" fillId="12" borderId="35" applyNumberFormat="0" applyProtection="0">
      <alignment horizontal="right" vertical="center"/>
    </xf>
    <xf numFmtId="4" fontId="123" fillId="20" borderId="35" applyNumberFormat="0" applyProtection="0">
      <alignment horizontal="right" vertical="center"/>
    </xf>
    <xf numFmtId="4" fontId="123" fillId="14" borderId="35" applyNumberFormat="0" applyProtection="0">
      <alignment horizontal="right" vertical="center"/>
    </xf>
    <xf numFmtId="4" fontId="123" fillId="18" borderId="35" applyNumberFormat="0" applyProtection="0">
      <alignment horizontal="right" vertical="center"/>
    </xf>
    <xf numFmtId="4" fontId="123" fillId="22" borderId="35" applyNumberFormat="0" applyProtection="0">
      <alignment horizontal="right" vertical="center"/>
    </xf>
    <xf numFmtId="4" fontId="123" fillId="21" borderId="35" applyNumberFormat="0" applyProtection="0">
      <alignment horizontal="right" vertical="center"/>
    </xf>
    <xf numFmtId="4" fontId="123" fillId="64" borderId="35" applyNumberFormat="0" applyProtection="0">
      <alignment horizontal="right" vertical="center"/>
    </xf>
    <xf numFmtId="4" fontId="123" fillId="13" borderId="35" applyNumberFormat="0" applyProtection="0">
      <alignment horizontal="right" vertical="center"/>
    </xf>
    <xf numFmtId="4" fontId="121" fillId="65" borderId="36" applyNumberFormat="0" applyProtection="0">
      <alignment horizontal="left" vertical="center" indent="1"/>
    </xf>
    <xf numFmtId="4" fontId="123" fillId="66" borderId="0" applyNumberFormat="0" applyProtection="0">
      <alignment horizontal="left" vertical="center" indent="1"/>
    </xf>
    <xf numFmtId="4" fontId="124" fillId="67" borderId="0" applyNumberFormat="0" applyProtection="0">
      <alignment horizontal="left" vertical="center" indent="1"/>
    </xf>
    <xf numFmtId="4" fontId="123" fillId="68" borderId="35" applyNumberFormat="0" applyProtection="0">
      <alignment horizontal="right" vertical="center"/>
    </xf>
    <xf numFmtId="4" fontId="125" fillId="66" borderId="0" applyNumberFormat="0" applyProtection="0">
      <alignment horizontal="left" vertical="center" indent="1"/>
    </xf>
    <xf numFmtId="4" fontId="125" fillId="63" borderId="0" applyNumberFormat="0" applyProtection="0">
      <alignment horizontal="left" vertical="center" indent="1"/>
    </xf>
    <xf numFmtId="0" fontId="47" fillId="67" borderId="35" applyNumberFormat="0" applyProtection="0">
      <alignment horizontal="left" vertical="center" indent="1"/>
    </xf>
    <xf numFmtId="0" fontId="47" fillId="67" borderId="35" applyNumberFormat="0" applyProtection="0">
      <alignment horizontal="left" vertical="top" indent="1"/>
    </xf>
    <xf numFmtId="0" fontId="47" fillId="63" borderId="35" applyNumberFormat="0" applyProtection="0">
      <alignment horizontal="left" vertical="center" indent="1"/>
    </xf>
    <xf numFmtId="0" fontId="47" fillId="63" borderId="35" applyNumberFormat="0" applyProtection="0">
      <alignment horizontal="left" vertical="top" indent="1"/>
    </xf>
    <xf numFmtId="0" fontId="47" fillId="69" borderId="35" applyNumberFormat="0" applyProtection="0">
      <alignment horizontal="left" vertical="center" indent="1"/>
    </xf>
    <xf numFmtId="0" fontId="47" fillId="69" borderId="35" applyNumberFormat="0" applyProtection="0">
      <alignment horizontal="left" vertical="top" indent="1"/>
    </xf>
    <xf numFmtId="0" fontId="47" fillId="70" borderId="35" applyNumberFormat="0" applyProtection="0">
      <alignment horizontal="left" vertical="center" indent="1"/>
    </xf>
    <xf numFmtId="0" fontId="47" fillId="70" borderId="35" applyNumberFormat="0" applyProtection="0">
      <alignment horizontal="left" vertical="top" indent="1"/>
    </xf>
    <xf numFmtId="4" fontId="123" fillId="71" borderId="35" applyNumberFormat="0" applyProtection="0">
      <alignment vertical="center"/>
    </xf>
    <xf numFmtId="4" fontId="126" fillId="71" borderId="35" applyNumberFormat="0" applyProtection="0">
      <alignment vertical="center"/>
    </xf>
    <xf numFmtId="4" fontId="123" fillId="71" borderId="35" applyNumberFormat="0" applyProtection="0">
      <alignment horizontal="left" vertical="center" indent="1"/>
    </xf>
    <xf numFmtId="0" fontId="123" fillId="71" borderId="35" applyNumberFormat="0" applyProtection="0">
      <alignment horizontal="left" vertical="top" indent="1"/>
    </xf>
    <xf numFmtId="4" fontId="123" fillId="66" borderId="35" applyNumberFormat="0" applyProtection="0">
      <alignment horizontal="right" vertical="center"/>
    </xf>
    <xf numFmtId="4" fontId="126" fillId="66" borderId="35" applyNumberFormat="0" applyProtection="0">
      <alignment horizontal="right" vertical="center"/>
    </xf>
    <xf numFmtId="4" fontId="123" fillId="68" borderId="35" applyNumberFormat="0" applyProtection="0">
      <alignment horizontal="left" vertical="center" indent="1"/>
    </xf>
    <xf numFmtId="0" fontId="123" fillId="63" borderId="35" applyNumberFormat="0" applyProtection="0">
      <alignment horizontal="left" vertical="top" indent="1"/>
    </xf>
    <xf numFmtId="4" fontId="127" fillId="72" borderId="0" applyNumberFormat="0" applyProtection="0">
      <alignment horizontal="left" vertical="center" indent="1"/>
    </xf>
    <xf numFmtId="4" fontId="128" fillId="66" borderId="35" applyNumberFormat="0" applyProtection="0">
      <alignment horizontal="right" vertical="center"/>
    </xf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73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74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7" fillId="25" borderId="14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58" fillId="61" borderId="15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177" fontId="53" fillId="0" borderId="0" applyFont="0" applyFill="0" applyBorder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3" fillId="0" borderId="40" applyNumberFormat="0" applyFill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64" fillId="24" borderId="20" applyNumberFormat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120" fillId="0" borderId="0"/>
    <xf numFmtId="0" fontId="75" fillId="0" borderId="0"/>
    <xf numFmtId="0" fontId="15" fillId="0" borderId="0"/>
    <xf numFmtId="0" fontId="47" fillId="0" borderId="0"/>
    <xf numFmtId="0" fontId="53" fillId="0" borderId="0"/>
    <xf numFmtId="0" fontId="4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20" fillId="0" borderId="0"/>
    <xf numFmtId="0" fontId="53" fillId="0" borderId="0"/>
    <xf numFmtId="0" fontId="53" fillId="0" borderId="0"/>
    <xf numFmtId="0" fontId="53" fillId="0" borderId="0"/>
    <xf numFmtId="0" fontId="15" fillId="0" borderId="0"/>
    <xf numFmtId="0" fontId="13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20" fillId="0" borderId="0"/>
    <xf numFmtId="0" fontId="130" fillId="0" borderId="0"/>
    <xf numFmtId="0" fontId="53" fillId="0" borderId="0"/>
    <xf numFmtId="0" fontId="1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7" fillId="8" borderId="0" applyNumberFormat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120" fillId="26" borderId="21" applyNumberFormat="0" applyFont="0" applyAlignment="0" applyProtection="0"/>
    <xf numFmtId="0" fontId="120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130" fillId="26" borderId="21" applyNumberFormat="0" applyFont="0" applyAlignment="0" applyProtection="0"/>
    <xf numFmtId="0" fontId="120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53" fillId="26" borderId="21" applyNumberFormat="0" applyFont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41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43" fontId="53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8" fillId="0" borderId="0"/>
    <xf numFmtId="0" fontId="41" fillId="0" borderId="0"/>
    <xf numFmtId="0" fontId="7" fillId="0" borderId="0"/>
    <xf numFmtId="9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" fillId="0" borderId="0"/>
    <xf numFmtId="0" fontId="153" fillId="0" borderId="0"/>
    <xf numFmtId="172" fontId="153" fillId="0" borderId="0" applyFont="0" applyFill="0" applyBorder="0" applyAlignment="0" applyProtection="0"/>
    <xf numFmtId="172" fontId="47" fillId="0" borderId="0" applyFont="0" applyFill="0" applyBorder="0" applyAlignment="0" applyProtection="0"/>
    <xf numFmtId="185" fontId="74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0" borderId="0"/>
    <xf numFmtId="0" fontId="5" fillId="30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5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7" fillId="0" borderId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59" borderId="0" applyNumberFormat="0" applyBorder="0" applyAlignment="0" applyProtection="0"/>
    <xf numFmtId="0" fontId="5" fillId="58" borderId="0" applyNumberFormat="0" applyBorder="0" applyAlignment="0" applyProtection="0"/>
    <xf numFmtId="0" fontId="5" fillId="55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165" fontId="5" fillId="0" borderId="0" applyFont="0" applyFill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8" borderId="33" applyNumberFormat="0" applyFont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58" borderId="0" applyNumberFormat="0" applyBorder="0" applyAlignment="0" applyProtection="0"/>
    <xf numFmtId="0" fontId="5" fillId="55" borderId="0" applyNumberFormat="0" applyBorder="0" applyAlignment="0" applyProtection="0"/>
    <xf numFmtId="0" fontId="5" fillId="51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54" borderId="0" applyNumberFormat="0" applyBorder="0" applyAlignment="0" applyProtection="0"/>
    <xf numFmtId="0" fontId="5" fillId="0" borderId="0"/>
    <xf numFmtId="0" fontId="5" fillId="0" borderId="0"/>
    <xf numFmtId="0" fontId="5" fillId="30" borderId="0" applyNumberFormat="0" applyBorder="0" applyAlignment="0" applyProtection="0"/>
    <xf numFmtId="0" fontId="5" fillId="54" borderId="0" applyNumberFormat="0" applyBorder="0" applyAlignment="0" applyProtection="0"/>
    <xf numFmtId="0" fontId="5" fillId="30" borderId="0" applyNumberFormat="0" applyBorder="0" applyAlignment="0" applyProtection="0"/>
    <xf numFmtId="43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73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3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43" fontId="5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1" fontId="52" fillId="0" borderId="0" applyFill="0" applyBorder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165" fontId="4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1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54" borderId="0" applyNumberFormat="0" applyBorder="0" applyAlignment="0" applyProtection="0"/>
    <xf numFmtId="0" fontId="4" fillId="51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3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3" fillId="29" borderId="0" applyNumberFormat="0" applyBorder="0" applyAlignment="0" applyProtection="0"/>
    <xf numFmtId="0" fontId="2" fillId="30" borderId="0" applyNumberFormat="0" applyBorder="0" applyAlignment="0" applyProtection="0"/>
  </cellStyleXfs>
  <cellXfs count="615">
    <xf numFmtId="0" fontId="0" fillId="0" borderId="0" xfId="0"/>
    <xf numFmtId="0" fontId="36" fillId="0" borderId="0" xfId="0" applyFont="1"/>
    <xf numFmtId="0" fontId="45" fillId="0" borderId="0" xfId="0" applyFont="1"/>
    <xf numFmtId="0" fontId="46" fillId="0" borderId="0" xfId="0" applyFont="1"/>
    <xf numFmtId="0" fontId="46" fillId="0" borderId="6" xfId="0" applyFont="1" applyBorder="1"/>
    <xf numFmtId="0" fontId="48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50" fillId="0" borderId="0" xfId="0" applyFont="1"/>
    <xf numFmtId="0" fontId="39" fillId="0" borderId="0" xfId="0" applyFont="1" applyAlignment="1">
      <alignment horizontal="center"/>
    </xf>
    <xf numFmtId="10" fontId="78" fillId="0" borderId="0" xfId="4" applyNumberFormat="1" applyFont="1"/>
    <xf numFmtId="165" fontId="78" fillId="0" borderId="0" xfId="3" applyFont="1"/>
    <xf numFmtId="2" fontId="51" fillId="0" borderId="24" xfId="0" applyNumberFormat="1" applyFont="1" applyBorder="1" applyAlignment="1">
      <alignment horizontal="center"/>
    </xf>
    <xf numFmtId="168" fontId="47" fillId="0" borderId="0" xfId="4" applyNumberFormat="1" applyFont="1"/>
    <xf numFmtId="10" fontId="47" fillId="0" borderId="0" xfId="4" applyNumberFormat="1" applyFont="1"/>
    <xf numFmtId="178" fontId="0" fillId="0" borderId="0" xfId="0" applyNumberFormat="1"/>
    <xf numFmtId="168" fontId="42" fillId="0" borderId="0" xfId="4" applyNumberFormat="1" applyFont="1" applyBorder="1"/>
    <xf numFmtId="0" fontId="39" fillId="0" borderId="0" xfId="0" applyFont="1" applyAlignment="1">
      <alignment horizontal="center" vertical="center" wrapText="1"/>
    </xf>
    <xf numFmtId="0" fontId="40" fillId="3" borderId="0" xfId="0" applyFont="1" applyFill="1"/>
    <xf numFmtId="168" fontId="47" fillId="0" borderId="0" xfId="4" applyNumberFormat="1" applyFont="1" applyFill="1"/>
    <xf numFmtId="10" fontId="47" fillId="0" borderId="0" xfId="4" applyNumberFormat="1" applyFont="1" applyFill="1"/>
    <xf numFmtId="0" fontId="79" fillId="0" borderId="0" xfId="239" applyFont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170" fontId="0" fillId="0" borderId="0" xfId="3" applyNumberFormat="1" applyFont="1"/>
    <xf numFmtId="0" fontId="40" fillId="3" borderId="0" xfId="0" applyFont="1" applyFill="1" applyAlignment="1">
      <alignment vertical="center"/>
    </xf>
    <xf numFmtId="0" fontId="84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4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4" fillId="0" borderId="24" xfId="3" applyFont="1" applyFill="1" applyBorder="1"/>
    <xf numFmtId="0" fontId="89" fillId="0" borderId="0" xfId="0" applyFont="1"/>
    <xf numFmtId="0" fontId="42" fillId="0" borderId="0" xfId="0" applyFont="1"/>
    <xf numFmtId="0" fontId="90" fillId="0" borderId="0" xfId="0" applyFont="1"/>
    <xf numFmtId="165" fontId="0" fillId="0" borderId="0" xfId="3" applyFont="1"/>
    <xf numFmtId="14" fontId="47" fillId="0" borderId="1" xfId="0" applyNumberFormat="1" applyFont="1" applyBorder="1" applyAlignment="1">
      <alignment horizontal="center" vertical="center"/>
    </xf>
    <xf numFmtId="0" fontId="91" fillId="0" borderId="0" xfId="0" applyFont="1"/>
    <xf numFmtId="0" fontId="39" fillId="0" borderId="0" xfId="0" applyFont="1" applyAlignment="1">
      <alignment horizontal="center" vertical="top" wrapText="1"/>
    </xf>
    <xf numFmtId="168" fontId="92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3" fillId="0" borderId="0" xfId="237" applyFont="1"/>
    <xf numFmtId="14" fontId="47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5" fillId="0" borderId="1" xfId="0" applyFont="1" applyBorder="1" applyAlignment="1">
      <alignment horizontal="center" vertical="top" wrapText="1"/>
    </xf>
    <xf numFmtId="0" fontId="48" fillId="0" borderId="1" xfId="0" applyFont="1" applyBorder="1"/>
    <xf numFmtId="0" fontId="94" fillId="0" borderId="1" xfId="0" applyFont="1" applyBorder="1" applyAlignment="1">
      <alignment horizontal="center" vertical="center" wrapText="1"/>
    </xf>
    <xf numFmtId="0" fontId="100" fillId="0" borderId="1" xfId="0" applyFont="1" applyBorder="1"/>
    <xf numFmtId="14" fontId="95" fillId="0" borderId="1" xfId="325" applyNumberFormat="1" applyFont="1" applyBorder="1">
      <alignment horizontal="center"/>
    </xf>
    <xf numFmtId="167" fontId="100" fillId="0" borderId="1" xfId="0" applyNumberFormat="1" applyFont="1" applyBorder="1"/>
    <xf numFmtId="165" fontId="95" fillId="0" borderId="1" xfId="3" applyFont="1" applyFill="1" applyBorder="1" applyAlignment="1">
      <alignment horizontal="center" vertical="center" wrapText="1"/>
    </xf>
    <xf numFmtId="14" fontId="95" fillId="0" borderId="1" xfId="0" applyNumberFormat="1" applyFont="1" applyBorder="1" applyAlignment="1">
      <alignment horizontal="center" vertical="center"/>
    </xf>
    <xf numFmtId="165" fontId="95" fillId="0" borderId="1" xfId="0" applyNumberFormat="1" applyFont="1" applyBorder="1"/>
    <xf numFmtId="165" fontId="95" fillId="0" borderId="1" xfId="3" applyFont="1" applyFill="1" applyBorder="1"/>
    <xf numFmtId="170" fontId="95" fillId="0" borderId="1" xfId="3" applyNumberFormat="1" applyFont="1" applyFill="1" applyBorder="1"/>
    <xf numFmtId="170" fontId="95" fillId="0" borderId="1" xfId="0" applyNumberFormat="1" applyFont="1" applyBorder="1"/>
    <xf numFmtId="172" fontId="48" fillId="0" borderId="1" xfId="7" applyNumberFormat="1" applyFont="1" applyFill="1" applyBorder="1"/>
    <xf numFmtId="166" fontId="48" fillId="0" borderId="1" xfId="7" applyFont="1" applyFill="1" applyBorder="1"/>
    <xf numFmtId="165" fontId="95" fillId="0" borderId="11" xfId="3" applyFont="1" applyFill="1" applyBorder="1"/>
    <xf numFmtId="165" fontId="95" fillId="0" borderId="1" xfId="3" applyFont="1" applyFill="1" applyBorder="1" applyAlignment="1">
      <alignment horizontal="center"/>
    </xf>
    <xf numFmtId="165" fontId="95" fillId="31" borderId="1" xfId="0" applyNumberFormat="1" applyFont="1" applyFill="1" applyBorder="1"/>
    <xf numFmtId="165" fontId="95" fillId="31" borderId="1" xfId="3" applyFont="1" applyFill="1" applyBorder="1"/>
    <xf numFmtId="165" fontId="95" fillId="31" borderId="1" xfId="3" applyFont="1" applyFill="1" applyBorder="1" applyAlignment="1">
      <alignment horizontal="center"/>
    </xf>
    <xf numFmtId="2" fontId="100" fillId="0" borderId="1" xfId="0" applyNumberFormat="1" applyFont="1" applyBorder="1" applyAlignment="1">
      <alignment horizontal="center"/>
    </xf>
    <xf numFmtId="4" fontId="100" fillId="0" borderId="1" xfId="0" applyNumberFormat="1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14" fontId="95" fillId="0" borderId="1" xfId="0" applyNumberFormat="1" applyFont="1" applyBorder="1" applyProtection="1">
      <protection locked="0"/>
    </xf>
    <xf numFmtId="165" fontId="95" fillId="0" borderId="1" xfId="3" applyFont="1" applyBorder="1" applyProtection="1">
      <protection locked="0"/>
    </xf>
    <xf numFmtId="14" fontId="95" fillId="0" borderId="1" xfId="2" applyNumberFormat="1" applyFont="1" applyBorder="1" applyAlignment="1">
      <alignment horizontal="center"/>
    </xf>
    <xf numFmtId="165" fontId="95" fillId="0" borderId="1" xfId="3" applyFont="1" applyBorder="1" applyAlignment="1">
      <alignment horizontal="right"/>
    </xf>
    <xf numFmtId="14" fontId="95" fillId="0" borderId="1" xfId="355" applyNumberFormat="1" applyFont="1" applyBorder="1">
      <alignment horizontal="center"/>
    </xf>
    <xf numFmtId="14" fontId="95" fillId="0" borderId="1" xfId="356" applyNumberFormat="1" applyFont="1" applyBorder="1">
      <alignment horizontal="center"/>
    </xf>
    <xf numFmtId="14" fontId="95" fillId="0" borderId="1" xfId="944" applyNumberFormat="1" applyFont="1" applyBorder="1">
      <alignment horizontal="center"/>
    </xf>
    <xf numFmtId="0" fontId="95" fillId="0" borderId="1" xfId="945" applyFont="1" applyBorder="1" applyAlignment="1">
      <alignment horizontal="center"/>
    </xf>
    <xf numFmtId="14" fontId="100" fillId="0" borderId="8" xfId="0" applyNumberFormat="1" applyFont="1" applyBorder="1"/>
    <xf numFmtId="167" fontId="100" fillId="0" borderId="1" xfId="0" applyNumberFormat="1" applyFont="1" applyBorder="1" applyAlignment="1">
      <alignment horizontal="center"/>
    </xf>
    <xf numFmtId="167" fontId="100" fillId="0" borderId="11" xfId="0" applyNumberFormat="1" applyFont="1" applyBorder="1" applyAlignment="1">
      <alignment horizontal="center"/>
    </xf>
    <xf numFmtId="167" fontId="100" fillId="0" borderId="1" xfId="4" applyNumberFormat="1" applyFont="1" applyBorder="1" applyAlignment="1">
      <alignment horizontal="center"/>
    </xf>
    <xf numFmtId="14" fontId="100" fillId="0" borderId="12" xfId="0" applyNumberFormat="1" applyFont="1" applyBorder="1"/>
    <xf numFmtId="167" fontId="100" fillId="0" borderId="2" xfId="0" applyNumberFormat="1" applyFont="1" applyBorder="1" applyAlignment="1">
      <alignment horizontal="center"/>
    </xf>
    <xf numFmtId="167" fontId="100" fillId="0" borderId="9" xfId="0" applyNumberFormat="1" applyFont="1" applyBorder="1" applyAlignment="1">
      <alignment horizontal="center"/>
    </xf>
    <xf numFmtId="14" fontId="94" fillId="0" borderId="8" xfId="6" applyNumberFormat="1" applyFont="1" applyBorder="1" applyAlignment="1" applyProtection="1">
      <alignment horizontal="center" vertical="center"/>
      <protection locked="0"/>
    </xf>
    <xf numFmtId="14" fontId="94" fillId="0" borderId="12" xfId="6" applyNumberFormat="1" applyFont="1" applyBorder="1" applyAlignment="1" applyProtection="1">
      <alignment horizontal="center" vertical="center"/>
      <protection locked="0"/>
    </xf>
    <xf numFmtId="0" fontId="100" fillId="0" borderId="1" xfId="0" applyFont="1" applyBorder="1" applyAlignment="1">
      <alignment horizontal="right"/>
    </xf>
    <xf numFmtId="167" fontId="100" fillId="0" borderId="1" xfId="0" applyNumberFormat="1" applyFont="1" applyBorder="1" applyAlignment="1">
      <alignment horizontal="right"/>
    </xf>
    <xf numFmtId="1" fontId="9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95" fillId="0" borderId="1" xfId="0" applyNumberFormat="1" applyFont="1" applyBorder="1" applyAlignment="1">
      <alignment horizontal="center"/>
    </xf>
    <xf numFmtId="0" fontId="100" fillId="0" borderId="8" xfId="0" applyFont="1" applyBorder="1"/>
    <xf numFmtId="170" fontId="100" fillId="0" borderId="1" xfId="3" applyNumberFormat="1" applyFont="1" applyBorder="1"/>
    <xf numFmtId="170" fontId="100" fillId="0" borderId="11" xfId="3" applyNumberFormat="1" applyFont="1" applyBorder="1"/>
    <xf numFmtId="0" fontId="100" fillId="0" borderId="12" xfId="0" applyFont="1" applyBorder="1"/>
    <xf numFmtId="0" fontId="100" fillId="0" borderId="2" xfId="0" applyFont="1" applyBorder="1"/>
    <xf numFmtId="0" fontId="44" fillId="0" borderId="1" xfId="0" applyFont="1" applyBorder="1" applyAlignment="1">
      <alignment horizontal="center" vertical="center"/>
    </xf>
    <xf numFmtId="1" fontId="95" fillId="0" borderId="1" xfId="237" applyNumberFormat="1" applyFont="1" applyBorder="1" applyAlignment="1">
      <alignment horizontal="center" vertical="center"/>
    </xf>
    <xf numFmtId="165" fontId="48" fillId="0" borderId="1" xfId="3" applyFont="1" applyBorder="1"/>
    <xf numFmtId="0" fontId="95" fillId="0" borderId="4" xfId="0" applyFont="1" applyBorder="1" applyAlignment="1">
      <alignment horizontal="center" vertical="center" wrapText="1"/>
    </xf>
    <xf numFmtId="170" fontId="119" fillId="0" borderId="1" xfId="3" applyNumberFormat="1" applyFont="1" applyFill="1" applyBorder="1" applyAlignment="1">
      <alignment horizontal="center"/>
    </xf>
    <xf numFmtId="170" fontId="95" fillId="0" borderId="1" xfId="3" applyNumberFormat="1" applyFont="1" applyBorder="1" applyAlignment="1"/>
    <xf numFmtId="0" fontId="48" fillId="0" borderId="3" xfId="0" applyFont="1" applyBorder="1" applyAlignment="1">
      <alignment horizontal="center" vertical="center" wrapText="1"/>
    </xf>
    <xf numFmtId="170" fontId="48" fillId="0" borderId="1" xfId="3" applyNumberFormat="1" applyFont="1" applyBorder="1"/>
    <xf numFmtId="0" fontId="95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38" fillId="0" borderId="0" xfId="0" applyFont="1"/>
    <xf numFmtId="169" fontId="94" fillId="0" borderId="1" xfId="7" applyNumberFormat="1" applyFont="1" applyBorder="1"/>
    <xf numFmtId="169" fontId="94" fillId="0" borderId="1" xfId="7" applyNumberFormat="1" applyFont="1" applyFill="1" applyBorder="1"/>
    <xf numFmtId="169" fontId="94" fillId="0" borderId="4" xfId="7" applyNumberFormat="1" applyFont="1" applyFill="1" applyBorder="1"/>
    <xf numFmtId="169" fontId="100" fillId="0" borderId="1" xfId="3" applyNumberFormat="1" applyFont="1" applyBorder="1"/>
    <xf numFmtId="0" fontId="140" fillId="0" borderId="0" xfId="0" applyFont="1"/>
    <xf numFmtId="1" fontId="95" fillId="0" borderId="1" xfId="0" applyNumberFormat="1" applyFont="1" applyBorder="1" applyAlignment="1">
      <alignment horizontal="center" vertical="center"/>
    </xf>
    <xf numFmtId="165" fontId="95" fillId="0" borderId="1" xfId="6" applyNumberFormat="1" applyFont="1" applyBorder="1" applyAlignment="1">
      <alignment horizontal="right" vertical="center"/>
    </xf>
    <xf numFmtId="165" fontId="95" fillId="0" borderId="1" xfId="3" applyFont="1" applyFill="1" applyBorder="1" applyAlignment="1">
      <alignment horizontal="center" vertical="center"/>
    </xf>
    <xf numFmtId="165" fontId="95" fillId="0" borderId="1" xfId="6" applyNumberFormat="1" applyFont="1" applyBorder="1" applyAlignment="1">
      <alignment horizontal="center" vertical="center"/>
    </xf>
    <xf numFmtId="2" fontId="95" fillId="0" borderId="1" xfId="3" applyNumberFormat="1" applyFont="1" applyBorder="1" applyAlignment="1">
      <alignment horizontal="center" vertical="center"/>
    </xf>
    <xf numFmtId="170" fontId="100" fillId="0" borderId="1" xfId="3" applyNumberFormat="1" applyFont="1" applyBorder="1" applyAlignment="1">
      <alignment horizontal="right" vertical="center"/>
    </xf>
    <xf numFmtId="170" fontId="100" fillId="0" borderId="1" xfId="0" applyNumberFormat="1" applyFont="1" applyBorder="1" applyAlignment="1">
      <alignment horizontal="right" vertical="center"/>
    </xf>
    <xf numFmtId="0" fontId="141" fillId="0" borderId="1" xfId="1" applyFont="1" applyBorder="1" applyAlignment="1">
      <alignment horizontal="left" vertical="top"/>
    </xf>
    <xf numFmtId="0" fontId="99" fillId="3" borderId="13" xfId="0" applyFont="1" applyFill="1" applyBorder="1" applyAlignment="1">
      <alignment vertical="center"/>
    </xf>
    <xf numFmtId="0" fontId="99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8" fillId="0" borderId="0" xfId="0" applyFont="1"/>
    <xf numFmtId="0" fontId="113" fillId="0" borderId="0" xfId="0" applyFont="1"/>
    <xf numFmtId="0" fontId="84" fillId="3" borderId="0" xfId="0" applyFont="1" applyFill="1" applyAlignment="1">
      <alignment vertical="center"/>
    </xf>
    <xf numFmtId="0" fontId="0" fillId="75" borderId="0" xfId="0" applyFill="1"/>
    <xf numFmtId="0" fontId="100" fillId="0" borderId="2" xfId="0" applyFont="1" applyBorder="1" applyAlignment="1">
      <alignment horizontal="center" vertical="top" wrapText="1"/>
    </xf>
    <xf numFmtId="0" fontId="145" fillId="0" borderId="0" xfId="0" applyFont="1" applyAlignment="1">
      <alignment vertical="center" wrapText="1"/>
    </xf>
    <xf numFmtId="168" fontId="100" fillId="0" borderId="1" xfId="0" applyNumberFormat="1" applyFont="1" applyBorder="1"/>
    <xf numFmtId="0" fontId="100" fillId="31" borderId="1" xfId="0" applyFont="1" applyFill="1" applyBorder="1"/>
    <xf numFmtId="0" fontId="100" fillId="0" borderId="1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top" wrapText="1"/>
    </xf>
    <xf numFmtId="0" fontId="100" fillId="0" borderId="1" xfId="2141" applyFont="1" applyBorder="1" applyAlignment="1">
      <alignment horizontal="center" vertical="top" wrapText="1"/>
    </xf>
    <xf numFmtId="0" fontId="100" fillId="31" borderId="1" xfId="0" applyFont="1" applyFill="1" applyBorder="1" applyAlignment="1">
      <alignment horizontal="center" vertical="center" wrapText="1"/>
    </xf>
    <xf numFmtId="0" fontId="100" fillId="31" borderId="24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  <xf numFmtId="0" fontId="146" fillId="0" borderId="1" xfId="1044" applyNumberFormat="1" applyFont="1" applyFill="1" applyBorder="1" applyAlignment="1">
      <alignment horizontal="center" vertical="center" wrapText="1"/>
    </xf>
    <xf numFmtId="0" fontId="0" fillId="76" borderId="0" xfId="0" applyFill="1"/>
    <xf numFmtId="170" fontId="94" fillId="0" borderId="1" xfId="7" applyNumberFormat="1" applyFont="1" applyBorder="1"/>
    <xf numFmtId="170" fontId="94" fillId="0" borderId="1" xfId="7" applyNumberFormat="1" applyFont="1" applyFill="1" applyBorder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169" fontId="94" fillId="31" borderId="1" xfId="7" applyNumberFormat="1" applyFont="1" applyFill="1" applyBorder="1"/>
    <xf numFmtId="169" fontId="100" fillId="31" borderId="1" xfId="3" applyNumberFormat="1" applyFont="1" applyFill="1" applyBorder="1"/>
    <xf numFmtId="0" fontId="99" fillId="76" borderId="13" xfId="0" applyFont="1" applyFill="1" applyBorder="1" applyAlignment="1">
      <alignment vertical="center"/>
    </xf>
    <xf numFmtId="0" fontId="99" fillId="31" borderId="0" xfId="0" applyFont="1" applyFill="1" applyAlignment="1">
      <alignment vertical="center"/>
    </xf>
    <xf numFmtId="0" fontId="98" fillId="2" borderId="0" xfId="1" applyFont="1" applyFill="1" applyAlignment="1">
      <alignment vertical="center"/>
    </xf>
    <xf numFmtId="1" fontId="95" fillId="0" borderId="2" xfId="0" applyNumberFormat="1" applyFont="1" applyBorder="1" applyAlignment="1">
      <alignment horizontal="center" vertical="center"/>
    </xf>
    <xf numFmtId="1" fontId="95" fillId="0" borderId="2" xfId="0" applyNumberFormat="1" applyFont="1" applyBorder="1" applyAlignment="1">
      <alignment horizontal="center"/>
    </xf>
    <xf numFmtId="167" fontId="100" fillId="0" borderId="1" xfId="2151" applyNumberFormat="1" applyFont="1" applyBorder="1"/>
    <xf numFmtId="164" fontId="100" fillId="0" borderId="1" xfId="2151" applyNumberFormat="1" applyFont="1" applyBorder="1"/>
    <xf numFmtId="0" fontId="100" fillId="0" borderId="1" xfId="2152" applyFont="1" applyBorder="1"/>
    <xf numFmtId="165" fontId="95" fillId="0" borderId="1" xfId="2153" applyFont="1" applyFill="1" applyBorder="1"/>
    <xf numFmtId="14" fontId="47" fillId="0" borderId="1" xfId="2154" applyNumberFormat="1" applyFont="1" applyBorder="1" applyAlignment="1">
      <alignment horizontal="center" vertical="center"/>
    </xf>
    <xf numFmtId="165" fontId="95" fillId="0" borderId="1" xfId="2154" applyNumberFormat="1" applyFont="1" applyBorder="1"/>
    <xf numFmtId="165" fontId="95" fillId="0" borderId="1" xfId="2155" applyFont="1" applyFill="1" applyBorder="1"/>
    <xf numFmtId="169" fontId="94" fillId="0" borderId="0" xfId="7" applyNumberFormat="1" applyFont="1" applyBorder="1"/>
    <xf numFmtId="167" fontId="12" fillId="0" borderId="0" xfId="2141" applyNumberFormat="1"/>
    <xf numFmtId="0" fontId="94" fillId="0" borderId="0" xfId="0" applyFont="1" applyAlignment="1">
      <alignment vertical="center"/>
    </xf>
    <xf numFmtId="165" fontId="0" fillId="0" borderId="0" xfId="3" applyFont="1" applyBorder="1"/>
    <xf numFmtId="2" fontId="0" fillId="0" borderId="0" xfId="0" applyNumberFormat="1" applyAlignment="1">
      <alignment horizontal="center"/>
    </xf>
    <xf numFmtId="2" fontId="48" fillId="0" borderId="0" xfId="0" applyNumberFormat="1" applyFont="1"/>
    <xf numFmtId="0" fontId="99" fillId="3" borderId="0" xfId="0" applyFont="1" applyFill="1" applyAlignment="1">
      <alignment vertical="center"/>
    </xf>
    <xf numFmtId="0" fontId="100" fillId="0" borderId="4" xfId="0" applyFont="1" applyBorder="1" applyAlignment="1">
      <alignment horizontal="center"/>
    </xf>
    <xf numFmtId="2" fontId="0" fillId="0" borderId="1" xfId="0" applyNumberFormat="1" applyBorder="1"/>
    <xf numFmtId="1" fontId="0" fillId="0" borderId="11" xfId="0" applyNumberForma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0" fillId="79" borderId="1" xfId="0" applyFill="1" applyBorder="1" applyAlignment="1">
      <alignment horizontal="center" vertical="center"/>
    </xf>
    <xf numFmtId="0" fontId="0" fillId="79" borderId="0" xfId="0" applyFill="1"/>
    <xf numFmtId="167" fontId="95" fillId="79" borderId="1" xfId="0" applyNumberFormat="1" applyFont="1" applyFill="1" applyBorder="1" applyAlignment="1">
      <alignment horizontal="center" vertical="center"/>
    </xf>
    <xf numFmtId="168" fontId="0" fillId="79" borderId="0" xfId="4" applyNumberFormat="1" applyFont="1" applyFill="1"/>
    <xf numFmtId="0" fontId="95" fillId="79" borderId="1" xfId="0" applyFont="1" applyFill="1" applyBorder="1" applyAlignment="1">
      <alignment horizontal="center"/>
    </xf>
    <xf numFmtId="167" fontId="48" fillId="79" borderId="1" xfId="0" applyNumberFormat="1" applyFont="1" applyFill="1" applyBorder="1" applyAlignment="1">
      <alignment horizontal="center"/>
    </xf>
    <xf numFmtId="0" fontId="95" fillId="79" borderId="1" xfId="0" applyFont="1" applyFill="1" applyBorder="1"/>
    <xf numFmtId="170" fontId="95" fillId="79" borderId="1" xfId="3" applyNumberFormat="1" applyFont="1" applyFill="1" applyBorder="1" applyAlignment="1">
      <alignment vertical="center"/>
    </xf>
    <xf numFmtId="0" fontId="95" fillId="79" borderId="11" xfId="0" applyFont="1" applyFill="1" applyBorder="1"/>
    <xf numFmtId="0" fontId="97" fillId="31" borderId="0" xfId="0" applyFont="1" applyFill="1" applyAlignment="1">
      <alignment vertical="top" wrapText="1"/>
    </xf>
    <xf numFmtId="165" fontId="10" fillId="31" borderId="0" xfId="3" applyFont="1" applyFill="1" applyBorder="1"/>
    <xf numFmtId="0" fontId="100" fillId="31" borderId="0" xfId="0" applyFont="1" applyFill="1"/>
    <xf numFmtId="0" fontId="143" fillId="31" borderId="0" xfId="0" applyFont="1" applyFill="1" applyAlignment="1">
      <alignment wrapText="1"/>
    </xf>
    <xf numFmtId="0" fontId="139" fillId="31" borderId="0" xfId="1" applyFont="1" applyFill="1" applyAlignment="1">
      <alignment vertical="center"/>
    </xf>
    <xf numFmtId="0" fontId="140" fillId="76" borderId="0" xfId="0" applyFont="1" applyFill="1"/>
    <xf numFmtId="0" fontId="140" fillId="31" borderId="0" xfId="0" applyFont="1" applyFill="1"/>
    <xf numFmtId="0" fontId="50" fillId="31" borderId="0" xfId="0" applyFont="1" applyFill="1"/>
    <xf numFmtId="0" fontId="46" fillId="31" borderId="0" xfId="0" applyFont="1" applyFill="1"/>
    <xf numFmtId="0" fontId="44" fillId="77" borderId="0" xfId="0" applyFont="1" applyFill="1"/>
    <xf numFmtId="0" fontId="81" fillId="0" borderId="0" xfId="0" applyFont="1"/>
    <xf numFmtId="0" fontId="82" fillId="0" borderId="0" xfId="0" applyFont="1" applyAlignment="1">
      <alignment horizontal="left" vertical="top"/>
    </xf>
    <xf numFmtId="167" fontId="100" fillId="0" borderId="8" xfId="0" applyNumberFormat="1" applyFont="1" applyBorder="1"/>
    <xf numFmtId="4" fontId="100" fillId="0" borderId="1" xfId="0" applyNumberFormat="1" applyFont="1" applyBorder="1" applyAlignment="1">
      <alignment horizontal="center" wrapText="1"/>
    </xf>
    <xf numFmtId="1" fontId="95" fillId="0" borderId="4" xfId="0" applyNumberFormat="1" applyFont="1" applyBorder="1" applyAlignment="1">
      <alignment horizontal="center"/>
    </xf>
    <xf numFmtId="170" fontId="0" fillId="0" borderId="1" xfId="3" applyNumberFormat="1" applyFont="1" applyFill="1" applyBorder="1"/>
    <xf numFmtId="184" fontId="0" fillId="0" borderId="1" xfId="3" applyNumberFormat="1" applyFont="1" applyBorder="1"/>
    <xf numFmtId="0" fontId="150" fillId="0" borderId="0" xfId="0" applyFont="1" applyAlignment="1">
      <alignment vertical="center"/>
    </xf>
    <xf numFmtId="170" fontId="100" fillId="0" borderId="8" xfId="3" applyNumberFormat="1" applyFont="1" applyBorder="1"/>
    <xf numFmtId="14" fontId="115" fillId="0" borderId="11" xfId="0" applyNumberFormat="1" applyFont="1" applyBorder="1" applyAlignment="1">
      <alignment horizontal="center"/>
    </xf>
    <xf numFmtId="0" fontId="7" fillId="0" borderId="0" xfId="2158"/>
    <xf numFmtId="0" fontId="7" fillId="31" borderId="0" xfId="2158" applyFill="1"/>
    <xf numFmtId="0" fontId="7" fillId="76" borderId="0" xfId="2158" applyFill="1"/>
    <xf numFmtId="170" fontId="144" fillId="0" borderId="1" xfId="3" applyNumberFormat="1" applyFont="1" applyFill="1" applyBorder="1" applyAlignment="1">
      <alignment horizontal="right"/>
    </xf>
    <xf numFmtId="170" fontId="144" fillId="0" borderId="1" xfId="3" applyNumberFormat="1" applyFont="1" applyFill="1" applyBorder="1" applyAlignment="1">
      <alignment horizontal="left" indent="1"/>
    </xf>
    <xf numFmtId="14" fontId="115" fillId="0" borderId="11" xfId="0" applyNumberFormat="1" applyFont="1" applyBorder="1"/>
    <xf numFmtId="0" fontId="96" fillId="3" borderId="12" xfId="0" applyFont="1" applyFill="1" applyBorder="1"/>
    <xf numFmtId="0" fontId="88" fillId="0" borderId="0" xfId="0" applyFont="1"/>
    <xf numFmtId="0" fontId="97" fillId="3" borderId="1" xfId="0" applyFont="1" applyFill="1" applyBorder="1"/>
    <xf numFmtId="0" fontId="143" fillId="0" borderId="1" xfId="0" applyFont="1" applyBorder="1" applyAlignment="1">
      <alignment horizontal="center" vertical="center"/>
    </xf>
    <xf numFmtId="184" fontId="100" fillId="0" borderId="1" xfId="3" applyNumberFormat="1" applyFont="1" applyBorder="1"/>
    <xf numFmtId="0" fontId="100" fillId="0" borderId="0" xfId="0" applyFont="1"/>
    <xf numFmtId="17" fontId="100" fillId="0" borderId="1" xfId="0" applyNumberFormat="1" applyFont="1" applyBorder="1" applyAlignment="1">
      <alignment vertical="center"/>
    </xf>
    <xf numFmtId="0" fontId="98" fillId="2" borderId="0" xfId="1" applyFont="1" applyFill="1" applyAlignment="1">
      <alignment horizontal="center" vertical="center"/>
    </xf>
    <xf numFmtId="4" fontId="48" fillId="0" borderId="1" xfId="0" applyNumberFormat="1" applyFont="1" applyBorder="1"/>
    <xf numFmtId="167" fontId="48" fillId="0" borderId="1" xfId="0" applyNumberFormat="1" applyFont="1" applyBorder="1"/>
    <xf numFmtId="4" fontId="118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5" fillId="0" borderId="0" xfId="1044" applyNumberFormat="1" applyFont="1" applyFill="1" applyBorder="1" applyAlignment="1">
      <alignment horizontal="center" vertical="center" wrapText="1"/>
    </xf>
    <xf numFmtId="2" fontId="44" fillId="0" borderId="0" xfId="955" applyNumberFormat="1" applyFont="1" applyFill="1" applyBorder="1" applyAlignment="1">
      <alignment horizontal="right"/>
    </xf>
    <xf numFmtId="181" fontId="100" fillId="0" borderId="1" xfId="0" applyNumberFormat="1" applyFont="1" applyBorder="1"/>
    <xf numFmtId="0" fontId="94" fillId="0" borderId="1" xfId="305" applyFont="1" applyBorder="1" applyAlignment="1">
      <alignment horizontal="center" vertical="center" wrapText="1"/>
    </xf>
    <xf numFmtId="4" fontId="100" fillId="0" borderId="1" xfId="4" applyNumberFormat="1" applyFont="1" applyBorder="1"/>
    <xf numFmtId="4" fontId="100" fillId="0" borderId="1" xfId="0" applyNumberFormat="1" applyFont="1" applyBorder="1"/>
    <xf numFmtId="49" fontId="94" fillId="0" borderId="0" xfId="305" applyNumberFormat="1" applyFont="1" applyAlignment="1">
      <alignment horizontal="left" indent="1"/>
    </xf>
    <xf numFmtId="4" fontId="94" fillId="0" borderId="0" xfId="305" applyNumberFormat="1" applyFont="1" applyAlignment="1">
      <alignment vertical="center"/>
    </xf>
    <xf numFmtId="49" fontId="94" fillId="0" borderId="0" xfId="305" applyNumberFormat="1" applyFont="1" applyAlignment="1">
      <alignment horizontal="left" indent="2"/>
    </xf>
    <xf numFmtId="0" fontId="148" fillId="0" borderId="1" xfId="1044" applyNumberFormat="1" applyFont="1" applyFill="1" applyBorder="1" applyAlignment="1">
      <alignment horizontal="center" vertical="center" wrapText="1"/>
    </xf>
    <xf numFmtId="49" fontId="100" fillId="0" borderId="2" xfId="0" applyNumberFormat="1" applyFont="1" applyBorder="1" applyAlignment="1">
      <alignment horizontal="right" vertical="center" wrapText="1"/>
    </xf>
    <xf numFmtId="0" fontId="100" fillId="0" borderId="4" xfId="0" applyFont="1" applyBorder="1"/>
    <xf numFmtId="0" fontId="100" fillId="0" borderId="3" xfId="0" applyFont="1" applyBorder="1"/>
    <xf numFmtId="0" fontId="100" fillId="0" borderId="8" xfId="0" applyFont="1" applyBorder="1" applyAlignment="1">
      <alignment horizontal="center"/>
    </xf>
    <xf numFmtId="0" fontId="152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99" fillId="76" borderId="0" xfId="0" applyFont="1" applyFill="1" applyAlignment="1">
      <alignment vertical="center"/>
    </xf>
    <xf numFmtId="0" fontId="97" fillId="0" borderId="45" xfId="0" applyFont="1" applyBorder="1" applyAlignment="1">
      <alignment vertical="top" wrapText="1"/>
    </xf>
    <xf numFmtId="0" fontId="0" fillId="0" borderId="45" xfId="0" applyBorder="1"/>
    <xf numFmtId="0" fontId="99" fillId="3" borderId="45" xfId="0" applyFont="1" applyFill="1" applyBorder="1" applyAlignment="1">
      <alignment vertical="center"/>
    </xf>
    <xf numFmtId="0" fontId="99" fillId="3" borderId="25" xfId="0" applyFont="1" applyFill="1" applyBorder="1" applyAlignment="1">
      <alignment vertical="center"/>
    </xf>
    <xf numFmtId="0" fontId="0" fillId="0" borderId="46" xfId="0" applyBorder="1"/>
    <xf numFmtId="0" fontId="0" fillId="0" borderId="47" xfId="0" applyBorder="1"/>
    <xf numFmtId="0" fontId="97" fillId="0" borderId="1" xfId="0" applyFont="1" applyBorder="1" applyAlignment="1">
      <alignment vertical="top" wrapText="1"/>
    </xf>
    <xf numFmtId="0" fontId="0" fillId="0" borderId="48" xfId="0" applyBorder="1"/>
    <xf numFmtId="0" fontId="0" fillId="0" borderId="49" xfId="0" applyBorder="1"/>
    <xf numFmtId="0" fontId="96" fillId="3" borderId="11" xfId="0" applyFont="1" applyFill="1" applyBorder="1" applyAlignment="1">
      <alignment horizontal="center" vertical="center"/>
    </xf>
    <xf numFmtId="0" fontId="96" fillId="3" borderId="0" xfId="0" applyFont="1" applyFill="1"/>
    <xf numFmtId="2" fontId="100" fillId="0" borderId="1" xfId="0" applyNumberFormat="1" applyFont="1" applyBorder="1" applyAlignment="1">
      <alignment vertical="top"/>
    </xf>
    <xf numFmtId="0" fontId="100" fillId="0" borderId="3" xfId="354" applyFont="1" applyBorder="1" applyAlignment="1">
      <alignment horizontal="center" vertical="center" wrapText="1"/>
    </xf>
    <xf numFmtId="0" fontId="100" fillId="0" borderId="10" xfId="354" applyFont="1" applyBorder="1" applyAlignment="1">
      <alignment horizontal="center" vertical="center" wrapText="1"/>
    </xf>
    <xf numFmtId="0" fontId="96" fillId="76" borderId="13" xfId="0" applyFont="1" applyFill="1" applyBorder="1"/>
    <xf numFmtId="0" fontId="116" fillId="0" borderId="1" xfId="0" applyFont="1" applyBorder="1" applyAlignment="1">
      <alignment horizontal="center" vertical="center"/>
    </xf>
    <xf numFmtId="0" fontId="117" fillId="0" borderId="1" xfId="0" applyFont="1" applyBorder="1" applyAlignment="1">
      <alignment horizontal="center" vertical="center"/>
    </xf>
    <xf numFmtId="0" fontId="116" fillId="0" borderId="2" xfId="0" applyFont="1" applyBorder="1" applyAlignment="1">
      <alignment vertical="center"/>
    </xf>
    <xf numFmtId="170" fontId="100" fillId="0" borderId="1" xfId="3" applyNumberFormat="1" applyFont="1" applyFill="1" applyBorder="1"/>
    <xf numFmtId="165" fontId="118" fillId="0" borderId="1" xfId="3" applyFont="1" applyFill="1" applyBorder="1" applyAlignment="1">
      <alignment horizontal="right"/>
    </xf>
    <xf numFmtId="165" fontId="48" fillId="0" borderId="1" xfId="3" applyFont="1" applyFill="1" applyBorder="1"/>
    <xf numFmtId="0" fontId="142" fillId="0" borderId="1" xfId="0" applyFont="1" applyBorder="1" applyAlignment="1">
      <alignment horizontal="left" vertical="center"/>
    </xf>
    <xf numFmtId="167" fontId="95" fillId="0" borderId="1" xfId="0" applyNumberFormat="1" applyFont="1" applyBorder="1" applyAlignment="1">
      <alignment horizontal="center"/>
    </xf>
    <xf numFmtId="0" fontId="49" fillId="0" borderId="25" xfId="0" applyFont="1" applyBorder="1" applyAlignment="1">
      <alignment vertical="center"/>
    </xf>
    <xf numFmtId="0" fontId="154" fillId="0" borderId="0" xfId="0" applyFont="1"/>
    <xf numFmtId="0" fontId="147" fillId="0" borderId="0" xfId="0" applyFont="1"/>
    <xf numFmtId="0" fontId="49" fillId="76" borderId="25" xfId="0" applyFont="1" applyFill="1" applyBorder="1" applyAlignment="1">
      <alignment vertical="center"/>
    </xf>
    <xf numFmtId="0" fontId="49" fillId="76" borderId="0" xfId="0" applyFont="1" applyFill="1" applyAlignment="1">
      <alignment vertical="center"/>
    </xf>
    <xf numFmtId="168" fontId="100" fillId="0" borderId="1" xfId="4" applyNumberFormat="1" applyFont="1" applyBorder="1"/>
    <xf numFmtId="0" fontId="100" fillId="0" borderId="3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14" fontId="100" fillId="0" borderId="1" xfId="0" applyNumberFormat="1" applyFont="1" applyBorder="1"/>
    <xf numFmtId="0" fontId="100" fillId="0" borderId="1" xfId="0" applyFont="1" applyBorder="1" applyAlignment="1">
      <alignment horizontal="center" vertical="top" wrapText="1"/>
    </xf>
    <xf numFmtId="0" fontId="95" fillId="0" borderId="3" xfId="5" applyFont="1" applyFill="1" applyBorder="1" applyAlignment="1">
      <alignment horizontal="center" vertical="center" wrapText="1"/>
    </xf>
    <xf numFmtId="0" fontId="100" fillId="0" borderId="7" xfId="0" applyFont="1" applyBorder="1" applyAlignment="1">
      <alignment horizontal="center" vertical="center" wrapText="1"/>
    </xf>
    <xf numFmtId="165" fontId="100" fillId="0" borderId="3" xfId="3" applyFont="1" applyBorder="1" applyAlignment="1">
      <alignment horizontal="center" vertical="center" wrapText="1"/>
    </xf>
    <xf numFmtId="0" fontId="95" fillId="0" borderId="2" xfId="0" applyFont="1" applyBorder="1" applyAlignment="1">
      <alignment horizontal="center" vertical="center" wrapText="1"/>
    </xf>
    <xf numFmtId="165" fontId="100" fillId="0" borderId="11" xfId="3" applyFont="1" applyBorder="1" applyAlignment="1">
      <alignment horizontal="center" vertical="center" wrapText="1"/>
    </xf>
    <xf numFmtId="165" fontId="100" fillId="0" borderId="1" xfId="3" applyFont="1" applyBorder="1" applyAlignment="1">
      <alignment horizontal="center" vertical="center" wrapText="1"/>
    </xf>
    <xf numFmtId="169" fontId="48" fillId="0" borderId="1" xfId="229" applyNumberFormat="1" applyFont="1" applyBorder="1" applyAlignment="1">
      <alignment horizontal="center" vertical="center" wrapText="1"/>
    </xf>
    <xf numFmtId="181" fontId="47" fillId="0" borderId="1" xfId="2357" applyNumberFormat="1" applyFont="1" applyFill="1" applyBorder="1" applyAlignment="1" applyProtection="1">
      <alignment horizontal="right"/>
      <protection locked="0" hidden="1"/>
    </xf>
    <xf numFmtId="0" fontId="95" fillId="0" borderId="11" xfId="955" applyFont="1" applyFill="1" applyBorder="1" applyAlignment="1">
      <alignment horizontal="center" vertical="center" wrapText="1"/>
    </xf>
    <xf numFmtId="0" fontId="95" fillId="0" borderId="1" xfId="955" applyFont="1" applyFill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0" fillId="0" borderId="1" xfId="0" applyFont="1" applyBorder="1" applyAlignment="1">
      <alignment wrapText="1"/>
    </xf>
    <xf numFmtId="0" fontId="100" fillId="31" borderId="9" xfId="2609" applyFont="1" applyFill="1" applyBorder="1" applyAlignment="1">
      <alignment horizontal="center"/>
    </xf>
    <xf numFmtId="0" fontId="100" fillId="31" borderId="1" xfId="2609" applyFont="1" applyFill="1" applyBorder="1"/>
    <xf numFmtId="0" fontId="100" fillId="31" borderId="10" xfId="0" applyFont="1" applyFill="1" applyBorder="1" applyAlignment="1">
      <alignment horizontal="center"/>
    </xf>
    <xf numFmtId="0" fontId="100" fillId="31" borderId="9" xfId="0" applyFont="1" applyFill="1" applyBorder="1" applyAlignment="1">
      <alignment horizontal="center"/>
    </xf>
    <xf numFmtId="0" fontId="100" fillId="31" borderId="0" xfId="0" applyFont="1" applyFill="1" applyAlignment="1">
      <alignment horizontal="center"/>
    </xf>
    <xf numFmtId="0" fontId="113" fillId="0" borderId="24" xfId="0" applyFont="1" applyBorder="1"/>
    <xf numFmtId="49" fontId="100" fillId="0" borderId="9" xfId="0" applyNumberFormat="1" applyFont="1" applyBorder="1" applyAlignment="1">
      <alignment horizontal="right" vertical="center"/>
    </xf>
    <xf numFmtId="0" fontId="100" fillId="31" borderId="0" xfId="0" applyFont="1" applyFill="1" applyAlignment="1">
      <alignment horizontal="center" vertical="center"/>
    </xf>
    <xf numFmtId="0" fontId="100" fillId="31" borderId="1" xfId="0" applyFont="1" applyFill="1" applyBorder="1" applyAlignment="1">
      <alignment horizontal="center" vertical="center"/>
    </xf>
    <xf numFmtId="0" fontId="0" fillId="31" borderId="0" xfId="0" applyFill="1" applyBorder="1"/>
    <xf numFmtId="0" fontId="156" fillId="31" borderId="0" xfId="1" applyFont="1" applyFill="1" applyAlignment="1">
      <alignment vertical="center"/>
    </xf>
    <xf numFmtId="0" fontId="48" fillId="0" borderId="1" xfId="0" applyFont="1" applyBorder="1" applyAlignment="1">
      <alignment horizontal="center" vertical="center" wrapText="1"/>
    </xf>
    <xf numFmtId="0" fontId="157" fillId="0" borderId="0" xfId="0" applyFont="1"/>
    <xf numFmtId="0" fontId="158" fillId="0" borderId="0" xfId="0" applyFont="1"/>
    <xf numFmtId="0" fontId="100" fillId="0" borderId="0" xfId="0" applyFont="1" applyAlignment="1">
      <alignment vertical="center"/>
    </xf>
    <xf numFmtId="17" fontId="48" fillId="0" borderId="1" xfId="0" applyNumberFormat="1" applyFont="1" applyBorder="1" applyAlignment="1">
      <alignment vertical="center"/>
    </xf>
    <xf numFmtId="170" fontId="48" fillId="0" borderId="1" xfId="3" applyNumberFormat="1" applyFont="1" applyFill="1" applyBorder="1"/>
    <xf numFmtId="14" fontId="116" fillId="0" borderId="1" xfId="0" applyNumberFormat="1" applyFont="1" applyBorder="1" applyAlignment="1">
      <alignment horizontal="center" vertical="center"/>
    </xf>
    <xf numFmtId="0" fontId="114" fillId="3" borderId="1" xfId="0" applyFont="1" applyFill="1" applyBorder="1" applyAlignment="1">
      <alignment horizontal="center" vertical="center"/>
    </xf>
    <xf numFmtId="184" fontId="48" fillId="0" borderId="1" xfId="3" applyNumberFormat="1" applyFont="1" applyBorder="1"/>
    <xf numFmtId="0" fontId="159" fillId="0" borderId="1" xfId="0" applyFont="1" applyBorder="1" applyAlignment="1">
      <alignment horizontal="left" vertical="center"/>
    </xf>
    <xf numFmtId="0" fontId="94" fillId="31" borderId="1" xfId="0" applyFont="1" applyFill="1" applyBorder="1"/>
    <xf numFmtId="167" fontId="100" fillId="31" borderId="1" xfId="0" applyNumberFormat="1" applyFont="1" applyFill="1" applyBorder="1"/>
    <xf numFmtId="167" fontId="48" fillId="0" borderId="1" xfId="0" applyNumberFormat="1" applyFont="1" applyBorder="1" applyAlignment="1">
      <alignment horizontal="right"/>
    </xf>
    <xf numFmtId="0" fontId="94" fillId="0" borderId="0" xfId="0" applyFont="1" applyAlignment="1">
      <alignment horizontal="center"/>
    </xf>
    <xf numFmtId="0" fontId="159" fillId="0" borderId="1" xfId="0" applyFont="1" applyBorder="1" applyAlignment="1">
      <alignment horizontal="left" indent="1"/>
    </xf>
    <xf numFmtId="0" fontId="159" fillId="0" borderId="1" xfId="0" applyFont="1" applyBorder="1" applyAlignment="1">
      <alignment horizontal="center"/>
    </xf>
    <xf numFmtId="49" fontId="100" fillId="0" borderId="0" xfId="0" applyNumberFormat="1" applyFont="1" applyFill="1" applyBorder="1" applyAlignment="1">
      <alignment horizontal="center" vertical="center"/>
    </xf>
    <xf numFmtId="0" fontId="100" fillId="0" borderId="1" xfId="0" applyNumberFormat="1" applyFont="1" applyFill="1" applyBorder="1" applyAlignment="1">
      <alignment horizontal="center"/>
    </xf>
    <xf numFmtId="0" fontId="100" fillId="0" borderId="1" xfId="0" applyFont="1" applyBorder="1" applyAlignment="1">
      <alignment horizontal="left" indent="2"/>
    </xf>
    <xf numFmtId="0" fontId="159" fillId="31" borderId="2" xfId="0" applyFont="1" applyFill="1" applyBorder="1" applyAlignment="1">
      <alignment horizontal="left" indent="1"/>
    </xf>
    <xf numFmtId="0" fontId="159" fillId="31" borderId="2" xfId="0" applyFont="1" applyFill="1" applyBorder="1" applyAlignment="1">
      <alignment horizontal="center"/>
    </xf>
    <xf numFmtId="167" fontId="100" fillId="0" borderId="1" xfId="0" applyNumberFormat="1" applyFont="1" applyFill="1" applyBorder="1" applyAlignment="1">
      <alignment horizontal="center" vertical="center"/>
    </xf>
    <xf numFmtId="0" fontId="146" fillId="0" borderId="4" xfId="1044" applyNumberFormat="1" applyFont="1" applyFill="1" applyBorder="1" applyAlignment="1">
      <alignment horizontal="center" vertical="center" wrapText="1"/>
    </xf>
    <xf numFmtId="0" fontId="146" fillId="0" borderId="2" xfId="1044" applyNumberFormat="1" applyFont="1" applyFill="1" applyBorder="1" applyAlignment="1">
      <alignment horizontal="center" vertical="center" wrapText="1"/>
    </xf>
    <xf numFmtId="0" fontId="114" fillId="0" borderId="1" xfId="955" applyFont="1" applyFill="1" applyBorder="1" applyAlignment="1">
      <alignment vertical="center" wrapText="1"/>
    </xf>
    <xf numFmtId="2" fontId="48" fillId="0" borderId="1" xfId="0" applyNumberFormat="1" applyFont="1" applyBorder="1"/>
    <xf numFmtId="0" fontId="48" fillId="0" borderId="1" xfId="0" applyNumberFormat="1" applyFont="1" applyBorder="1" applyAlignment="1">
      <alignment horizontal="right"/>
    </xf>
    <xf numFmtId="0" fontId="48" fillId="0" borderId="1" xfId="2148" applyFont="1" applyBorder="1" applyAlignment="1">
      <alignment horizontal="center" vertical="center" wrapText="1"/>
    </xf>
    <xf numFmtId="2" fontId="95" fillId="0" borderId="1" xfId="955" applyNumberFormat="1" applyFont="1" applyFill="1" applyBorder="1" applyAlignment="1">
      <alignment horizontal="right"/>
    </xf>
    <xf numFmtId="4" fontId="48" fillId="0" borderId="1" xfId="3" applyNumberFormat="1" applyFont="1" applyBorder="1"/>
    <xf numFmtId="4" fontId="48" fillId="0" borderId="1" xfId="3" applyNumberFormat="1" applyFont="1" applyBorder="1" applyAlignment="1">
      <alignment horizontal="right"/>
    </xf>
    <xf numFmtId="4" fontId="48" fillId="0" borderId="1" xfId="0" applyNumberFormat="1" applyFont="1" applyBorder="1" applyAlignment="1">
      <alignment horizontal="right"/>
    </xf>
    <xf numFmtId="0" fontId="148" fillId="0" borderId="4" xfId="1044" applyNumberFormat="1" applyFont="1" applyFill="1" applyBorder="1" applyAlignment="1">
      <alignment horizontal="center" vertical="center" wrapText="1"/>
    </xf>
    <xf numFmtId="167" fontId="95" fillId="0" borderId="1" xfId="955" applyNumberFormat="1" applyFont="1" applyFill="1" applyBorder="1" applyAlignment="1">
      <alignment horizontal="right"/>
    </xf>
    <xf numFmtId="167" fontId="48" fillId="0" borderId="1" xfId="0" applyNumberFormat="1" applyFont="1" applyFill="1" applyBorder="1" applyAlignment="1">
      <alignment horizontal="right"/>
    </xf>
    <xf numFmtId="0" fontId="48" fillId="0" borderId="1" xfId="0" applyFont="1" applyBorder="1" applyAlignment="1">
      <alignment horizontal="right"/>
    </xf>
    <xf numFmtId="0" fontId="146" fillId="0" borderId="1" xfId="44" applyFont="1" applyFill="1" applyBorder="1" applyAlignment="1">
      <alignment horizontal="center" vertical="center" wrapText="1"/>
    </xf>
    <xf numFmtId="167" fontId="100" fillId="0" borderId="1" xfId="3" applyNumberFormat="1" applyFont="1" applyBorder="1" applyAlignment="1">
      <alignment horizontal="center"/>
    </xf>
    <xf numFmtId="0" fontId="146" fillId="0" borderId="1" xfId="1044" applyNumberFormat="1" applyFont="1" applyFill="1" applyBorder="1" applyAlignment="1">
      <alignment horizontal="right" vertical="center" wrapText="1"/>
    </xf>
    <xf numFmtId="0" fontId="146" fillId="0" borderId="4" xfId="1044" applyNumberFormat="1" applyFont="1" applyFill="1" applyBorder="1" applyAlignment="1">
      <alignment horizontal="right" vertical="center" wrapText="1"/>
    </xf>
    <xf numFmtId="0" fontId="48" fillId="0" borderId="50" xfId="0" applyFont="1" applyBorder="1" applyAlignment="1">
      <alignment horizontal="center" vertical="center"/>
    </xf>
    <xf numFmtId="0" fontId="115" fillId="0" borderId="50" xfId="0" applyFont="1" applyBorder="1" applyAlignment="1">
      <alignment horizontal="center" vertical="center"/>
    </xf>
    <xf numFmtId="49" fontId="115" fillId="0" borderId="51" xfId="2608" applyNumberFormat="1" applyFont="1" applyFill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1" xfId="969" applyFont="1" applyFill="1" applyBorder="1" applyAlignment="1">
      <alignment horizontal="center" vertical="center"/>
    </xf>
    <xf numFmtId="2" fontId="48" fillId="0" borderId="1" xfId="0" applyNumberFormat="1" applyFont="1" applyBorder="1" applyAlignment="1">
      <alignment horizontal="center" vertical="center"/>
    </xf>
    <xf numFmtId="0" fontId="48" fillId="0" borderId="2" xfId="969" applyFont="1" applyFill="1" applyBorder="1" applyAlignment="1">
      <alignment horizontal="center" vertical="center"/>
    </xf>
    <xf numFmtId="167" fontId="48" fillId="0" borderId="2" xfId="2157" applyNumberFormat="1" applyFont="1" applyBorder="1" applyAlignment="1">
      <alignment horizontal="center"/>
    </xf>
    <xf numFmtId="167" fontId="48" fillId="0" borderId="2" xfId="0" applyNumberFormat="1" applyFont="1" applyBorder="1" applyAlignment="1">
      <alignment horizontal="right"/>
    </xf>
    <xf numFmtId="0" fontId="48" fillId="0" borderId="1" xfId="0" applyFont="1" applyFill="1" applyBorder="1" applyAlignment="1">
      <alignment horizontal="center" vertical="center"/>
    </xf>
    <xf numFmtId="2" fontId="48" fillId="0" borderId="1" xfId="0" applyNumberFormat="1" applyFont="1" applyBorder="1" applyAlignment="1">
      <alignment horizontal="center"/>
    </xf>
    <xf numFmtId="167" fontId="95" fillId="0" borderId="1" xfId="0" applyNumberFormat="1" applyFont="1" applyFill="1" applyBorder="1" applyAlignment="1">
      <alignment horizontal="center"/>
    </xf>
    <xf numFmtId="169" fontId="94" fillId="0" borderId="1" xfId="7" applyNumberFormat="1" applyFont="1" applyFill="1" applyBorder="1" applyAlignment="1">
      <alignment horizontal="center"/>
    </xf>
    <xf numFmtId="169" fontId="94" fillId="0" borderId="4" xfId="7" applyNumberFormat="1" applyFont="1" applyFill="1" applyBorder="1" applyAlignment="1">
      <alignment horizontal="center"/>
    </xf>
    <xf numFmtId="167" fontId="100" fillId="0" borderId="1" xfId="4" applyNumberFormat="1" applyFont="1" applyBorder="1"/>
    <xf numFmtId="169" fontId="94" fillId="31" borderId="1" xfId="7" applyNumberFormat="1" applyFont="1" applyFill="1" applyBorder="1" applyAlignment="1">
      <alignment horizontal="center"/>
    </xf>
    <xf numFmtId="0" fontId="95" fillId="79" borderId="1" xfId="0" applyFont="1" applyFill="1" applyBorder="1" applyAlignment="1">
      <alignment horizontal="center" vertical="center"/>
    </xf>
    <xf numFmtId="0" fontId="95" fillId="79" borderId="3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 wrapText="1"/>
    </xf>
    <xf numFmtId="2" fontId="95" fillId="0" borderId="1" xfId="0" applyNumberFormat="1" applyFont="1" applyBorder="1" applyAlignment="1" applyProtection="1">
      <alignment horizontal="center" vertical="center" wrapText="1"/>
      <protection locked="0"/>
    </xf>
    <xf numFmtId="0" fontId="95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100" fillId="0" borderId="12" xfId="0" applyFont="1" applyBorder="1" applyAlignment="1">
      <alignment horizontal="center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94" fillId="0" borderId="25" xfId="0" applyFont="1" applyBorder="1" applyAlignment="1">
      <alignment horizontal="center" vertical="center"/>
    </xf>
    <xf numFmtId="0" fontId="94" fillId="0" borderId="7" xfId="0" applyFont="1" applyBorder="1" applyAlignment="1">
      <alignment horizontal="center" vertical="center"/>
    </xf>
    <xf numFmtId="0" fontId="159" fillId="0" borderId="1" xfId="377" applyNumberFormat="1" applyFont="1" applyFill="1" applyBorder="1" applyAlignment="1">
      <alignment horizontal="center" vertical="center"/>
    </xf>
    <xf numFmtId="2" fontId="100" fillId="0" borderId="1" xfId="0" applyNumberFormat="1" applyFont="1" applyBorder="1"/>
    <xf numFmtId="0" fontId="100" fillId="0" borderId="1" xfId="377" applyNumberFormat="1" applyFont="1" applyFill="1" applyBorder="1" applyAlignment="1">
      <alignment horizontal="center" vertical="center"/>
    </xf>
    <xf numFmtId="0" fontId="162" fillId="0" borderId="1" xfId="377" applyNumberFormat="1" applyFont="1" applyFill="1" applyBorder="1" applyAlignment="1">
      <alignment horizontal="center" vertical="top"/>
    </xf>
    <xf numFmtId="170" fontId="94" fillId="0" borderId="1" xfId="3" applyNumberFormat="1" applyFont="1" applyFill="1" applyBorder="1" applyAlignment="1">
      <alignment horizontal="center" vertical="top"/>
    </xf>
    <xf numFmtId="0" fontId="94" fillId="0" borderId="1" xfId="377" applyNumberFormat="1" applyFont="1" applyFill="1" applyBorder="1" applyAlignment="1">
      <alignment horizontal="center" vertical="top"/>
    </xf>
    <xf numFmtId="0" fontId="48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0" fontId="100" fillId="0" borderId="11" xfId="0" applyFont="1" applyBorder="1"/>
    <xf numFmtId="0" fontId="100" fillId="0" borderId="11" xfId="0" applyFont="1" applyBorder="1" applyAlignment="1">
      <alignment horizontal="right"/>
    </xf>
    <xf numFmtId="4" fontId="1" fillId="0" borderId="0" xfId="4" applyNumberFormat="1" applyFont="1"/>
    <xf numFmtId="168" fontId="48" fillId="0" borderId="1" xfId="0" applyNumberFormat="1" applyFont="1" applyBorder="1"/>
    <xf numFmtId="168" fontId="48" fillId="0" borderId="1" xfId="4" applyNumberFormat="1" applyFont="1" applyBorder="1"/>
    <xf numFmtId="0" fontId="100" fillId="0" borderId="4" xfId="0" applyFont="1" applyFill="1" applyBorder="1" applyAlignment="1">
      <alignment horizontal="left" vertical="center" wrapText="1"/>
    </xf>
    <xf numFmtId="0" fontId="100" fillId="0" borderId="1" xfId="969" applyFont="1" applyFill="1" applyBorder="1" applyAlignment="1">
      <alignment horizontal="left" vertical="center" wrapText="1"/>
    </xf>
    <xf numFmtId="0" fontId="100" fillId="0" borderId="0" xfId="0" applyFont="1" applyFill="1" applyAlignment="1">
      <alignment vertical="center" wrapText="1"/>
    </xf>
    <xf numFmtId="165" fontId="100" fillId="0" borderId="1" xfId="3" applyFont="1" applyBorder="1" applyAlignment="1">
      <alignment horizontal="center"/>
    </xf>
    <xf numFmtId="165" fontId="163" fillId="0" borderId="1" xfId="3" applyFont="1" applyFill="1" applyBorder="1" applyAlignment="1">
      <alignment horizontal="center"/>
    </xf>
    <xf numFmtId="0" fontId="100" fillId="0" borderId="2" xfId="0" applyFont="1" applyBorder="1" applyAlignment="1">
      <alignment horizontal="center"/>
    </xf>
    <xf numFmtId="0" fontId="100" fillId="0" borderId="1" xfId="0" applyFont="1" applyBorder="1" applyAlignment="1">
      <alignment vertical="center" wrapText="1"/>
    </xf>
    <xf numFmtId="0" fontId="48" fillId="31" borderId="1" xfId="2158" applyFont="1" applyFill="1" applyBorder="1"/>
    <xf numFmtId="0" fontId="48" fillId="31" borderId="1" xfId="2158" applyFont="1" applyFill="1" applyBorder="1" applyAlignment="1">
      <alignment horizontal="center" wrapText="1"/>
    </xf>
    <xf numFmtId="0" fontId="48" fillId="31" borderId="1" xfId="2158" applyFont="1" applyFill="1" applyBorder="1" applyAlignment="1">
      <alignment wrapText="1"/>
    </xf>
    <xf numFmtId="167" fontId="48" fillId="31" borderId="1" xfId="2158" applyNumberFormat="1" applyFont="1" applyFill="1" applyBorder="1"/>
    <xf numFmtId="0" fontId="100" fillId="0" borderId="1" xfId="0" applyFont="1" applyFill="1" applyBorder="1" applyAlignment="1">
      <alignment wrapText="1"/>
    </xf>
    <xf numFmtId="183" fontId="94" fillId="0" borderId="11" xfId="0" applyNumberFormat="1" applyFont="1" applyBorder="1" applyAlignment="1">
      <alignment horizontal="centerContinuous"/>
    </xf>
    <xf numFmtId="167" fontId="100" fillId="75" borderId="1" xfId="0" applyNumberFormat="1" applyFont="1" applyFill="1" applyBorder="1" applyAlignment="1">
      <alignment horizontal="center"/>
    </xf>
    <xf numFmtId="167" fontId="100" fillId="75" borderId="11" xfId="0" applyNumberFormat="1" applyFont="1" applyFill="1" applyBorder="1" applyAlignment="1">
      <alignment horizontal="center"/>
    </xf>
    <xf numFmtId="165" fontId="142" fillId="0" borderId="1" xfId="3" applyFont="1" applyFill="1" applyBorder="1" applyAlignment="1">
      <alignment horizontal="center" vertical="center"/>
    </xf>
    <xf numFmtId="170" fontId="100" fillId="0" borderId="1" xfId="0" applyNumberFormat="1" applyFont="1" applyBorder="1"/>
    <xf numFmtId="2" fontId="48" fillId="0" borderId="1" xfId="2" applyNumberFormat="1" applyFont="1" applyBorder="1" applyAlignment="1">
      <alignment horizontal="center"/>
    </xf>
    <xf numFmtId="0" fontId="100" fillId="0" borderId="2" xfId="0" applyFont="1" applyBorder="1" applyAlignment="1">
      <alignment vertical="top" wrapText="1"/>
    </xf>
    <xf numFmtId="0" fontId="100" fillId="0" borderId="2" xfId="0" applyFont="1" applyFill="1" applyBorder="1" applyAlignment="1">
      <alignment vertical="top" wrapText="1"/>
    </xf>
    <xf numFmtId="169" fontId="94" fillId="0" borderId="1" xfId="7" applyNumberFormat="1" applyFont="1" applyBorder="1" applyAlignment="1">
      <alignment horizontal="center"/>
    </xf>
    <xf numFmtId="170" fontId="94" fillId="0" borderId="1" xfId="7" applyNumberFormat="1" applyFont="1" applyBorder="1" applyAlignment="1">
      <alignment horizontal="center"/>
    </xf>
    <xf numFmtId="167" fontId="100" fillId="0" borderId="43" xfId="0" applyNumberFormat="1" applyFont="1" applyBorder="1"/>
    <xf numFmtId="167" fontId="100" fillId="0" borderId="0" xfId="0" applyNumberFormat="1" applyFont="1"/>
    <xf numFmtId="167" fontId="100" fillId="0" borderId="42" xfId="0" applyNumberFormat="1" applyFont="1" applyBorder="1"/>
    <xf numFmtId="167" fontId="100" fillId="0" borderId="44" xfId="0" applyNumberFormat="1" applyFont="1" applyBorder="1"/>
    <xf numFmtId="167" fontId="100" fillId="0" borderId="1" xfId="2141" applyNumberFormat="1" applyFont="1" applyBorder="1"/>
    <xf numFmtId="2" fontId="0" fillId="0" borderId="0" xfId="0" applyNumberFormat="1" applyBorder="1"/>
    <xf numFmtId="0" fontId="0" fillId="0" borderId="0" xfId="0" applyBorder="1"/>
    <xf numFmtId="1" fontId="100" fillId="0" borderId="1" xfId="0" applyNumberFormat="1" applyFont="1" applyBorder="1"/>
    <xf numFmtId="0" fontId="96" fillId="3" borderId="1" xfId="0" applyFont="1" applyFill="1" applyBorder="1"/>
    <xf numFmtId="0" fontId="88" fillId="0" borderId="1" xfId="0" applyFont="1" applyBorder="1"/>
    <xf numFmtId="0" fontId="96" fillId="3" borderId="1" xfId="0" applyFont="1" applyFill="1" applyBorder="1" applyAlignment="1">
      <alignment horizontal="center" vertical="center"/>
    </xf>
    <xf numFmtId="17" fontId="100" fillId="0" borderId="2" xfId="0" applyNumberFormat="1" applyFont="1" applyBorder="1" applyAlignment="1">
      <alignment vertical="center"/>
    </xf>
    <xf numFmtId="1" fontId="100" fillId="0" borderId="2" xfId="0" applyNumberFormat="1" applyFont="1" applyBorder="1"/>
    <xf numFmtId="184" fontId="0" fillId="0" borderId="0" xfId="3" applyNumberFormat="1" applyFont="1" applyBorder="1"/>
    <xf numFmtId="170" fontId="144" fillId="0" borderId="0" xfId="3" applyNumberFormat="1" applyFont="1" applyFill="1" applyBorder="1" applyAlignment="1">
      <alignment horizontal="right"/>
    </xf>
    <xf numFmtId="170" fontId="0" fillId="0" borderId="0" xfId="3" applyNumberFormat="1" applyFont="1" applyFill="1" applyBorder="1"/>
    <xf numFmtId="0" fontId="39" fillId="0" borderId="11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/>
    </xf>
    <xf numFmtId="0" fontId="39" fillId="0" borderId="8" xfId="0" applyFont="1" applyBorder="1" applyAlignment="1">
      <alignment horizontal="left" vertical="top"/>
    </xf>
    <xf numFmtId="0" fontId="39" fillId="0" borderId="11" xfId="0" applyFont="1" applyBorder="1" applyAlignment="1">
      <alignment horizontal="left" vertical="top"/>
    </xf>
    <xf numFmtId="0" fontId="39" fillId="0" borderId="13" xfId="0" applyFont="1" applyBorder="1" applyAlignment="1">
      <alignment horizontal="left" vertical="top" wrapText="1"/>
    </xf>
    <xf numFmtId="0" fontId="39" fillId="0" borderId="8" xfId="0" applyFont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/>
    </xf>
    <xf numFmtId="0" fontId="83" fillId="28" borderId="1" xfId="0" applyFont="1" applyFill="1" applyBorder="1" applyAlignment="1">
      <alignment horizontal="center"/>
    </xf>
    <xf numFmtId="0" fontId="83" fillId="28" borderId="13" xfId="0" applyFont="1" applyFill="1" applyBorder="1" applyAlignment="1">
      <alignment horizontal="center"/>
    </xf>
    <xf numFmtId="0" fontId="83" fillId="28" borderId="8" xfId="0" applyFont="1" applyFill="1" applyBorder="1" applyAlignment="1">
      <alignment horizontal="center"/>
    </xf>
    <xf numFmtId="0" fontId="39" fillId="79" borderId="11" xfId="0" applyFont="1" applyFill="1" applyBorder="1" applyAlignment="1">
      <alignment horizontal="left" vertical="top"/>
    </xf>
    <xf numFmtId="0" fontId="39" fillId="79" borderId="13" xfId="0" applyFont="1" applyFill="1" applyBorder="1" applyAlignment="1">
      <alignment horizontal="left" vertical="top"/>
    </xf>
    <xf numFmtId="0" fontId="39" fillId="79" borderId="8" xfId="0" applyFont="1" applyFill="1" applyBorder="1" applyAlignment="1">
      <alignment horizontal="left" vertical="top"/>
    </xf>
    <xf numFmtId="0" fontId="48" fillId="79" borderId="12" xfId="0" applyFont="1" applyFill="1" applyBorder="1" applyAlignment="1">
      <alignment horizontal="center" vertical="center"/>
    </xf>
    <xf numFmtId="0" fontId="48" fillId="79" borderId="5" xfId="0" applyFont="1" applyFill="1" applyBorder="1" applyAlignment="1">
      <alignment horizontal="center" vertical="center"/>
    </xf>
    <xf numFmtId="0" fontId="97" fillId="0" borderId="11" xfId="0" applyFont="1" applyBorder="1" applyAlignment="1">
      <alignment horizontal="center" vertical="top" wrapText="1"/>
    </xf>
    <xf numFmtId="0" fontId="97" fillId="0" borderId="13" xfId="0" applyFont="1" applyBorder="1" applyAlignment="1">
      <alignment horizontal="center" vertical="top" wrapText="1"/>
    </xf>
    <xf numFmtId="0" fontId="97" fillId="0" borderId="8" xfId="0" applyFont="1" applyBorder="1" applyAlignment="1">
      <alignment horizontal="center" vertical="top" wrapText="1"/>
    </xf>
    <xf numFmtId="0" fontId="38" fillId="2" borderId="0" xfId="1" applyFill="1" applyAlignment="1">
      <alignment horizontal="center" vertical="center"/>
    </xf>
    <xf numFmtId="0" fontId="95" fillId="79" borderId="1" xfId="0" applyFont="1" applyFill="1" applyBorder="1" applyAlignment="1">
      <alignment horizontal="center" vertical="center"/>
    </xf>
    <xf numFmtId="0" fontId="48" fillId="79" borderId="7" xfId="0" applyFont="1" applyFill="1" applyBorder="1" applyAlignment="1">
      <alignment horizontal="center" vertical="center"/>
    </xf>
    <xf numFmtId="0" fontId="96" fillId="3" borderId="11" xfId="0" applyFont="1" applyFill="1" applyBorder="1" applyAlignment="1">
      <alignment horizontal="center"/>
    </xf>
    <xf numFmtId="0" fontId="96" fillId="3" borderId="13" xfId="0" applyFont="1" applyFill="1" applyBorder="1" applyAlignment="1">
      <alignment horizontal="center"/>
    </xf>
    <xf numFmtId="0" fontId="96" fillId="3" borderId="8" xfId="0" applyFont="1" applyFill="1" applyBorder="1" applyAlignment="1">
      <alignment horizontal="center"/>
    </xf>
    <xf numFmtId="0" fontId="99" fillId="79" borderId="11" xfId="0" applyFont="1" applyFill="1" applyBorder="1" applyAlignment="1">
      <alignment horizontal="center" vertical="center"/>
    </xf>
    <xf numFmtId="0" fontId="99" fillId="79" borderId="13" xfId="0" applyFont="1" applyFill="1" applyBorder="1" applyAlignment="1">
      <alignment horizontal="center" vertical="center"/>
    </xf>
    <xf numFmtId="0" fontId="99" fillId="79" borderId="8" xfId="0" applyFont="1" applyFill="1" applyBorder="1" applyAlignment="1">
      <alignment horizontal="center" vertical="center"/>
    </xf>
    <xf numFmtId="0" fontId="95" fillId="79" borderId="12" xfId="0" applyFont="1" applyFill="1" applyBorder="1" applyAlignment="1">
      <alignment horizontal="center" vertical="center"/>
    </xf>
    <xf numFmtId="0" fontId="95" fillId="79" borderId="5" xfId="0" applyFont="1" applyFill="1" applyBorder="1" applyAlignment="1">
      <alignment horizontal="center" vertical="center"/>
    </xf>
    <xf numFmtId="0" fontId="143" fillId="0" borderId="9" xfId="0" applyFont="1" applyBorder="1" applyAlignment="1">
      <alignment horizontal="center"/>
    </xf>
    <xf numFmtId="0" fontId="143" fillId="0" borderId="25" xfId="0" applyFont="1" applyBorder="1" applyAlignment="1">
      <alignment horizontal="center"/>
    </xf>
    <xf numFmtId="0" fontId="143" fillId="0" borderId="11" xfId="0" applyFont="1" applyBorder="1" applyAlignment="1">
      <alignment horizontal="center"/>
    </xf>
    <xf numFmtId="0" fontId="143" fillId="0" borderId="13" xfId="0" applyFont="1" applyBorder="1" applyAlignment="1">
      <alignment horizontal="center"/>
    </xf>
    <xf numFmtId="0" fontId="95" fillId="79" borderId="2" xfId="0" applyFont="1" applyFill="1" applyBorder="1" applyAlignment="1">
      <alignment horizontal="center" vertical="center"/>
    </xf>
    <xf numFmtId="0" fontId="95" fillId="79" borderId="4" xfId="0" applyFont="1" applyFill="1" applyBorder="1" applyAlignment="1">
      <alignment horizontal="center" vertical="center"/>
    </xf>
    <xf numFmtId="0" fontId="95" fillId="79" borderId="3" xfId="0" applyFont="1" applyFill="1" applyBorder="1" applyAlignment="1">
      <alignment horizontal="center" vertical="center"/>
    </xf>
    <xf numFmtId="0" fontId="95" fillId="79" borderId="7" xfId="0" applyFont="1" applyFill="1" applyBorder="1" applyAlignment="1">
      <alignment horizontal="center" vertical="center"/>
    </xf>
    <xf numFmtId="0" fontId="97" fillId="79" borderId="1" xfId="0" applyFont="1" applyFill="1" applyBorder="1" applyAlignment="1">
      <alignment horizontal="center" vertical="center" wrapText="1"/>
    </xf>
    <xf numFmtId="0" fontId="97" fillId="0" borderId="11" xfId="0" applyFont="1" applyBorder="1" applyAlignment="1">
      <alignment horizontal="center" vertical="center" wrapText="1"/>
    </xf>
    <xf numFmtId="0" fontId="97" fillId="0" borderId="13" xfId="0" applyFont="1" applyBorder="1" applyAlignment="1">
      <alignment horizontal="center" vertical="center" wrapText="1"/>
    </xf>
    <xf numFmtId="0" fontId="97" fillId="0" borderId="8" xfId="0" applyFont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143" fillId="0" borderId="1" xfId="0" applyFont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149" fillId="0" borderId="25" xfId="0" applyFont="1" applyBorder="1" applyAlignment="1">
      <alignment horizontal="center" vertical="center" wrapText="1"/>
    </xf>
    <xf numFmtId="0" fontId="149" fillId="0" borderId="0" xfId="0" applyFont="1" applyAlignment="1">
      <alignment horizontal="center" vertical="center" wrapText="1"/>
    </xf>
    <xf numFmtId="0" fontId="151" fillId="0" borderId="10" xfId="0" applyFont="1" applyBorder="1" applyAlignment="1">
      <alignment horizontal="center" vertical="center"/>
    </xf>
    <xf numFmtId="0" fontId="151" fillId="0" borderId="6" xfId="0" applyFont="1" applyBorder="1" applyAlignment="1">
      <alignment horizontal="center" vertical="center"/>
    </xf>
    <xf numFmtId="0" fontId="97" fillId="31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100" fillId="0" borderId="12" xfId="0" applyFont="1" applyBorder="1" applyAlignment="1">
      <alignment horizontal="center" vertical="center"/>
    </xf>
    <xf numFmtId="0" fontId="100" fillId="0" borderId="5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100" fillId="0" borderId="7" xfId="0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100" fillId="0" borderId="3" xfId="0" applyFont="1" applyBorder="1" applyAlignment="1">
      <alignment horizontal="center" vertical="center"/>
    </xf>
    <xf numFmtId="0" fontId="100" fillId="0" borderId="12" xfId="2152" applyFont="1" applyBorder="1" applyAlignment="1">
      <alignment horizontal="center" vertical="center"/>
    </xf>
    <xf numFmtId="0" fontId="100" fillId="0" borderId="5" xfId="2152" applyFont="1" applyBorder="1" applyAlignment="1">
      <alignment horizontal="center" vertical="center"/>
    </xf>
    <xf numFmtId="0" fontId="97" fillId="31" borderId="11" xfId="0" applyFont="1" applyFill="1" applyBorder="1" applyAlignment="1">
      <alignment horizontal="center" vertical="top" wrapText="1"/>
    </xf>
    <xf numFmtId="0" fontId="97" fillId="31" borderId="13" xfId="0" applyFont="1" applyFill="1" applyBorder="1" applyAlignment="1">
      <alignment horizontal="center" vertical="top" wrapText="1"/>
    </xf>
    <xf numFmtId="0" fontId="97" fillId="31" borderId="8" xfId="0" applyFont="1" applyFill="1" applyBorder="1" applyAlignment="1">
      <alignment horizontal="center" vertical="top" wrapText="1"/>
    </xf>
    <xf numFmtId="0" fontId="95" fillId="0" borderId="1" xfId="0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/>
    </xf>
    <xf numFmtId="0" fontId="95" fillId="0" borderId="10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5" fillId="0" borderId="7" xfId="0" applyFont="1" applyBorder="1" applyAlignment="1">
      <alignment horizontal="center" vertical="center" wrapText="1"/>
    </xf>
    <xf numFmtId="2" fontId="95" fillId="0" borderId="1" xfId="0" applyNumberFormat="1" applyFont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left" vertical="center"/>
    </xf>
    <xf numFmtId="0" fontId="99" fillId="3" borderId="13" xfId="0" applyFont="1" applyFill="1" applyBorder="1" applyAlignment="1">
      <alignment horizontal="left" vertical="center"/>
    </xf>
    <xf numFmtId="0" fontId="99" fillId="3" borderId="11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 wrapText="1"/>
    </xf>
    <xf numFmtId="2" fontId="38" fillId="2" borderId="0" xfId="1" applyNumberFormat="1" applyFill="1" applyAlignment="1">
      <alignment horizontal="center" vertical="center"/>
    </xf>
    <xf numFmtId="2" fontId="97" fillId="0" borderId="11" xfId="0" applyNumberFormat="1" applyFont="1" applyBorder="1" applyAlignment="1">
      <alignment horizontal="center" vertical="top" wrapText="1"/>
    </xf>
    <xf numFmtId="2" fontId="97" fillId="0" borderId="13" xfId="0" applyNumberFormat="1" applyFont="1" applyBorder="1" applyAlignment="1">
      <alignment horizontal="center" vertical="top" wrapText="1"/>
    </xf>
    <xf numFmtId="2" fontId="97" fillId="0" borderId="8" xfId="0" applyNumberFormat="1" applyFont="1" applyBorder="1" applyAlignment="1">
      <alignment horizontal="center" vertical="top" wrapText="1"/>
    </xf>
    <xf numFmtId="14" fontId="115" fillId="0" borderId="11" xfId="0" applyNumberFormat="1" applyFont="1" applyBorder="1" applyAlignment="1">
      <alignment horizontal="center"/>
    </xf>
    <xf numFmtId="14" fontId="115" fillId="0" borderId="8" xfId="0" applyNumberFormat="1" applyFont="1" applyBorder="1" applyAlignment="1">
      <alignment horizontal="center"/>
    </xf>
    <xf numFmtId="0" fontId="95" fillId="0" borderId="12" xfId="6" applyFont="1" applyBorder="1" applyAlignment="1">
      <alignment horizontal="center" vertical="center"/>
    </xf>
    <xf numFmtId="0" fontId="95" fillId="0" borderId="5" xfId="6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95" fillId="0" borderId="2" xfId="6" applyFont="1" applyBorder="1" applyAlignment="1">
      <alignment horizontal="center" vertical="center" wrapText="1"/>
    </xf>
    <xf numFmtId="0" fontId="95" fillId="0" borderId="3" xfId="6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 wrapText="1"/>
    </xf>
    <xf numFmtId="0" fontId="95" fillId="0" borderId="1" xfId="6" applyFont="1" applyBorder="1" applyAlignment="1">
      <alignment horizontal="center" vertical="center" wrapText="1"/>
    </xf>
    <xf numFmtId="0" fontId="95" fillId="0" borderId="3" xfId="0" applyFont="1" applyBorder="1" applyAlignment="1">
      <alignment horizontal="center" vertical="center"/>
    </xf>
    <xf numFmtId="0" fontId="95" fillId="0" borderId="1" xfId="6" applyFont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 wrapText="1"/>
    </xf>
    <xf numFmtId="0" fontId="99" fillId="31" borderId="13" xfId="0" applyFont="1" applyFill="1" applyBorder="1" applyAlignment="1">
      <alignment horizontal="center" vertical="center" wrapText="1"/>
    </xf>
    <xf numFmtId="0" fontId="99" fillId="31" borderId="8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95" fillId="0" borderId="25" xfId="237" applyFont="1" applyBorder="1" applyAlignment="1">
      <alignment horizontal="center" vertical="center"/>
    </xf>
    <xf numFmtId="0" fontId="95" fillId="0" borderId="0" xfId="237" applyFont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95" fillId="0" borderId="2" xfId="237" applyFont="1" applyBorder="1" applyAlignment="1">
      <alignment horizontal="center" vertical="center"/>
    </xf>
    <xf numFmtId="0" fontId="95" fillId="0" borderId="4" xfId="237" applyFont="1" applyBorder="1" applyAlignment="1">
      <alignment horizontal="center" vertical="center"/>
    </xf>
    <xf numFmtId="0" fontId="95" fillId="0" borderId="3" xfId="237" applyFont="1" applyBorder="1" applyAlignment="1">
      <alignment horizontal="center" vertical="center"/>
    </xf>
    <xf numFmtId="0" fontId="96" fillId="3" borderId="1" xfId="0" applyFont="1" applyFill="1" applyBorder="1" applyAlignment="1">
      <alignment horizontal="center"/>
    </xf>
    <xf numFmtId="0" fontId="97" fillId="0" borderId="1" xfId="0" applyFont="1" applyBorder="1" applyAlignment="1">
      <alignment horizontal="center" vertical="top" wrapText="1"/>
    </xf>
    <xf numFmtId="0" fontId="100" fillId="0" borderId="0" xfId="0" applyFont="1" applyAlignment="1">
      <alignment horizontal="center" vertical="center"/>
    </xf>
    <xf numFmtId="0" fontId="154" fillId="0" borderId="1" xfId="0" applyFont="1" applyBorder="1" applyAlignment="1">
      <alignment horizontal="center"/>
    </xf>
    <xf numFmtId="0" fontId="154" fillId="0" borderId="11" xfId="0" applyFont="1" applyBorder="1" applyAlignment="1">
      <alignment horizontal="center"/>
    </xf>
    <xf numFmtId="0" fontId="143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 vertical="center"/>
    </xf>
    <xf numFmtId="0" fontId="143" fillId="0" borderId="13" xfId="0" applyFont="1" applyBorder="1" applyAlignment="1">
      <alignment horizontal="center" wrapText="1"/>
    </xf>
    <xf numFmtId="0" fontId="143" fillId="0" borderId="8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49" fillId="0" borderId="10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94" fillId="0" borderId="2" xfId="377" applyFont="1" applyFill="1" applyBorder="1" applyAlignment="1">
      <alignment horizontal="center" vertical="top"/>
    </xf>
    <xf numFmtId="0" fontId="94" fillId="0" borderId="4" xfId="377" applyFont="1" applyFill="1" applyBorder="1" applyAlignment="1">
      <alignment horizontal="center" vertical="top"/>
    </xf>
    <xf numFmtId="0" fontId="94" fillId="0" borderId="3" xfId="377" applyFont="1" applyFill="1" applyBorder="1" applyAlignment="1">
      <alignment horizontal="center" vertical="top"/>
    </xf>
    <xf numFmtId="0" fontId="100" fillId="0" borderId="2" xfId="2148" applyFont="1" applyBorder="1" applyAlignment="1">
      <alignment horizontal="center" vertical="center"/>
    </xf>
    <xf numFmtId="0" fontId="100" fillId="0" borderId="4" xfId="2148" applyFont="1" applyBorder="1" applyAlignment="1">
      <alignment horizontal="center" vertical="center"/>
    </xf>
    <xf numFmtId="0" fontId="100" fillId="0" borderId="3" xfId="2148" applyFont="1" applyBorder="1" applyAlignment="1">
      <alignment horizontal="center" vertical="center"/>
    </xf>
    <xf numFmtId="0" fontId="100" fillId="0" borderId="12" xfId="2148" applyFont="1" applyBorder="1" applyAlignment="1">
      <alignment horizontal="center" vertical="center"/>
    </xf>
    <xf numFmtId="0" fontId="100" fillId="0" borderId="5" xfId="2148" applyFont="1" applyBorder="1" applyAlignment="1">
      <alignment horizontal="center" vertical="center"/>
    </xf>
    <xf numFmtId="0" fontId="100" fillId="0" borderId="1" xfId="2148" applyFont="1" applyBorder="1" applyAlignment="1">
      <alignment horizontal="center" vertical="center"/>
    </xf>
    <xf numFmtId="0" fontId="0" fillId="32" borderId="0" xfId="0" applyFill="1" applyAlignment="1">
      <alignment horizontal="center"/>
    </xf>
    <xf numFmtId="0" fontId="100" fillId="0" borderId="1" xfId="0" applyFont="1" applyBorder="1" applyAlignment="1">
      <alignment horizontal="center"/>
    </xf>
    <xf numFmtId="0" fontId="160" fillId="3" borderId="1" xfId="0" applyFont="1" applyFill="1" applyBorder="1" applyAlignment="1">
      <alignment horizontal="center"/>
    </xf>
    <xf numFmtId="0" fontId="161" fillId="0" borderId="1" xfId="0" applyFont="1" applyBorder="1" applyAlignment="1">
      <alignment horizontal="center" vertical="top" wrapText="1"/>
    </xf>
    <xf numFmtId="0" fontId="97" fillId="0" borderId="11" xfId="0" applyFont="1" applyBorder="1" applyAlignment="1">
      <alignment horizontal="center" vertical="top"/>
    </xf>
    <xf numFmtId="0" fontId="97" fillId="0" borderId="13" xfId="0" applyFont="1" applyBorder="1" applyAlignment="1">
      <alignment horizontal="center" vertical="top"/>
    </xf>
    <xf numFmtId="0" fontId="97" fillId="0" borderId="8" xfId="0" applyFont="1" applyBorder="1" applyAlignment="1">
      <alignment horizontal="center" vertical="top"/>
    </xf>
    <xf numFmtId="0" fontId="99" fillId="3" borderId="1" xfId="0" applyFont="1" applyFill="1" applyBorder="1" applyAlignment="1">
      <alignment horizontal="center" vertical="center" wrapText="1"/>
    </xf>
    <xf numFmtId="0" fontId="96" fillId="31" borderId="1" xfId="0" applyFont="1" applyFill="1" applyBorder="1" applyAlignment="1">
      <alignment horizontal="center"/>
    </xf>
    <xf numFmtId="0" fontId="99" fillId="31" borderId="24" xfId="0" applyFont="1" applyFill="1" applyBorder="1" applyAlignment="1">
      <alignment horizontal="center" vertical="center" wrapText="1"/>
    </xf>
    <xf numFmtId="0" fontId="99" fillId="31" borderId="0" xfId="0" applyFont="1" applyFill="1" applyAlignment="1">
      <alignment horizontal="center" vertical="center" wrapText="1"/>
    </xf>
    <xf numFmtId="0" fontId="38" fillId="78" borderId="0" xfId="1" applyFill="1" applyAlignment="1">
      <alignment horizontal="center" vertical="center"/>
    </xf>
    <xf numFmtId="0" fontId="99" fillId="31" borderId="10" xfId="0" applyFont="1" applyFill="1" applyBorder="1" applyAlignment="1">
      <alignment horizontal="center" vertical="center" wrapText="1"/>
    </xf>
    <xf numFmtId="0" fontId="99" fillId="31" borderId="6" xfId="0" applyFont="1" applyFill="1" applyBorder="1" applyAlignment="1">
      <alignment horizontal="center" vertical="center" wrapText="1"/>
    </xf>
    <xf numFmtId="0" fontId="100" fillId="0" borderId="12" xfId="0" applyFont="1" applyFill="1" applyBorder="1" applyAlignment="1">
      <alignment horizontal="center" vertical="center"/>
    </xf>
    <xf numFmtId="0" fontId="100" fillId="0" borderId="5" xfId="0" applyFont="1" applyFill="1" applyBorder="1" applyAlignment="1">
      <alignment horizontal="center" vertical="center"/>
    </xf>
    <xf numFmtId="0" fontId="100" fillId="0" borderId="25" xfId="0" applyFont="1" applyBorder="1" applyAlignment="1">
      <alignment horizontal="center" vertical="center"/>
    </xf>
    <xf numFmtId="0" fontId="96" fillId="3" borderId="11" xfId="0" applyFont="1" applyFill="1" applyBorder="1" applyAlignment="1">
      <alignment horizontal="center" vertical="center"/>
    </xf>
    <xf numFmtId="0" fontId="96" fillId="3" borderId="13" xfId="0" applyFont="1" applyFill="1" applyBorder="1" applyAlignment="1">
      <alignment horizontal="center" vertical="center"/>
    </xf>
    <xf numFmtId="0" fontId="96" fillId="3" borderId="8" xfId="0" applyFont="1" applyFill="1" applyBorder="1" applyAlignment="1">
      <alignment horizontal="center" vertical="center"/>
    </xf>
    <xf numFmtId="0" fontId="100" fillId="0" borderId="12" xfId="0" applyFont="1" applyBorder="1" applyAlignment="1">
      <alignment horizontal="center"/>
    </xf>
    <xf numFmtId="0" fontId="100" fillId="0" borderId="5" xfId="0" applyFont="1" applyBorder="1" applyAlignment="1">
      <alignment horizontal="center"/>
    </xf>
    <xf numFmtId="0" fontId="48" fillId="0" borderId="12" xfId="0" applyFont="1" applyFill="1" applyBorder="1" applyAlignment="1">
      <alignment horizontal="center" vertical="center"/>
    </xf>
    <xf numFmtId="0" fontId="48" fillId="0" borderId="5" xfId="0" applyFont="1" applyFill="1" applyBorder="1" applyAlignment="1">
      <alignment horizontal="center" vertical="center"/>
    </xf>
    <xf numFmtId="0" fontId="48" fillId="0" borderId="12" xfId="2148" applyFont="1" applyBorder="1" applyAlignment="1">
      <alignment horizontal="center" vertical="center"/>
    </xf>
    <xf numFmtId="0" fontId="48" fillId="0" borderId="5" xfId="2148" applyFont="1" applyBorder="1" applyAlignment="1">
      <alignment horizontal="center" vertical="center"/>
    </xf>
    <xf numFmtId="0" fontId="48" fillId="0" borderId="2" xfId="2148" applyFont="1" applyBorder="1" applyAlignment="1">
      <alignment horizontal="center" vertical="center"/>
    </xf>
    <xf numFmtId="0" fontId="48" fillId="0" borderId="4" xfId="2148" applyFont="1" applyBorder="1" applyAlignment="1">
      <alignment horizontal="center" vertical="center"/>
    </xf>
    <xf numFmtId="0" fontId="48" fillId="0" borderId="3" xfId="2148" applyFont="1" applyBorder="1" applyAlignment="1">
      <alignment horizontal="center" vertical="center"/>
    </xf>
    <xf numFmtId="0" fontId="100" fillId="0" borderId="2" xfId="0" applyFont="1" applyFill="1" applyBorder="1" applyAlignment="1">
      <alignment horizontal="center" vertical="center"/>
    </xf>
    <xf numFmtId="0" fontId="100" fillId="0" borderId="4" xfId="0" applyFont="1" applyFill="1" applyBorder="1" applyAlignment="1">
      <alignment horizontal="center" vertical="center"/>
    </xf>
    <xf numFmtId="0" fontId="38" fillId="2" borderId="25" xfId="1" applyFill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13" xfId="0" applyFont="1" applyBorder="1" applyAlignment="1">
      <alignment horizontal="center" vertical="center"/>
    </xf>
    <xf numFmtId="0" fontId="94" fillId="0" borderId="8" xfId="0" applyFont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48" fillId="0" borderId="11" xfId="2158" applyFont="1" applyBorder="1" applyAlignment="1">
      <alignment horizontal="center"/>
    </xf>
    <xf numFmtId="0" fontId="48" fillId="0" borderId="8" xfId="2158" applyFont="1" applyBorder="1" applyAlignment="1">
      <alignment horizontal="center"/>
    </xf>
    <xf numFmtId="0" fontId="48" fillId="31" borderId="12" xfId="2158" applyFont="1" applyFill="1" applyBorder="1" applyAlignment="1">
      <alignment horizontal="center" vertical="center"/>
    </xf>
    <xf numFmtId="0" fontId="48" fillId="31" borderId="5" xfId="2158" applyFont="1" applyFill="1" applyBorder="1" applyAlignment="1">
      <alignment horizontal="center" vertical="center"/>
    </xf>
    <xf numFmtId="0" fontId="48" fillId="31" borderId="11" xfId="2158" applyFont="1" applyFill="1" applyBorder="1" applyAlignment="1">
      <alignment horizontal="center" wrapText="1"/>
    </xf>
    <xf numFmtId="0" fontId="48" fillId="31" borderId="8" xfId="2158" applyFont="1" applyFill="1" applyBorder="1" applyAlignment="1">
      <alignment horizontal="center" wrapText="1"/>
    </xf>
    <xf numFmtId="0" fontId="48" fillId="31" borderId="1" xfId="2158" applyFont="1" applyFill="1" applyBorder="1" applyAlignment="1">
      <alignment horizontal="center" vertical="center"/>
    </xf>
    <xf numFmtId="0" fontId="96" fillId="31" borderId="8" xfId="0" applyFont="1" applyFill="1" applyBorder="1" applyAlignment="1">
      <alignment horizontal="center"/>
    </xf>
    <xf numFmtId="0" fontId="94" fillId="31" borderId="1" xfId="0" applyFont="1" applyFill="1" applyBorder="1" applyAlignment="1">
      <alignment horizontal="center" vertical="center"/>
    </xf>
    <xf numFmtId="0" fontId="94" fillId="31" borderId="2" xfId="0" applyFont="1" applyFill="1" applyBorder="1" applyAlignment="1">
      <alignment horizontal="center" vertical="center"/>
    </xf>
    <xf numFmtId="0" fontId="94" fillId="31" borderId="4" xfId="0" applyFont="1" applyFill="1" applyBorder="1" applyAlignment="1">
      <alignment horizontal="center" vertical="center"/>
    </xf>
    <xf numFmtId="0" fontId="94" fillId="31" borderId="3" xfId="0" applyFont="1" applyFill="1" applyBorder="1" applyAlignment="1">
      <alignment horizontal="center" vertical="center"/>
    </xf>
    <xf numFmtId="0" fontId="100" fillId="31" borderId="12" xfId="0" applyFont="1" applyFill="1" applyBorder="1" applyAlignment="1">
      <alignment horizontal="center" vertical="center"/>
    </xf>
    <xf numFmtId="0" fontId="100" fillId="31" borderId="5" xfId="0" applyFont="1" applyFill="1" applyBorder="1" applyAlignment="1">
      <alignment horizontal="center" vertical="center"/>
    </xf>
    <xf numFmtId="0" fontId="100" fillId="31" borderId="7" xfId="0" applyFont="1" applyFill="1" applyBorder="1" applyAlignment="1">
      <alignment horizontal="center" vertical="center"/>
    </xf>
    <xf numFmtId="0" fontId="96" fillId="31" borderId="11" xfId="0" applyFont="1" applyFill="1" applyBorder="1" applyAlignment="1">
      <alignment horizontal="center"/>
    </xf>
    <xf numFmtId="0" fontId="96" fillId="31" borderId="13" xfId="0" applyFont="1" applyFill="1" applyBorder="1" applyAlignment="1">
      <alignment horizontal="center"/>
    </xf>
    <xf numFmtId="0" fontId="98" fillId="31" borderId="0" xfId="1" applyFont="1" applyFill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9" fillId="3" borderId="9" xfId="0" applyFont="1" applyFill="1" applyBorder="1" applyAlignment="1">
      <alignment horizontal="center" vertical="center"/>
    </xf>
    <xf numFmtId="0" fontId="99" fillId="3" borderId="25" xfId="0" applyFont="1" applyFill="1" applyBorder="1" applyAlignment="1">
      <alignment horizontal="center" vertical="center"/>
    </xf>
    <xf numFmtId="0" fontId="38" fillId="2" borderId="45" xfId="1" applyFill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140" fillId="76" borderId="0" xfId="0" applyFont="1" applyFill="1" applyAlignment="1">
      <alignment horizontal="center"/>
    </xf>
    <xf numFmtId="0" fontId="145" fillId="0" borderId="0" xfId="0" applyFont="1" applyAlignment="1">
      <alignment horizontal="left" vertical="center" wrapText="1"/>
    </xf>
    <xf numFmtId="0" fontId="94" fillId="0" borderId="25" xfId="0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4" fillId="0" borderId="7" xfId="0" applyFont="1" applyBorder="1" applyAlignment="1">
      <alignment horizontal="center" vertical="center"/>
    </xf>
  </cellXfs>
  <cellStyles count="2610">
    <cellStyle name="_x0005__x001c_" xfId="309"/>
    <cellStyle name="20% — акцент1" xfId="965" builtinId="30" customBuiltin="1"/>
    <cellStyle name="20% - Акцент1 10" xfId="991"/>
    <cellStyle name="20% - Акцент1 11" xfId="992"/>
    <cellStyle name="20% - Акцент1 12" xfId="993"/>
    <cellStyle name="20% - Акцент1 13" xfId="994"/>
    <cellStyle name="20% - Акцент1 14" xfId="995"/>
    <cellStyle name="20% - Акцент1 15" xfId="996"/>
    <cellStyle name="20% - Акцент1 16" xfId="997"/>
    <cellStyle name="20% - Акцент1 17" xfId="998"/>
    <cellStyle name="20% - Акцент1 18" xfId="999"/>
    <cellStyle name="20% - Акцент1 19" xfId="1000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- Акцент1 21" xfId="1004"/>
    <cellStyle name="20% - Акцент1 22" xfId="1005"/>
    <cellStyle name="20% - Акцент1 23" xfId="1006"/>
    <cellStyle name="20% - Акцент1 24" xfId="1007"/>
    <cellStyle name="20% - Акцент1 3" xfId="30"/>
    <cellStyle name="20% — акцент1 3" xfId="286"/>
    <cellStyle name="20% - Акцент1 3 2" xfId="1009"/>
    <cellStyle name="20% - Акцент1 3 3" xfId="1008"/>
    <cellStyle name="20% - Акцент1 4" xfId="31"/>
    <cellStyle name="20% — акцент1 4" xfId="2289"/>
    <cellStyle name="20% - Акцент1 4 2" xfId="1011"/>
    <cellStyle name="20% — акцент1 4 2" xfId="2570"/>
    <cellStyle name="20% - Акцент1 4 3" xfId="1010"/>
    <cellStyle name="20% - Акцент1 5" xfId="1012"/>
    <cellStyle name="20% — акцент1 5" xfId="2260"/>
    <cellStyle name="20% — акцент1 5 2" xfId="2555"/>
    <cellStyle name="20% - Акцент1 6" xfId="1013"/>
    <cellStyle name="20% — акцент1 6" xfId="2262"/>
    <cellStyle name="20% - Акцент1 7" xfId="1014"/>
    <cellStyle name="20% — акцент1 7" xfId="2315"/>
    <cellStyle name="20% - Акцент1 8" xfId="1015"/>
    <cellStyle name="20% — акцент1 8" xfId="2181"/>
    <cellStyle name="20% - Акцент1 9" xfId="1016"/>
    <cellStyle name="20% — акцент1 9" xfId="2439"/>
    <cellStyle name="20% — акцент2" xfId="969" builtinId="34" customBuiltin="1"/>
    <cellStyle name="20% - Акцент2 10" xfId="1018"/>
    <cellStyle name="20% — акцент2 10" xfId="2441"/>
    <cellStyle name="20% - Акцент2 11" xfId="1019"/>
    <cellStyle name="20% - Акцент2 12" xfId="1020"/>
    <cellStyle name="20% - Акцент2 13" xfId="1021"/>
    <cellStyle name="20% - Акцент2 14" xfId="1022"/>
    <cellStyle name="20% - Акцент2 15" xfId="1023"/>
    <cellStyle name="20% - Акцент2 16" xfId="1024"/>
    <cellStyle name="20% - Акцент2 17" xfId="1025"/>
    <cellStyle name="20% - Акцент2 18" xfId="1026"/>
    <cellStyle name="20% - Акцент2 19" xfId="1027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- Акцент2 21" xfId="1031"/>
    <cellStyle name="20% - Акцент2 22" xfId="1032"/>
    <cellStyle name="20% - Акцент2 23" xfId="1033"/>
    <cellStyle name="20% - Акцент2 24" xfId="1034"/>
    <cellStyle name="20% - Акцент2 3" xfId="34"/>
    <cellStyle name="20% — акцент2 3" xfId="293"/>
    <cellStyle name="20% - Акцент2 3 2" xfId="1036"/>
    <cellStyle name="20% - Акцент2 3 3" xfId="1035"/>
    <cellStyle name="20% - Акцент2 4" xfId="35"/>
    <cellStyle name="20% — акцент2 4" xfId="1017"/>
    <cellStyle name="20% - Акцент2 4 2" xfId="1038"/>
    <cellStyle name="20% — акцент2 4 2" xfId="2305"/>
    <cellStyle name="20% — акцент2 4 2 2" xfId="2585"/>
    <cellStyle name="20% - Акцент2 4 3" xfId="1037"/>
    <cellStyle name="20% — акцент2 4 3" xfId="2248"/>
    <cellStyle name="20% — акцент2 4 3 2" xfId="2543"/>
    <cellStyle name="20% — акцент2 4 4" xfId="2274"/>
    <cellStyle name="20% — акцент2 4 5" xfId="2306"/>
    <cellStyle name="20% — акцент2 4 6" xfId="2288"/>
    <cellStyle name="20% — акцент2 4 7" xfId="2454"/>
    <cellStyle name="20% - Акцент2 5" xfId="1039"/>
    <cellStyle name="20% — акцент2 5" xfId="2291"/>
    <cellStyle name="20% — акцент2 5 2" xfId="2572"/>
    <cellStyle name="20% - Акцент2 6" xfId="1040"/>
    <cellStyle name="20% — акцент2 6" xfId="2258"/>
    <cellStyle name="20% — акцент2 6 2" xfId="2553"/>
    <cellStyle name="20% - Акцент2 7" xfId="1041"/>
    <cellStyle name="20% — акцент2 7" xfId="2264"/>
    <cellStyle name="20% - Акцент2 8" xfId="1042"/>
    <cellStyle name="20% — акцент2 8" xfId="2313"/>
    <cellStyle name="20% - Акцент2 9" xfId="1043"/>
    <cellStyle name="20% — акцент2 9" xfId="2316"/>
    <cellStyle name="20% — акцент3" xfId="377" builtinId="38"/>
    <cellStyle name="20% - Акцент3 10" xfId="1044"/>
    <cellStyle name="20% — акцент3 10" xfId="2414"/>
    <cellStyle name="20% - Акцент3 11" xfId="1045"/>
    <cellStyle name="20% — акцент3 11" xfId="2609"/>
    <cellStyle name="20% - Акцент3 12" xfId="1046"/>
    <cellStyle name="20% - Акцент3 13" xfId="1047"/>
    <cellStyle name="20% - Акцент3 14" xfId="1048"/>
    <cellStyle name="20% - Акцент3 15" xfId="1049"/>
    <cellStyle name="20% - Акцент3 16" xfId="1050"/>
    <cellStyle name="20% - Акцент3 17" xfId="1051"/>
    <cellStyle name="20% - Акцент3 18" xfId="1052"/>
    <cellStyle name="20% - Акцент3 19" xfId="1053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- Акцент3 21" xfId="1057"/>
    <cellStyle name="20% - Акцент3 22" xfId="1058"/>
    <cellStyle name="20% - Акцент3 23" xfId="1059"/>
    <cellStyle name="20% - Акцент3 24" xfId="1060"/>
    <cellStyle name="20% - Акцент3 3" xfId="38"/>
    <cellStyle name="20% — акцент3 3" xfId="285"/>
    <cellStyle name="20% - Акцент3 3 2" xfId="1062"/>
    <cellStyle name="20% - Акцент3 3 3" xfId="1061"/>
    <cellStyle name="20% - Акцент3 4" xfId="39"/>
    <cellStyle name="20% — акцент3 4" xfId="987"/>
    <cellStyle name="20% - Акцент3 4 2" xfId="1064"/>
    <cellStyle name="20% — акцент3 4 2" xfId="2300"/>
    <cellStyle name="20% — акцент3 4 2 2" xfId="2581"/>
    <cellStyle name="20% - Акцент3 4 3" xfId="1063"/>
    <cellStyle name="20% — акцент3 4 3" xfId="2250"/>
    <cellStyle name="20% — акцент3 4 3 2" xfId="2545"/>
    <cellStyle name="20% — акцент3 4 4" xfId="2272"/>
    <cellStyle name="20% — акцент3 4 5" xfId="2330"/>
    <cellStyle name="20% — акцент3 4 6" xfId="2180"/>
    <cellStyle name="20% — акцент3 4 7" xfId="2450"/>
    <cellStyle name="20% - Акцент3 5" xfId="1065"/>
    <cellStyle name="20% — акцент3 5" xfId="2237"/>
    <cellStyle name="20% — акцент3 5 2" xfId="2532"/>
    <cellStyle name="20% - Акцент3 6" xfId="1066"/>
    <cellStyle name="20% — акцент3 6" xfId="2324"/>
    <cellStyle name="20% — акцент3 6 2" xfId="2474"/>
    <cellStyle name="20% - Акцент3 7" xfId="1067"/>
    <cellStyle name="20% — акцент3 7" xfId="2177"/>
    <cellStyle name="20% - Акцент3 8" xfId="1068"/>
    <cellStyle name="20% — акцент3 8" xfId="2328"/>
    <cellStyle name="20% - Акцент3 9" xfId="1069"/>
    <cellStyle name="20% — акцент3 9" xfId="2304"/>
    <cellStyle name="20% — акцент4" xfId="976" builtinId="42" customBuiltin="1"/>
    <cellStyle name="20% - Акцент4 10" xfId="1070"/>
    <cellStyle name="20% — акцент4 10" xfId="2444"/>
    <cellStyle name="20% - Акцент4 11" xfId="1071"/>
    <cellStyle name="20% - Акцент4 12" xfId="1072"/>
    <cellStyle name="20% - Акцент4 13" xfId="1073"/>
    <cellStyle name="20% - Акцент4 14" xfId="1074"/>
    <cellStyle name="20% - Акцент4 15" xfId="1075"/>
    <cellStyle name="20% - Акцент4 16" xfId="1076"/>
    <cellStyle name="20% - Акцент4 17" xfId="1077"/>
    <cellStyle name="20% - Акцент4 18" xfId="1078"/>
    <cellStyle name="20% - Акцент4 19" xfId="107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- Акцент4 21" xfId="1083"/>
    <cellStyle name="20% - Акцент4 22" xfId="1084"/>
    <cellStyle name="20% - Акцент4 23" xfId="1085"/>
    <cellStyle name="20% - Акцент4 24" xfId="1086"/>
    <cellStyle name="20% - Акцент4 3" xfId="42"/>
    <cellStyle name="20% — акцент4 3" xfId="292"/>
    <cellStyle name="20% - Акцент4 3 2" xfId="1088"/>
    <cellStyle name="20% - Акцент4 3 3" xfId="1087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— акцент4 5" xfId="2294"/>
    <cellStyle name="20% — акцент4 5 2" xfId="2575"/>
    <cellStyle name="20% - Акцент4 6" xfId="1093"/>
    <cellStyle name="20% — акцент4 6" xfId="2255"/>
    <cellStyle name="20% — акцент4 6 2" xfId="2550"/>
    <cellStyle name="20% - Акцент4 7" xfId="1094"/>
    <cellStyle name="20% — акцент4 7" xfId="2267"/>
    <cellStyle name="20% - Акцент4 8" xfId="1095"/>
    <cellStyle name="20% — акцент4 8" xfId="2310"/>
    <cellStyle name="20% - Акцент4 9" xfId="1096"/>
    <cellStyle name="20% — акцент4 9" xfId="2319"/>
    <cellStyle name="20% — акцент5" xfId="979" builtinId="46" customBuiltin="1"/>
    <cellStyle name="20% - Акцент5 10" xfId="248"/>
    <cellStyle name="20% - Акцент5 11" xfId="1097"/>
    <cellStyle name="20% - Акцент5 12" xfId="1098"/>
    <cellStyle name="20% - Акцент5 13" xfId="1099"/>
    <cellStyle name="20% - Акцент5 14" xfId="1100"/>
    <cellStyle name="20% - Акцент5 15" xfId="1101"/>
    <cellStyle name="20% - Акцент5 16" xfId="1102"/>
    <cellStyle name="20% - Акцент5 17" xfId="1103"/>
    <cellStyle name="20% - Акцент5 18" xfId="1104"/>
    <cellStyle name="20% - Акцент5 19" xfId="1105"/>
    <cellStyle name="20% - Акцент5 2" xfId="44"/>
    <cellStyle name="20% — акцент5 2" xfId="265"/>
    <cellStyle name="20% - Акцент5 2 2" xfId="45"/>
    <cellStyle name="20% - Акцент5 20" xfId="1106"/>
    <cellStyle name="20% - Акцент5 21" xfId="1107"/>
    <cellStyle name="20% - Акцент5 22" xfId="1108"/>
    <cellStyle name="20% - Акцент5 23" xfId="1109"/>
    <cellStyle name="20% - Акцент5 24" xfId="1110"/>
    <cellStyle name="20% - Акцент5 3" xfId="46"/>
    <cellStyle name="20% — акцент5 3" xfId="284"/>
    <cellStyle name="20% - Акцент5 3 2" xfId="1111"/>
    <cellStyle name="20% - Акцент5 4" xfId="47"/>
    <cellStyle name="20% — акцент5 4" xfId="2295"/>
    <cellStyle name="20% - Акцент5 4 2" xfId="1112"/>
    <cellStyle name="20% — акцент5 4 2" xfId="2576"/>
    <cellStyle name="20% - Акцент5 5" xfId="1113"/>
    <cellStyle name="20% — акцент5 5" xfId="2254"/>
    <cellStyle name="20% — акцент5 5 2" xfId="2549"/>
    <cellStyle name="20% - Акцент5 6" xfId="1114"/>
    <cellStyle name="20% — акцент5 6" xfId="2268"/>
    <cellStyle name="20% - Акцент5 7" xfId="1115"/>
    <cellStyle name="20% — акцент5 7" xfId="2329"/>
    <cellStyle name="20% - Акцент5 8" xfId="1116"/>
    <cellStyle name="20% — акцент5 8" xfId="2325"/>
    <cellStyle name="20% - Акцент5 9" xfId="1117"/>
    <cellStyle name="20% — акцент5 9" xfId="2445"/>
    <cellStyle name="20% — акцент6" xfId="983" builtinId="50" customBuiltin="1"/>
    <cellStyle name="20% - Акцент6 10" xfId="1118"/>
    <cellStyle name="20% - Акцент6 11" xfId="1119"/>
    <cellStyle name="20% - Акцент6 12" xfId="1120"/>
    <cellStyle name="20% - Акцент6 13" xfId="1121"/>
    <cellStyle name="20% - Акцент6 14" xfId="1122"/>
    <cellStyle name="20% - Акцент6 15" xfId="1123"/>
    <cellStyle name="20% - Акцент6 16" xfId="1124"/>
    <cellStyle name="20% - Акцент6 17" xfId="1125"/>
    <cellStyle name="20% - Акцент6 18" xfId="1126"/>
    <cellStyle name="20% - Акцент6 19" xfId="1127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- Акцент6 21" xfId="1131"/>
    <cellStyle name="20% - Акцент6 22" xfId="1132"/>
    <cellStyle name="20% - Акцент6 23" xfId="1133"/>
    <cellStyle name="20% - Акцент6 24" xfId="1134"/>
    <cellStyle name="20% - Акцент6 3" xfId="50"/>
    <cellStyle name="20% — акцент6 3" xfId="291"/>
    <cellStyle name="20% - Акцент6 3 2" xfId="1136"/>
    <cellStyle name="20% - Акцент6 3 3" xfId="1135"/>
    <cellStyle name="20% - Акцент6 4" xfId="51"/>
    <cellStyle name="20% — акцент6 4" xfId="2297"/>
    <cellStyle name="20% - Акцент6 4 2" xfId="1138"/>
    <cellStyle name="20% — акцент6 4 2" xfId="2578"/>
    <cellStyle name="20% - Акцент6 4 3" xfId="1137"/>
    <cellStyle name="20% - Акцент6 5" xfId="1139"/>
    <cellStyle name="20% — акцент6 5" xfId="2252"/>
    <cellStyle name="20% — акцент6 5 2" xfId="2547"/>
    <cellStyle name="20% - Акцент6 6" xfId="1140"/>
    <cellStyle name="20% — акцент6 6" xfId="2270"/>
    <cellStyle name="20% - Акцент6 7" xfId="1141"/>
    <cellStyle name="20% — акцент6 7" xfId="2308"/>
    <cellStyle name="20% - Акцент6 8" xfId="1142"/>
    <cellStyle name="20% — акцент6 8" xfId="2321"/>
    <cellStyle name="20% - Акцент6 9" xfId="1143"/>
    <cellStyle name="20% — акцент6 9" xfId="2447"/>
    <cellStyle name="40% — акцент1" xfId="966" builtinId="31" customBuiltin="1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19" xfId="1153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- Акцент1 21" xfId="1157"/>
    <cellStyle name="40% - Акцент1 22" xfId="1158"/>
    <cellStyle name="40% - Акцент1 23" xfId="1159"/>
    <cellStyle name="40% - Акцент1 24" xfId="1160"/>
    <cellStyle name="40% - Акцент1 3" xfId="54"/>
    <cellStyle name="40% — акцент1 3" xfId="283"/>
    <cellStyle name="40% - Акцент1 3 2" xfId="1162"/>
    <cellStyle name="40% - Акцент1 3 3" xfId="1161"/>
    <cellStyle name="40% - Акцент1 4" xfId="55"/>
    <cellStyle name="40% — акцент1 4" xfId="2290"/>
    <cellStyle name="40% - Акцент1 4 2" xfId="1164"/>
    <cellStyle name="40% — акцент1 4 2" xfId="2571"/>
    <cellStyle name="40% - Акцент1 4 3" xfId="1163"/>
    <cellStyle name="40% - Акцент1 5" xfId="1165"/>
    <cellStyle name="40% — акцент1 5" xfId="2259"/>
    <cellStyle name="40% — акцент1 5 2" xfId="2554"/>
    <cellStyle name="40% - Акцент1 6" xfId="1166"/>
    <cellStyle name="40% — акцент1 6" xfId="2263"/>
    <cellStyle name="40% - Акцент1 7" xfId="1167"/>
    <cellStyle name="40% — акцент1 7" xfId="2314"/>
    <cellStyle name="40% - Акцент1 8" xfId="1168"/>
    <cellStyle name="40% — акцент1 8" xfId="2333"/>
    <cellStyle name="40% - Акцент1 9" xfId="1169"/>
    <cellStyle name="40% — акцент1 9" xfId="2440"/>
    <cellStyle name="40% — акцент2" xfId="970" builtinId="35" customBuiltin="1"/>
    <cellStyle name="40% - Акцент2 10" xfId="1170"/>
    <cellStyle name="40% - Акцент2 11" xfId="1171"/>
    <cellStyle name="40% - Акцент2 12" xfId="1172"/>
    <cellStyle name="40% - Акцент2 13" xfId="1173"/>
    <cellStyle name="40% - Акцент2 14" xfId="1174"/>
    <cellStyle name="40% - Акцент2 15" xfId="1175"/>
    <cellStyle name="40% - Акцент2 16" xfId="1176"/>
    <cellStyle name="40% - Акцент2 17" xfId="1177"/>
    <cellStyle name="40% - Акцент2 18" xfId="1178"/>
    <cellStyle name="40% - Акцент2 19" xfId="1179"/>
    <cellStyle name="40% - Акцент2 2" xfId="56"/>
    <cellStyle name="40% — акцент2 2" xfId="268"/>
    <cellStyle name="40% - Акцент2 2 2" xfId="57"/>
    <cellStyle name="40% - Акцент2 20" xfId="1180"/>
    <cellStyle name="40% - Акцент2 21" xfId="1181"/>
    <cellStyle name="40% - Акцент2 22" xfId="1182"/>
    <cellStyle name="40% - Акцент2 23" xfId="1183"/>
    <cellStyle name="40% - Акцент2 24" xfId="1184"/>
    <cellStyle name="40% - Акцент2 3" xfId="58"/>
    <cellStyle name="40% — акцент2 3" xfId="310"/>
    <cellStyle name="40% - Акцент2 3 2" xfId="1185"/>
    <cellStyle name="40% - Акцент2 4" xfId="59"/>
    <cellStyle name="40% — акцент2 4" xfId="2292"/>
    <cellStyle name="40% - Акцент2 4 2" xfId="1186"/>
    <cellStyle name="40% — акцент2 4 2" xfId="2573"/>
    <cellStyle name="40% - Акцент2 5" xfId="1187"/>
    <cellStyle name="40% — акцент2 5" xfId="2257"/>
    <cellStyle name="40% — акцент2 5 2" xfId="2552"/>
    <cellStyle name="40% - Акцент2 6" xfId="1188"/>
    <cellStyle name="40% — акцент2 6" xfId="2265"/>
    <cellStyle name="40% - Акцент2 7" xfId="1189"/>
    <cellStyle name="40% — акцент2 7" xfId="2312"/>
    <cellStyle name="40% - Акцент2 8" xfId="1190"/>
    <cellStyle name="40% — акцент2 8" xfId="2317"/>
    <cellStyle name="40% - Акцент2 9" xfId="1191"/>
    <cellStyle name="40% — акцент2 9" xfId="2442"/>
    <cellStyle name="40% — акцент3" xfId="973" builtinId="39" customBuiltin="1"/>
    <cellStyle name="40% - Акцент3 10" xfId="1192"/>
    <cellStyle name="40% - Акцент3 11" xfId="1193"/>
    <cellStyle name="40% - Акцент3 12" xfId="1194"/>
    <cellStyle name="40% - Акцент3 13" xfId="1195"/>
    <cellStyle name="40% - Акцент3 14" xfId="1196"/>
    <cellStyle name="40% - Акцент3 15" xfId="1197"/>
    <cellStyle name="40% - Акцент3 16" xfId="1198"/>
    <cellStyle name="40% - Акцент3 17" xfId="1199"/>
    <cellStyle name="40% - Акцент3 18" xfId="1200"/>
    <cellStyle name="40% - Акцент3 19" xfId="1201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- Акцент3 21" xfId="1205"/>
    <cellStyle name="40% - Акцент3 22" xfId="1206"/>
    <cellStyle name="40% - Акцент3 23" xfId="1207"/>
    <cellStyle name="40% - Акцент3 24" xfId="1208"/>
    <cellStyle name="40% - Акцент3 3" xfId="62"/>
    <cellStyle name="40% — акцент3 3" xfId="299"/>
    <cellStyle name="40% - Акцент3 3 2" xfId="1210"/>
    <cellStyle name="40% - Акцент3 3 3" xfId="1209"/>
    <cellStyle name="40% - Акцент3 4" xfId="63"/>
    <cellStyle name="40% — акцент3 4" xfId="2293"/>
    <cellStyle name="40% - Акцент3 4 2" xfId="1212"/>
    <cellStyle name="40% — акцент3 4 2" xfId="2574"/>
    <cellStyle name="40% - Акцент3 4 3" xfId="1211"/>
    <cellStyle name="40% - Акцент3 5" xfId="1213"/>
    <cellStyle name="40% — акцент3 5" xfId="2256"/>
    <cellStyle name="40% — акцент3 5 2" xfId="2551"/>
    <cellStyle name="40% - Акцент3 6" xfId="1214"/>
    <cellStyle name="40% — акцент3 6" xfId="2266"/>
    <cellStyle name="40% - Акцент3 7" xfId="1215"/>
    <cellStyle name="40% — акцент3 7" xfId="2311"/>
    <cellStyle name="40% - Акцент3 8" xfId="1216"/>
    <cellStyle name="40% — акцент3 8" xfId="2318"/>
    <cellStyle name="40% - Акцент3 9" xfId="1217"/>
    <cellStyle name="40% — акцент3 9" xfId="2443"/>
    <cellStyle name="40% — акцент4" xfId="2608" builtinId="43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- Акцент4 4 2" xfId="1238"/>
    <cellStyle name="40% — акцент4 4 2" xfId="2301"/>
    <cellStyle name="40% — акцент4 4 2 2" xfId="2582"/>
    <cellStyle name="40% - Акцент4 4 3" xfId="1237"/>
    <cellStyle name="40% — акцент4 4 3" xfId="2249"/>
    <cellStyle name="40% — акцент4 4 3 2" xfId="2544"/>
    <cellStyle name="40% — акцент4 4 4" xfId="2273"/>
    <cellStyle name="40% — акцент4 4 5" xfId="2307"/>
    <cellStyle name="40% — акцент4 4 6" xfId="2323"/>
    <cellStyle name="40% — акцент4 4 7" xfId="2451"/>
    <cellStyle name="40% - Акцент4 5" xfId="1239"/>
    <cellStyle name="40% — акцент4 5" xfId="2150"/>
    <cellStyle name="40% — акцент4 5 2" xfId="2349"/>
    <cellStyle name="40% — акцент4 5 2 2" xfId="2605"/>
    <cellStyle name="40% — акцент4 5 3" xfId="2461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- Акцент5 11" xfId="1245"/>
    <cellStyle name="40% - Акцент5 12" xfId="1246"/>
    <cellStyle name="40% - Акцент5 13" xfId="1247"/>
    <cellStyle name="40% - Акцент5 14" xfId="1248"/>
    <cellStyle name="40% - Акцент5 15" xfId="1249"/>
    <cellStyle name="40% - Акцент5 16" xfId="1250"/>
    <cellStyle name="40% - Акцент5 17" xfId="1251"/>
    <cellStyle name="40% - Акцент5 18" xfId="1252"/>
    <cellStyle name="40% - Акцент5 19" xfId="1253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- Акцент5 21" xfId="1257"/>
    <cellStyle name="40% - Акцент5 22" xfId="1258"/>
    <cellStyle name="40% - Акцент5 23" xfId="1259"/>
    <cellStyle name="40% - Акцент5 24" xfId="1260"/>
    <cellStyle name="40% - Акцент5 3" xfId="70"/>
    <cellStyle name="40% — акцент5 3" xfId="290"/>
    <cellStyle name="40% - Акцент5 3 2" xfId="1262"/>
    <cellStyle name="40% - Акцент5 3 3" xfId="1261"/>
    <cellStyle name="40% - Акцент5 4" xfId="71"/>
    <cellStyle name="40% — акцент5 4" xfId="2296"/>
    <cellStyle name="40% - Акцент5 4 2" xfId="1264"/>
    <cellStyle name="40% — акцент5 4 2" xfId="2577"/>
    <cellStyle name="40% - Акцент5 4 3" xfId="1263"/>
    <cellStyle name="40% - Акцент5 5" xfId="1265"/>
    <cellStyle name="40% — акцент5 5" xfId="2253"/>
    <cellStyle name="40% — акцент5 5 2" xfId="2548"/>
    <cellStyle name="40% - Акцент5 6" xfId="1266"/>
    <cellStyle name="40% — акцент5 6" xfId="2269"/>
    <cellStyle name="40% - Акцент5 7" xfId="1267"/>
    <cellStyle name="40% — акцент5 7" xfId="2309"/>
    <cellStyle name="40% - Акцент5 8" xfId="1268"/>
    <cellStyle name="40% — акцент5 8" xfId="2320"/>
    <cellStyle name="40% - Акцент5 9" xfId="1269"/>
    <cellStyle name="40% — акцент5 9" xfId="2446"/>
    <cellStyle name="40% — акцент6" xfId="984" builtinId="51" customBuiltin="1"/>
    <cellStyle name="40% - Акцент6 10" xfId="1270"/>
    <cellStyle name="40% - Акцент6 11" xfId="1271"/>
    <cellStyle name="40% - Акцент6 12" xfId="1272"/>
    <cellStyle name="40% - Акцент6 13" xfId="1273"/>
    <cellStyle name="40% - Акцент6 14" xfId="1274"/>
    <cellStyle name="40% - Акцент6 15" xfId="1275"/>
    <cellStyle name="40% - Акцент6 16" xfId="1276"/>
    <cellStyle name="40% - Акцент6 17" xfId="1277"/>
    <cellStyle name="40% - Акцент6 18" xfId="1278"/>
    <cellStyle name="40% - Акцент6 19" xfId="127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- Акцент6 21" xfId="1283"/>
    <cellStyle name="40% - Акцент6 22" xfId="1284"/>
    <cellStyle name="40% - Акцент6 23" xfId="1285"/>
    <cellStyle name="40% - Акцент6 24" xfId="1286"/>
    <cellStyle name="40% - Акцент6 3" xfId="74"/>
    <cellStyle name="40% — акцент6 3" xfId="282"/>
    <cellStyle name="40% - Акцент6 3 2" xfId="1288"/>
    <cellStyle name="40% - Акцент6 3 3" xfId="1287"/>
    <cellStyle name="40% - Акцент6 4" xfId="75"/>
    <cellStyle name="40% — акцент6 4" xfId="2298"/>
    <cellStyle name="40% - Акцент6 4 2" xfId="1290"/>
    <cellStyle name="40% — акцент6 4 2" xfId="2579"/>
    <cellStyle name="40% - Акцент6 4 3" xfId="1289"/>
    <cellStyle name="40% - Акцент6 5" xfId="1291"/>
    <cellStyle name="40% — акцент6 5" xfId="2251"/>
    <cellStyle name="40% — акцент6 5 2" xfId="2546"/>
    <cellStyle name="40% - Акцент6 6" xfId="1292"/>
    <cellStyle name="40% — акцент6 6" xfId="2271"/>
    <cellStyle name="40% - Акцент6 7" xfId="1293"/>
    <cellStyle name="40% — акцент6 7" xfId="2187"/>
    <cellStyle name="40% - Акцент6 8" xfId="1294"/>
    <cellStyle name="40% — акцент6 8" xfId="2322"/>
    <cellStyle name="40% - Акцент6 9" xfId="1295"/>
    <cellStyle name="40% — акцент6 9" xfId="2448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Comma 2 2" xfId="2284"/>
    <cellStyle name="Comma 2 2 2" xfId="2566"/>
    <cellStyle name="Comma 2 3" xfId="2435"/>
    <cellStyle name="Normal 2" xfId="26"/>
    <cellStyle name="Normal 2 2" xfId="100"/>
    <cellStyle name="Normal 3" xfId="375"/>
    <cellStyle name="Normal 3 2" xfId="2235"/>
    <cellStyle name="Normal 3 2 2" xfId="2530"/>
    <cellStyle name="Normal 3 3" xfId="2412"/>
    <cellStyle name="normбlnм_laroux" xfId="101"/>
    <cellStyle name="Number2DecimalStyle 2" xfId="102"/>
    <cellStyle name="Percent 2" xfId="376"/>
    <cellStyle name="Percent 2 2" xfId="2236"/>
    <cellStyle name="Percent 2 2 2" xfId="2531"/>
    <cellStyle name="Percent 2 3" xfId="2413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tbill 2" xfId="247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2 2" xfId="2200"/>
    <cellStyle name="Денежный 2 2 2 2" xfId="2499"/>
    <cellStyle name="Денежный 2 2 3" xfId="2381"/>
    <cellStyle name="Денежный 2 3" xfId="1721"/>
    <cellStyle name="Денежный 2 4" xfId="2185"/>
    <cellStyle name="Денежный 2 4 2" xfId="2482"/>
    <cellStyle name="Денежный 2 5" xfId="2367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6"/>
    <cellStyle name="Обычный 10 2 2 2 2" xfId="2355"/>
    <cellStyle name="Обычный 10 2 2 2 3" xfId="2500"/>
    <cellStyle name="Обычный 10 2 2 3" xfId="2201"/>
    <cellStyle name="Обычный 10 2 2 4" xfId="2382"/>
    <cellStyle name="Обычный 10 2 3" xfId="2189"/>
    <cellStyle name="Обычный 10 2 3 2" xfId="2488"/>
    <cellStyle name="Обычный 10 2 4" xfId="2370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2 2" xfId="2202"/>
    <cellStyle name="Обычный 14 2 2 2" xfId="2501"/>
    <cellStyle name="Обычный 14 2 3" xfId="2383"/>
    <cellStyle name="Обычный 14 3" xfId="1929"/>
    <cellStyle name="Обычный 14 4" xfId="2197"/>
    <cellStyle name="Обычный 14 4 2" xfId="2496"/>
    <cellStyle name="Обычный 14 5" xfId="2378"/>
    <cellStyle name="Обычный 15" xfId="322"/>
    <cellStyle name="Обычный 15 2" xfId="1930"/>
    <cellStyle name="Обычный 16" xfId="230"/>
    <cellStyle name="Обычный 16 2" xfId="330"/>
    <cellStyle name="Обычный 16 2 2" xfId="2203"/>
    <cellStyle name="Обычный 16 2 2 2" xfId="2502"/>
    <cellStyle name="Обычный 16 2 3" xfId="2384"/>
    <cellStyle name="Обычный 16 3" xfId="1931"/>
    <cellStyle name="Обычный 16 4" xfId="2182"/>
    <cellStyle name="Обычный 16 4 2" xfId="2478"/>
    <cellStyle name="Обычный 16 5" xfId="2364"/>
    <cellStyle name="Обычный 17" xfId="323"/>
    <cellStyle name="Обычный 17 2" xfId="331"/>
    <cellStyle name="Обычный 17 2 2" xfId="332"/>
    <cellStyle name="Обычный 17 2 2 2" xfId="2205"/>
    <cellStyle name="Обычный 17 2 2 2 2" xfId="2504"/>
    <cellStyle name="Обычный 17 2 2 3" xfId="2386"/>
    <cellStyle name="Обычный 17 2 3" xfId="2204"/>
    <cellStyle name="Обычный 17 2 3 2" xfId="2503"/>
    <cellStyle name="Обычный 17 2 4" xfId="2385"/>
    <cellStyle name="Обычный 17 3" xfId="333"/>
    <cellStyle name="Обычный 17 3 2" xfId="2206"/>
    <cellStyle name="Обычный 17 3 2 2" xfId="2505"/>
    <cellStyle name="Обычный 17 3 3" xfId="2387"/>
    <cellStyle name="Обычный 17 4" xfId="1932"/>
    <cellStyle name="Обычный 17 5" xfId="2198"/>
    <cellStyle name="Обычный 17 5 2" xfId="2497"/>
    <cellStyle name="Обычный 17 6" xfId="2379"/>
    <cellStyle name="Обычный 18" xfId="352"/>
    <cellStyle name="Обычный 18 2" xfId="1933"/>
    <cellStyle name="Обычный 18 3" xfId="2225"/>
    <cellStyle name="Обычный 18 3 2" xfId="2524"/>
    <cellStyle name="Обычный 18 4" xfId="2406"/>
    <cellStyle name="Обычный 19" xfId="354"/>
    <cellStyle name="Обычный 19 2" xfId="1934"/>
    <cellStyle name="Обычный 19 3" xfId="2151"/>
    <cellStyle name="Обычный 19 3 2" xfId="2350"/>
    <cellStyle name="Обычный 19 3 3" xfId="2526"/>
    <cellStyle name="Обычный 19 4" xfId="2227"/>
    <cellStyle name="Обычный 19 5" xfId="2408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23" xfId="2357"/>
    <cellStyle name="Обычный 2 3" xfId="252"/>
    <cellStyle name="Обычный 2 3 2" xfId="1936"/>
    <cellStyle name="Обычный 2 3 2 2" xfId="2162"/>
    <cellStyle name="Обычный 2 3 3" xfId="2161"/>
    <cellStyle name="Обычный 2 4" xfId="301"/>
    <cellStyle name="Обычный 2 4 2" xfId="1937"/>
    <cellStyle name="Обычный 2 5" xfId="232"/>
    <cellStyle name="Обычный 2 5 2" xfId="1938"/>
    <cellStyle name="Обычный 2 5 2 2" xfId="2164"/>
    <cellStyle name="Обычный 2 5 2 2 2" xfId="2586"/>
    <cellStyle name="Обычный 2 5 2 3" xfId="2326"/>
    <cellStyle name="Обычный 2 5 2 4" xfId="2455"/>
    <cellStyle name="Обычный 2 5 3" xfId="2163"/>
    <cellStyle name="Обычный 2 6" xfId="1939"/>
    <cellStyle name="Обычный 2 7" xfId="1935"/>
    <cellStyle name="Обычный 2 8" xfId="2158"/>
    <cellStyle name="Обычный 2 8 2" xfId="2356"/>
    <cellStyle name="Обычный 2 8 3" xfId="2607"/>
    <cellStyle name="Обычный 20" xfId="365"/>
    <cellStyle name="Обычный 20 2" xfId="1940"/>
    <cellStyle name="Обычный 20 3" xfId="2230"/>
    <cellStyle name="Обычный 21" xfId="371"/>
    <cellStyle name="Обычный 21 2" xfId="385"/>
    <cellStyle name="Обычный 21 2 2" xfId="1942"/>
    <cellStyle name="Обычный 21 2 3" xfId="2245"/>
    <cellStyle name="Обычный 21 2 3 2" xfId="2540"/>
    <cellStyle name="Обычный 21 2 4" xfId="2422"/>
    <cellStyle name="Обычный 21 3" xfId="1941"/>
    <cellStyle name="Обычный 21 4" xfId="2234"/>
    <cellStyle name="Обычный 21 4 2" xfId="2529"/>
    <cellStyle name="Обычный 21 5" xfId="2411"/>
    <cellStyle name="Обычный 22" xfId="378"/>
    <cellStyle name="Обычный 22 2" xfId="1943"/>
    <cellStyle name="Обычный 22 3" xfId="2238"/>
    <cellStyle name="Обычный 22 3 2" xfId="2533"/>
    <cellStyle name="Обычный 22 4" xfId="2415"/>
    <cellStyle name="Обычный 23" xfId="380"/>
    <cellStyle name="Обычный 23 2" xfId="1944"/>
    <cellStyle name="Обычный 23 3" xfId="2152"/>
    <cellStyle name="Обычный 23 3 2" xfId="2351"/>
    <cellStyle name="Обычный 23 3 3" xfId="2535"/>
    <cellStyle name="Обычный 23 4" xfId="2240"/>
    <cellStyle name="Обычный 23 5" xfId="2417"/>
    <cellStyle name="Обычный 24" xfId="386"/>
    <cellStyle name="Обычный 24 2" xfId="1945"/>
    <cellStyle name="Обычный 24 3" xfId="2246"/>
    <cellStyle name="Обычный 24 3 2" xfId="2541"/>
    <cellStyle name="Обычный 24 4" xfId="2423"/>
    <cellStyle name="Обычный 25" xfId="934"/>
    <cellStyle name="Обычный 25 2" xfId="1946"/>
    <cellStyle name="Обычный 25 3" xfId="2154"/>
    <cellStyle name="Обычный 25 3 2" xfId="2353"/>
    <cellStyle name="Обычный 25 3 3" xfId="2557"/>
    <cellStyle name="Обычный 25 4" xfId="2275"/>
    <cellStyle name="Обычный 25 5" xfId="2426"/>
    <cellStyle name="Обычный 26" xfId="939"/>
    <cellStyle name="Обычный 26 2" xfId="1947"/>
    <cellStyle name="Обычный 26 3" xfId="2280"/>
    <cellStyle name="Обычный 26 3 2" xfId="2562"/>
    <cellStyle name="Обычный 26 4" xfId="2431"/>
    <cellStyle name="Обычный 27" xfId="942"/>
    <cellStyle name="Обычный 27 2" xfId="1948"/>
    <cellStyle name="Обычный 27 3" xfId="2283"/>
    <cellStyle name="Обычный 27 3 2" xfId="2565"/>
    <cellStyle name="Обычный 27 4" xfId="2434"/>
    <cellStyle name="Обычный 28" xfId="946"/>
    <cellStyle name="Обычный 28 2" xfId="1949"/>
    <cellStyle name="Обычный 28 3" xfId="2285"/>
    <cellStyle name="Обычный 28 3 2" xfId="2567"/>
    <cellStyle name="Обычный 28 4" xfId="2436"/>
    <cellStyle name="Обычный 29" xfId="986"/>
    <cellStyle name="Обычный 29 2" xfId="1950"/>
    <cellStyle name="Обычный 29 3" xfId="2299"/>
    <cellStyle name="Обычный 29 3 2" xfId="2580"/>
    <cellStyle name="Обычный 29 4" xfId="2606"/>
    <cellStyle name="Обычный 29 5" xfId="2449"/>
    <cellStyle name="Обычный 3" xfId="8"/>
    <cellStyle name="Обычный 3 10" xfId="2173"/>
    <cellStyle name="Обычный 3 10 2" xfId="2469"/>
    <cellStyle name="Обычный 3 11" xfId="2358"/>
    <cellStyle name="Обычный 3 2" xfId="173"/>
    <cellStyle name="Обычный 3 2 2" xfId="237"/>
    <cellStyle name="Обычный 3 2 3" xfId="334"/>
    <cellStyle name="Обычный 3 2 3 2" xfId="384"/>
    <cellStyle name="Обычный 3 2 3 2 2" xfId="2244"/>
    <cellStyle name="Обычный 3 2 3 2 2 2" xfId="2539"/>
    <cellStyle name="Обычный 3 2 3 2 3" xfId="2421"/>
    <cellStyle name="Обычный 3 2 3 3" xfId="2207"/>
    <cellStyle name="Обычный 3 2 3 3 2" xfId="2506"/>
    <cellStyle name="Обычный 3 2 3 4" xfId="2388"/>
    <cellStyle name="Обычный 3 2 4" xfId="364"/>
    <cellStyle name="Обычный 3 2 4 2" xfId="2229"/>
    <cellStyle name="Обычный 3 2 4 2 2" xfId="2528"/>
    <cellStyle name="Обычный 3 2 4 3" xfId="2410"/>
    <cellStyle name="Обычный 3 2 5" xfId="1951"/>
    <cellStyle name="Обычный 3 2 6" xfId="2165"/>
    <cellStyle name="Обычный 3 2 6 2" xfId="2476"/>
    <cellStyle name="Обычный 3 2 7" xfId="2179"/>
    <cellStyle name="Обычный 3 2 8" xfId="2363"/>
    <cellStyle name="Обычный 3 3" xfId="172"/>
    <cellStyle name="Обычный 3 3 2" xfId="238"/>
    <cellStyle name="Обычный 3 3 3" xfId="335"/>
    <cellStyle name="Обычный 3 3 3 2" xfId="2208"/>
    <cellStyle name="Обычный 3 3 3 2 2" xfId="2507"/>
    <cellStyle name="Обычный 3 3 3 3" xfId="2389"/>
    <cellStyle name="Обычный 3 3 4" xfId="1952"/>
    <cellStyle name="Обычный 3 3 4 2" xfId="2327"/>
    <cellStyle name="Обычный 3 3 4 2 2" xfId="2587"/>
    <cellStyle name="Обычный 3 3 4 3" xfId="2456"/>
    <cellStyle name="Обычный 3 3 5" xfId="2178"/>
    <cellStyle name="Обычный 3 3 5 2" xfId="2475"/>
    <cellStyle name="Обычный 3 3 6" xfId="2362"/>
    <cellStyle name="Обычный 3 4" xfId="10"/>
    <cellStyle name="Обычный 3 4 2" xfId="1953"/>
    <cellStyle name="Обычный 3 5" xfId="302"/>
    <cellStyle name="Обычный 3 5 2" xfId="336"/>
    <cellStyle name="Обычный 3 5 2 2" xfId="2209"/>
    <cellStyle name="Обычный 3 5 2 2 2" xfId="2508"/>
    <cellStyle name="Обычный 3 5 2 3" xfId="2390"/>
    <cellStyle name="Обычный 3 5 3" xfId="2188"/>
    <cellStyle name="Обычный 3 5 3 2" xfId="2487"/>
    <cellStyle name="Обычный 3 5 4" xfId="2369"/>
    <cellStyle name="Обычный 3 6" xfId="236"/>
    <cellStyle name="Обычный 3 7" xfId="337"/>
    <cellStyle name="Обычный 3 7 2" xfId="2210"/>
    <cellStyle name="Обычный 3 7 2 2" xfId="2509"/>
    <cellStyle name="Обычный 3 7 3" xfId="2391"/>
    <cellStyle name="Обычный 3 8" xfId="363"/>
    <cellStyle name="Обычный 3 8 2" xfId="2228"/>
    <cellStyle name="Обычный 3 8 2 2" xfId="2527"/>
    <cellStyle name="Обычный 3 8 3" xfId="2409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11"/>
    <cellStyle name="Обычный 4 5 2 2" xfId="2510"/>
    <cellStyle name="Обычный 4 5 3" xfId="2392"/>
    <cellStyle name="Обычный 4 6" xfId="2175"/>
    <cellStyle name="Обычный 4 6 2" xfId="2472"/>
    <cellStyle name="Обычный 4 7" xfId="2360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2 2" xfId="2212"/>
    <cellStyle name="Обычный 5 2 2 2 2" xfId="2511"/>
    <cellStyle name="Обычный 5 2 2 3" xfId="2393"/>
    <cellStyle name="Обычный 5 2 3" xfId="1974"/>
    <cellStyle name="Обычный 5 2 4" xfId="2166"/>
    <cellStyle name="Обычный 5 2 4 2" xfId="2489"/>
    <cellStyle name="Обычный 5 2 5" xfId="2190"/>
    <cellStyle name="Обычный 5 2 6" xfId="2371"/>
    <cellStyle name="Обычный 5 3" xfId="244"/>
    <cellStyle name="Обычный 5 4" xfId="1973"/>
    <cellStyle name="Обычный 50" xfId="990"/>
    <cellStyle name="Обычный 50 2" xfId="2303"/>
    <cellStyle name="Обычный 50 2 2" xfId="2584"/>
    <cellStyle name="Обычный 50 3" xfId="2453"/>
    <cellStyle name="Обычный 51" xfId="2135"/>
    <cellStyle name="Обычный 51 2" xfId="2157"/>
    <cellStyle name="Обычный 51 2 2" xfId="2466"/>
    <cellStyle name="Обычный 51 3" xfId="2334"/>
    <cellStyle name="Обычный 51 3 2" xfId="2590"/>
    <cellStyle name="Обычный 51 4" xfId="2459"/>
    <cellStyle name="Обычный 52" xfId="2138"/>
    <cellStyle name="Обычный 52 2" xfId="2337"/>
    <cellStyle name="Обычный 52 3" xfId="2593"/>
    <cellStyle name="Обычный 53" xfId="2141"/>
    <cellStyle name="Обычный 53 2" xfId="2340"/>
    <cellStyle name="Обычный 53 2 2" xfId="2596"/>
    <cellStyle name="Обычный 53 3" xfId="2467"/>
    <cellStyle name="Обычный 54" xfId="2148"/>
    <cellStyle name="Обычный 54 2" xfId="2347"/>
    <cellStyle name="Обычный 54 2 2" xfId="2603"/>
    <cellStyle name="Обычный 54 3" xfId="2463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3 2 2" xfId="2213"/>
    <cellStyle name="Обычный 6 3 2 2 2" xfId="2512"/>
    <cellStyle name="Обычный 6 3 2 3" xfId="2394"/>
    <cellStyle name="Обычный 6 3 3" xfId="2192"/>
    <cellStyle name="Обычный 6 3 3 2" xfId="2491"/>
    <cellStyle name="Обычный 6 3 4" xfId="2373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2 2 2" xfId="2214"/>
    <cellStyle name="Обычный 7 2 2 2 2" xfId="2513"/>
    <cellStyle name="Обычный 7 2 2 3" xfId="2395"/>
    <cellStyle name="Обычный 7 2 3" xfId="2193"/>
    <cellStyle name="Обычный 7 2 3 2" xfId="2492"/>
    <cellStyle name="Обычный 7 2 4" xfId="2374"/>
    <cellStyle name="Обычный 7 3" xfId="258"/>
    <cellStyle name="Обычный 7 4" xfId="1977"/>
    <cellStyle name="Обычный 7 5" xfId="2167"/>
    <cellStyle name="Обычный 8" xfId="315"/>
    <cellStyle name="Обычный 8 2" xfId="342"/>
    <cellStyle name="Обычный 8 2 2" xfId="2215"/>
    <cellStyle name="Обычный 8 2 2 2" xfId="2514"/>
    <cellStyle name="Обычный 8 2 3" xfId="2396"/>
    <cellStyle name="Обычный 8 3" xfId="1978"/>
    <cellStyle name="Обычный 8 4" xfId="2194"/>
    <cellStyle name="Обычный 8 4 2" xfId="2493"/>
    <cellStyle name="Обычный 8 5" xfId="2375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5 3" xfId="2302"/>
    <cellStyle name="Примечание 5 3 2" xfId="2583"/>
    <cellStyle name="Примечание 5 4" xfId="2452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159"/>
    <cellStyle name="Процентный 3" xfId="192"/>
    <cellStyle name="Процентный 3 2" xfId="2171"/>
    <cellStyle name="Процентный 4" xfId="231"/>
    <cellStyle name="Процентный 4 2" xfId="343"/>
    <cellStyle name="Процентный 4 2 2" xfId="2216"/>
    <cellStyle name="Процентный 4 2 2 2" xfId="2515"/>
    <cellStyle name="Процентный 4 2 3" xfId="2397"/>
    <cellStyle name="Процентный 4 3" xfId="2183"/>
    <cellStyle name="Процентный 4 3 2" xfId="2479"/>
    <cellStyle name="Процентный 4 4" xfId="2365"/>
    <cellStyle name="Процентный 5" xfId="324"/>
    <cellStyle name="Процентный 5 2" xfId="344"/>
    <cellStyle name="Процентный 5 2 2" xfId="2217"/>
    <cellStyle name="Процентный 5 2 2 2" xfId="2516"/>
    <cellStyle name="Процентный 5 2 3" xfId="2398"/>
    <cellStyle name="Процентный 5 3" xfId="2199"/>
    <cellStyle name="Процентный 5 3 2" xfId="2498"/>
    <cellStyle name="Процентный 5 4" xfId="2380"/>
    <cellStyle name="Процентный 6" xfId="937"/>
    <cellStyle name="Процентный 6 2" xfId="2278"/>
    <cellStyle name="Процентный 6 2 2" xfId="2560"/>
    <cellStyle name="Процентный 6 3" xfId="2429"/>
    <cellStyle name="Процентный 7" xfId="2136"/>
    <cellStyle name="Процентный 7 2" xfId="2335"/>
    <cellStyle name="Процентный 7 2 2" xfId="2465"/>
    <cellStyle name="Процентный 7 3" xfId="2591"/>
    <cellStyle name="Процентный 7 4" xfId="2462"/>
    <cellStyle name="Процентный 8" xfId="2143"/>
    <cellStyle name="Процентный 8 2" xfId="2342"/>
    <cellStyle name="Процентный 8 3" xfId="2598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483"/>
    <cellStyle name="Финансовый [0] 2 2" xfId="207"/>
    <cellStyle name="Финансовый [0] 2 2 2" xfId="295"/>
    <cellStyle name="Финансовый [0] 2 2 3" xfId="250"/>
    <cellStyle name="Финансовый [0] 2 2 3 2" xfId="2485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1 2" xfId="2231"/>
    <cellStyle name="Финансовый 12" xfId="369"/>
    <cellStyle name="Финансовый 12 2" xfId="2233"/>
    <cellStyle name="Финансовый 13" xfId="368"/>
    <cellStyle name="Финансовый 13 2" xfId="2232"/>
    <cellStyle name="Финансовый 14" xfId="381"/>
    <cellStyle name="Финансовый 14 2" xfId="2241"/>
    <cellStyle name="Финансовый 14 2 2" xfId="2536"/>
    <cellStyle name="Финансовый 14 3" xfId="2418"/>
    <cellStyle name="Финансовый 15" xfId="382"/>
    <cellStyle name="Финансовый 15 2" xfId="2242"/>
    <cellStyle name="Финансовый 15 2 2" xfId="2537"/>
    <cellStyle name="Финансовый 15 3" xfId="2419"/>
    <cellStyle name="Финансовый 16" xfId="383"/>
    <cellStyle name="Финансовый 16 2" xfId="2243"/>
    <cellStyle name="Финансовый 16 2 2" xfId="2538"/>
    <cellStyle name="Финансовый 16 3" xfId="2420"/>
    <cellStyle name="Финансовый 17" xfId="935"/>
    <cellStyle name="Финансовый 17 2" xfId="2276"/>
    <cellStyle name="Финансовый 17 2 2" xfId="2558"/>
    <cellStyle name="Финансовый 17 3" xfId="2427"/>
    <cellStyle name="Финансовый 18" xfId="353"/>
    <cellStyle name="Финансовый 18 2" xfId="2226"/>
    <cellStyle name="Финансовый 18 2 2" xfId="2525"/>
    <cellStyle name="Финансовый 18 3" xfId="2407"/>
    <cellStyle name="Финансовый 19" xfId="938"/>
    <cellStyle name="Финансовый 19 2" xfId="2155"/>
    <cellStyle name="Финансовый 19 2 2" xfId="2354"/>
    <cellStyle name="Финансовый 19 2 3" xfId="2561"/>
    <cellStyle name="Финансовый 19 3" xfId="2279"/>
    <cellStyle name="Финансовый 19 4" xfId="2430"/>
    <cellStyle name="Финансовый 2" xfId="7"/>
    <cellStyle name="Финансовый 2 10" xfId="2144"/>
    <cellStyle name="Финансовый 2 10 2" xfId="2343"/>
    <cellStyle name="Финансовый 2 10 3" xfId="2599"/>
    <cellStyle name="Финансовый 2 11" xfId="2160"/>
    <cellStyle name="Финансовый 2 12" xfId="2172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2 5" xfId="2168"/>
    <cellStyle name="Финансовый 2 3" xfId="216"/>
    <cellStyle name="Финансовый 2 3 2" xfId="2169"/>
    <cellStyle name="Финансовый 2 4" xfId="229"/>
    <cellStyle name="Финансовый 2 4 2" xfId="296"/>
    <cellStyle name="Финансовый 2 4 3" xfId="2477"/>
    <cellStyle name="Финансовый 2 5" xfId="234"/>
    <cellStyle name="Финансовый 2 5 2" xfId="345"/>
    <cellStyle name="Финансовый 2 5 2 2" xfId="2218"/>
    <cellStyle name="Финансовый 2 5 2 2 2" xfId="2517"/>
    <cellStyle name="Финансовый 2 5 2 3" xfId="2399"/>
    <cellStyle name="Финансовый 2 5 3" xfId="2184"/>
    <cellStyle name="Финансовый 2 5 3 2" xfId="2480"/>
    <cellStyle name="Финансовый 2 5 4" xfId="2366"/>
    <cellStyle name="Финансовый 2 6" xfId="495"/>
    <cellStyle name="Финансовый 2 6 2" xfId="2247"/>
    <cellStyle name="Финансовый 2 6 2 2" xfId="2542"/>
    <cellStyle name="Финансовый 2 6 3" xfId="2424"/>
    <cellStyle name="Финансовый 2 7" xfId="936"/>
    <cellStyle name="Финансовый 2 7 2" xfId="2277"/>
    <cellStyle name="Финансовый 2 7 2 2" xfId="2559"/>
    <cellStyle name="Финансовый 2 7 3" xfId="2428"/>
    <cellStyle name="Финансовый 2 8" xfId="947"/>
    <cellStyle name="Финансовый 2 8 2" xfId="2286"/>
    <cellStyle name="Финансовый 2 8 2 2" xfId="2568"/>
    <cellStyle name="Финансовый 2 8 3" xfId="2437"/>
    <cellStyle name="Финансовый 2 9" xfId="2139"/>
    <cellStyle name="Финансовый 2 9 2" xfId="2338"/>
    <cellStyle name="Финансовый 2 9 3" xfId="2594"/>
    <cellStyle name="Финансовый 20" xfId="940"/>
    <cellStyle name="Финансовый 20 2" xfId="2281"/>
    <cellStyle name="Финансовый 20 2 2" xfId="2563"/>
    <cellStyle name="Финансовый 20 3" xfId="2432"/>
    <cellStyle name="Финансовый 21" xfId="379"/>
    <cellStyle name="Финансовый 21 2" xfId="2239"/>
    <cellStyle name="Финансовый 21 2 2" xfId="2534"/>
    <cellStyle name="Финансовый 21 3" xfId="2416"/>
    <cellStyle name="Финансовый 22" xfId="941"/>
    <cellStyle name="Финансовый 22 2" xfId="2282"/>
    <cellStyle name="Финансовый 22 2 2" xfId="2564"/>
    <cellStyle name="Финансовый 22 3" xfId="2433"/>
    <cellStyle name="Финансовый 23" xfId="2137"/>
    <cellStyle name="Финансовый 23 2" xfId="2336"/>
    <cellStyle name="Финансовый 23 3" xfId="2592"/>
    <cellStyle name="Финансовый 24" xfId="2142"/>
    <cellStyle name="Финансовый 24 2" xfId="2341"/>
    <cellStyle name="Финансовый 24 2 2" xfId="2597"/>
    <cellStyle name="Финансовый 24 3" xfId="2460"/>
    <cellStyle name="Финансовый 25" xfId="2147"/>
    <cellStyle name="Финансовый 25 2" xfId="2346"/>
    <cellStyle name="Финансовый 25 3" xfId="2602"/>
    <cellStyle name="Финансовый 26" xfId="2145"/>
    <cellStyle name="Финансовый 26 2" xfId="2344"/>
    <cellStyle name="Финансовый 26 3" xfId="2600"/>
    <cellStyle name="Финансовый 27" xfId="2149"/>
    <cellStyle name="Финансовый 27 2" xfId="2348"/>
    <cellStyle name="Финансовый 27 2 2" xfId="2604"/>
    <cellStyle name="Финансовый 27 3" xfId="2464"/>
    <cellStyle name="Финансовый 28" xfId="2468"/>
    <cellStyle name="Финансовый 29" xfId="2589"/>
    <cellStyle name="Финансовый 3" xfId="9"/>
    <cellStyle name="Финансовый 3 10" xfId="2153"/>
    <cellStyle name="Финансовый 3 10 2" xfId="2352"/>
    <cellStyle name="Финансовый 3 10 3" xfId="2470"/>
    <cellStyle name="Финансовый 3 11" xfId="2170"/>
    <cellStyle name="Финансовый 3 12" xfId="2174"/>
    <cellStyle name="Финансовый 3 13" xfId="2359"/>
    <cellStyle name="Финансовый 3 2" xfId="218"/>
    <cellStyle name="Финансовый 3 3" xfId="235"/>
    <cellStyle name="Финансовый 3 4" xfId="346"/>
    <cellStyle name="Финансовый 3 4 2" xfId="2219"/>
    <cellStyle name="Финансовый 3 4 2 2" xfId="2518"/>
    <cellStyle name="Финансовый 3 4 3" xfId="2400"/>
    <cellStyle name="Финансовый 3 5" xfId="831"/>
    <cellStyle name="Финансовый 3 5 2" xfId="2261"/>
    <cellStyle name="Финансовый 3 5 2 2" xfId="2556"/>
    <cellStyle name="Финансовый 3 5 3" xfId="2425"/>
    <cellStyle name="Финансовый 3 6" xfId="948"/>
    <cellStyle name="Финансовый 3 6 2" xfId="2287"/>
    <cellStyle name="Финансовый 3 6 2 2" xfId="2569"/>
    <cellStyle name="Финансовый 3 6 3" xfId="2438"/>
    <cellStyle name="Финансовый 3 7" xfId="2106"/>
    <cellStyle name="Финансовый 3 8" xfId="2140"/>
    <cellStyle name="Финансовый 3 8 2" xfId="2339"/>
    <cellStyle name="Финансовый 3 8 3" xfId="2595"/>
    <cellStyle name="Финансовый 3 9" xfId="2146"/>
    <cellStyle name="Финансовый 3 9 2" xfId="2345"/>
    <cellStyle name="Финансовый 3 9 3" xfId="2601"/>
    <cellStyle name="Финансовый 4" xfId="25"/>
    <cellStyle name="Финансовый 4 2" xfId="219"/>
    <cellStyle name="Финансовый 4 2 2" xfId="249"/>
    <cellStyle name="Финансовый 4 2 2 2" xfId="2484"/>
    <cellStyle name="Финансовый 4 3" xfId="308"/>
    <cellStyle name="Финансовый 4 3 2" xfId="347"/>
    <cellStyle name="Финансовый 4 3 2 2" xfId="2220"/>
    <cellStyle name="Финансовый 4 3 2 2 2" xfId="2519"/>
    <cellStyle name="Финансовый 4 3 2 3" xfId="2401"/>
    <cellStyle name="Финансовый 4 3 3" xfId="2191"/>
    <cellStyle name="Финансовый 4 3 3 2" xfId="2490"/>
    <cellStyle name="Финансовый 4 3 4" xfId="2372"/>
    <cellStyle name="Финансовый 4 4" xfId="240"/>
    <cellStyle name="Финансовый 4 4 2" xfId="2481"/>
    <cellStyle name="Финансовый 4 5" xfId="348"/>
    <cellStyle name="Финансовый 4 5 2" xfId="2221"/>
    <cellStyle name="Финансовый 4 5 2 2" xfId="2520"/>
    <cellStyle name="Финансовый 4 5 3" xfId="2402"/>
    <cellStyle name="Финансовый 4 6" xfId="2107"/>
    <cellStyle name="Финансовый 4 6 2" xfId="2331"/>
    <cellStyle name="Финансовый 4 6 3" xfId="2457"/>
    <cellStyle name="Финансовый 4 7" xfId="2176"/>
    <cellStyle name="Финансовый 4 7 2" xfId="2473"/>
    <cellStyle name="Финансовый 4 8" xfId="2361"/>
    <cellStyle name="Финансовый 5" xfId="220"/>
    <cellStyle name="Финансовый 5 2" xfId="317"/>
    <cellStyle name="Финансовый 5 2 2" xfId="349"/>
    <cellStyle name="Финансовый 5 2 2 2" xfId="2222"/>
    <cellStyle name="Финансовый 5 2 2 2 2" xfId="2521"/>
    <cellStyle name="Финансовый 5 2 2 3" xfId="2403"/>
    <cellStyle name="Финансовый 5 2 3" xfId="2195"/>
    <cellStyle name="Финансовый 5 2 3 2" xfId="2494"/>
    <cellStyle name="Финансовый 5 2 4" xfId="2376"/>
    <cellStyle name="Финансовый 5 3" xfId="2108"/>
    <cellStyle name="Финансовый 5 3 2" xfId="2332"/>
    <cellStyle name="Финансовый 5 3 2 2" xfId="2588"/>
    <cellStyle name="Финансовый 5 3 3" xfId="2458"/>
    <cellStyle name="Финансовый 6" xfId="221"/>
    <cellStyle name="Финансовый 6 2" xfId="318"/>
    <cellStyle name="Финансовый 6 2 2" xfId="350"/>
    <cellStyle name="Финансовый 6 2 2 2" xfId="2223"/>
    <cellStyle name="Финансовый 6 2 2 2 2" xfId="2522"/>
    <cellStyle name="Финансовый 6 2 2 3" xfId="2404"/>
    <cellStyle name="Финансовый 6 2 3" xfId="2196"/>
    <cellStyle name="Финансовый 6 2 3 2" xfId="2495"/>
    <cellStyle name="Финансовый 6 2 4" xfId="2377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24"/>
    <cellStyle name="Финансовый 9 2 2 2" xfId="2523"/>
    <cellStyle name="Финансовый 9 2 3" xfId="2405"/>
    <cellStyle name="Финансовый 9 3" xfId="2186"/>
    <cellStyle name="Финансовый 9 3 2" xfId="2486"/>
    <cellStyle name="Финансовый 9 4" xfId="2368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63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7300"/>
      <color rgb="FF43682B"/>
      <color rgb="FFCC5252"/>
      <color rgb="FFED7D31"/>
      <color rgb="FFFFC000"/>
      <color rgb="FF70AD6F"/>
      <color rgb="FF70AD47"/>
      <color rgb="FFBFBFBF"/>
      <color rgb="FFA5A5A5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4.xml"/><Relationship Id="rId79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80" Type="http://schemas.openxmlformats.org/officeDocument/2006/relationships/externalLink" Target="externalLinks/externalLink1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externalLink" Target="externalLinks/externalLink8.xml"/><Relationship Id="rId8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'1'!$C$24:$C$43</c:f>
              <c:numCache>
                <c:formatCode>General</c:formatCode>
                <c:ptCount val="20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'1'!$B$23:$B$30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'1'!$D$31:$D$50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18.3</c:v>
                </c:pt>
                <c:pt idx="1">
                  <c:v>7.9</c:v>
                </c:pt>
                <c:pt idx="2">
                  <c:v>4.9000000000000004</c:v>
                </c:pt>
                <c:pt idx="3">
                  <c:v>4</c:v>
                </c:pt>
                <c:pt idx="4">
                  <c:v>4.8</c:v>
                </c:pt>
                <c:pt idx="5">
                  <c:v>0.4</c:v>
                </c:pt>
                <c:pt idx="6">
                  <c:v>3.9</c:v>
                </c:pt>
                <c:pt idx="7">
                  <c:v>2.9</c:v>
                </c:pt>
                <c:pt idx="8">
                  <c:v>4.5</c:v>
                </c:pt>
                <c:pt idx="9">
                  <c:v>6.3</c:v>
                </c:pt>
                <c:pt idx="10">
                  <c:v>5.2</c:v>
                </c:pt>
                <c:pt idx="11">
                  <c:v>5.8</c:v>
                </c:pt>
                <c:pt idx="12">
                  <c:v>4.7</c:v>
                </c:pt>
                <c:pt idx="13">
                  <c:v>4.8</c:v>
                </c:pt>
                <c:pt idx="14">
                  <c:v>4.9000000000000004</c:v>
                </c:pt>
                <c:pt idx="15">
                  <c:v>4.9000000000000004</c:v>
                </c:pt>
                <c:pt idx="16">
                  <c:v>4.7</c:v>
                </c:pt>
                <c:pt idx="17">
                  <c:v>4.5999999999999996</c:v>
                </c:pt>
                <c:pt idx="18">
                  <c:v>4.5</c:v>
                </c:pt>
                <c:pt idx="19">
                  <c:v>4.4000000000000004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-0.7</c:v>
                </c:pt>
                <c:pt idx="1">
                  <c:v>14.2</c:v>
                </c:pt>
                <c:pt idx="2">
                  <c:v>4.5</c:v>
                </c:pt>
                <c:pt idx="3">
                  <c:v>5.0999999999999996</c:v>
                </c:pt>
                <c:pt idx="4">
                  <c:v>5.7</c:v>
                </c:pt>
                <c:pt idx="5">
                  <c:v>4.3</c:v>
                </c:pt>
                <c:pt idx="6">
                  <c:v>2.5</c:v>
                </c:pt>
                <c:pt idx="7">
                  <c:v>1.3</c:v>
                </c:pt>
                <c:pt idx="8">
                  <c:v>1.2</c:v>
                </c:pt>
                <c:pt idx="9">
                  <c:v>0.4</c:v>
                </c:pt>
                <c:pt idx="10">
                  <c:v>0.5</c:v>
                </c:pt>
                <c:pt idx="11">
                  <c:v>0.5</c:v>
                </c:pt>
                <c:pt idx="12">
                  <c:v>0.9</c:v>
                </c:pt>
                <c:pt idx="13">
                  <c:v>1</c:v>
                </c:pt>
                <c:pt idx="14">
                  <c:v>1.5</c:v>
                </c:pt>
                <c:pt idx="15">
                  <c:v>1.7</c:v>
                </c:pt>
                <c:pt idx="16">
                  <c:v>1.7</c:v>
                </c:pt>
                <c:pt idx="17">
                  <c:v>1.6</c:v>
                </c:pt>
                <c:pt idx="18">
                  <c:v>1.4</c:v>
                </c:pt>
                <c:pt idx="19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0.5</c:v>
                </c:pt>
                <c:pt idx="1">
                  <c:v>11.2</c:v>
                </c:pt>
                <c:pt idx="2">
                  <c:v>5</c:v>
                </c:pt>
                <c:pt idx="3">
                  <c:v>5.8</c:v>
                </c:pt>
                <c:pt idx="4">
                  <c:v>3</c:v>
                </c:pt>
                <c:pt idx="5">
                  <c:v>-4.5</c:v>
                </c:pt>
                <c:pt idx="6">
                  <c:v>-3.5</c:v>
                </c:pt>
                <c:pt idx="7">
                  <c:v>-2.7</c:v>
                </c:pt>
                <c:pt idx="8">
                  <c:v>-1.8</c:v>
                </c:pt>
                <c:pt idx="9">
                  <c:v>4</c:v>
                </c:pt>
                <c:pt idx="10">
                  <c:v>3.5</c:v>
                </c:pt>
                <c:pt idx="11">
                  <c:v>2.4</c:v>
                </c:pt>
                <c:pt idx="12">
                  <c:v>1.8</c:v>
                </c:pt>
                <c:pt idx="13">
                  <c:v>1.6</c:v>
                </c:pt>
                <c:pt idx="14">
                  <c:v>1.4</c:v>
                </c:pt>
                <c:pt idx="15">
                  <c:v>1.2</c:v>
                </c:pt>
                <c:pt idx="16">
                  <c:v>1.3</c:v>
                </c:pt>
                <c:pt idx="17">
                  <c:v>1.6</c:v>
                </c:pt>
                <c:pt idx="18">
                  <c:v>1.6</c:v>
                </c:pt>
                <c:pt idx="1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'14'!$A$3:$A$937</c:f>
              <c:numCache>
                <c:formatCode>m/d/yyyy</c:formatCode>
                <c:ptCount val="93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</c:numCache>
            </c:numRef>
          </c:cat>
          <c:val>
            <c:numRef>
              <c:f>'14'!$C$3:$C$937</c:f>
              <c:numCache>
                <c:formatCode>0.0</c:formatCode>
                <c:ptCount val="93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'14'!$A$3:$A$937</c:f>
              <c:numCache>
                <c:formatCode>m/d/yyyy</c:formatCode>
                <c:ptCount val="93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</c:numCache>
            </c:numRef>
          </c:cat>
          <c:val>
            <c:numRef>
              <c:f>'14'!$B$3:$B$937</c:f>
              <c:numCache>
                <c:formatCode>0.0</c:formatCode>
                <c:ptCount val="93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'15'!$C$3:$C$923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  <c:pt idx="749">
                  <c:v>118.53241197762441</c:v>
                </c:pt>
                <c:pt idx="750">
                  <c:v>118.19019414281034</c:v>
                </c:pt>
                <c:pt idx="751">
                  <c:v>116.31457716354083</c:v>
                </c:pt>
                <c:pt idx="752">
                  <c:v>116.43961829549214</c:v>
                </c:pt>
                <c:pt idx="753">
                  <c:v>117.50575847318217</c:v>
                </c:pt>
                <c:pt idx="754">
                  <c:v>117.71635406383699</c:v>
                </c:pt>
                <c:pt idx="755">
                  <c:v>118.33497861138551</c:v>
                </c:pt>
                <c:pt idx="756">
                  <c:v>117.176702862784</c:v>
                </c:pt>
                <c:pt idx="757">
                  <c:v>119.37479434024371</c:v>
                </c:pt>
                <c:pt idx="758">
                  <c:v>118.95360315893406</c:v>
                </c:pt>
                <c:pt idx="759">
                  <c:v>116.95952615992123</c:v>
                </c:pt>
                <c:pt idx="760">
                  <c:v>117.80190852254051</c:v>
                </c:pt>
                <c:pt idx="761">
                  <c:v>117.65054294175737</c:v>
                </c:pt>
                <c:pt idx="762">
                  <c:v>119.50641658440298</c:v>
                </c:pt>
                <c:pt idx="763">
                  <c:v>119.50641658440298</c:v>
                </c:pt>
                <c:pt idx="764">
                  <c:v>117.60447515630163</c:v>
                </c:pt>
                <c:pt idx="765">
                  <c:v>118.19019414281037</c:v>
                </c:pt>
                <c:pt idx="766">
                  <c:v>119.43402435011541</c:v>
                </c:pt>
                <c:pt idx="767">
                  <c:v>118.97992760776596</c:v>
                </c:pt>
                <c:pt idx="768">
                  <c:v>119.74333662388968</c:v>
                </c:pt>
                <c:pt idx="769">
                  <c:v>119.7564988483056</c:v>
                </c:pt>
                <c:pt idx="770">
                  <c:v>121.07272128989824</c:v>
                </c:pt>
                <c:pt idx="771">
                  <c:v>121.93484698914139</c:v>
                </c:pt>
                <c:pt idx="772">
                  <c:v>120.75024679170802</c:v>
                </c:pt>
                <c:pt idx="773">
                  <c:v>122.6850937808492</c:v>
                </c:pt>
                <c:pt idx="774">
                  <c:v>123.24448831852607</c:v>
                </c:pt>
                <c:pt idx="775">
                  <c:v>123.17209608423846</c:v>
                </c:pt>
                <c:pt idx="776">
                  <c:v>123.36952945047734</c:v>
                </c:pt>
                <c:pt idx="777">
                  <c:v>124.74498190194164</c:v>
                </c:pt>
                <c:pt idx="778">
                  <c:v>126.25205659756521</c:v>
                </c:pt>
                <c:pt idx="780">
                  <c:v>125.51497203027334</c:v>
                </c:pt>
                <c:pt idx="781">
                  <c:v>125.33070088845038</c:v>
                </c:pt>
                <c:pt idx="782">
                  <c:v>126.49555774925985</c:v>
                </c:pt>
                <c:pt idx="783">
                  <c:v>126.77854557420227</c:v>
                </c:pt>
                <c:pt idx="784">
                  <c:v>126.824613359658</c:v>
                </c:pt>
                <c:pt idx="785">
                  <c:v>127.2721289897995</c:v>
                </c:pt>
                <c:pt idx="786">
                  <c:v>127.7525501809808</c:v>
                </c:pt>
                <c:pt idx="787">
                  <c:v>126.95623560381725</c:v>
                </c:pt>
                <c:pt idx="788">
                  <c:v>126.92333004277744</c:v>
                </c:pt>
                <c:pt idx="789">
                  <c:v>126.54820664692355</c:v>
                </c:pt>
                <c:pt idx="790">
                  <c:v>126.98256005264912</c:v>
                </c:pt>
                <c:pt idx="791">
                  <c:v>126.87068114511375</c:v>
                </c:pt>
                <c:pt idx="792">
                  <c:v>126.11385324119799</c:v>
                </c:pt>
                <c:pt idx="793">
                  <c:v>122.59953932214567</c:v>
                </c:pt>
                <c:pt idx="794">
                  <c:v>122.81671602500846</c:v>
                </c:pt>
                <c:pt idx="795">
                  <c:v>123.17867719644644</c:v>
                </c:pt>
                <c:pt idx="796">
                  <c:v>123.55380059230035</c:v>
                </c:pt>
                <c:pt idx="797">
                  <c:v>122.81671602500847</c:v>
                </c:pt>
                <c:pt idx="798">
                  <c:v>122.59295820993772</c:v>
                </c:pt>
                <c:pt idx="799">
                  <c:v>121.87561697926975</c:v>
                </c:pt>
                <c:pt idx="800">
                  <c:v>122.01382033563698</c:v>
                </c:pt>
                <c:pt idx="801">
                  <c:v>120.71076011846029</c:v>
                </c:pt>
                <c:pt idx="802">
                  <c:v>121.2240868706814</c:v>
                </c:pt>
                <c:pt idx="803">
                  <c:v>121.118789075354</c:v>
                </c:pt>
                <c:pt idx="805">
                  <c:v>120.63178677196473</c:v>
                </c:pt>
                <c:pt idx="806">
                  <c:v>120.56597564988509</c:v>
                </c:pt>
                <c:pt idx="807">
                  <c:v>119.64461994077024</c:v>
                </c:pt>
                <c:pt idx="808">
                  <c:v>119.03915761763763</c:v>
                </c:pt>
                <c:pt idx="809">
                  <c:v>119.5788088186906</c:v>
                </c:pt>
                <c:pt idx="810">
                  <c:v>120.36196117143822</c:v>
                </c:pt>
                <c:pt idx="811">
                  <c:v>120.94109904573899</c:v>
                </c:pt>
                <c:pt idx="812">
                  <c:v>120.66469233300454</c:v>
                </c:pt>
                <c:pt idx="813">
                  <c:v>121.59921026653532</c:v>
                </c:pt>
                <c:pt idx="814">
                  <c:v>121.61237249095124</c:v>
                </c:pt>
                <c:pt idx="815">
                  <c:v>119.37479434024377</c:v>
                </c:pt>
                <c:pt idx="816">
                  <c:v>119.29582099374821</c:v>
                </c:pt>
                <c:pt idx="817">
                  <c:v>120.38828562027008</c:v>
                </c:pt>
                <c:pt idx="818">
                  <c:v>122.54030931227403</c:v>
                </c:pt>
                <c:pt idx="819">
                  <c:v>125.81112207963172</c:v>
                </c:pt>
                <c:pt idx="820">
                  <c:v>125.44916090819373</c:v>
                </c:pt>
                <c:pt idx="821">
                  <c:v>126.79170779861822</c:v>
                </c:pt>
                <c:pt idx="822">
                  <c:v>126.29154327081304</c:v>
                </c:pt>
                <c:pt idx="823">
                  <c:v>129.63474827245832</c:v>
                </c:pt>
                <c:pt idx="824">
                  <c:v>130.25337282000686</c:v>
                </c:pt>
                <c:pt idx="825">
                  <c:v>127.54195459032603</c:v>
                </c:pt>
                <c:pt idx="826">
                  <c:v>128.12109246462677</c:v>
                </c:pt>
                <c:pt idx="827">
                  <c:v>131.21421520236945</c:v>
                </c:pt>
                <c:pt idx="828">
                  <c:v>130.44422507403775</c:v>
                </c:pt>
                <c:pt idx="829">
                  <c:v>128.48963474827269</c:v>
                </c:pt>
                <c:pt idx="830">
                  <c:v>129.80585718986532</c:v>
                </c:pt>
                <c:pt idx="831">
                  <c:v>129.39124712076364</c:v>
                </c:pt>
                <c:pt idx="832">
                  <c:v>130.32576505429441</c:v>
                </c:pt>
                <c:pt idx="833">
                  <c:v>129.58209937479458</c:v>
                </c:pt>
                <c:pt idx="834">
                  <c:v>130.56268509378111</c:v>
                </c:pt>
                <c:pt idx="835">
                  <c:v>133.08325106943099</c:v>
                </c:pt>
                <c:pt idx="836">
                  <c:v>132.99769661072747</c:v>
                </c:pt>
                <c:pt idx="837">
                  <c:v>132.40539651201078</c:v>
                </c:pt>
                <c:pt idx="838">
                  <c:v>130.90490292859516</c:v>
                </c:pt>
                <c:pt idx="839">
                  <c:v>131.93813754524538</c:v>
                </c:pt>
                <c:pt idx="840">
                  <c:v>132.33958538993116</c:v>
                </c:pt>
                <c:pt idx="841">
                  <c:v>134.34024350115195</c:v>
                </c:pt>
                <c:pt idx="842">
                  <c:v>131.76702862783836</c:v>
                </c:pt>
                <c:pt idx="843">
                  <c:v>131.24053965120129</c:v>
                </c:pt>
                <c:pt idx="844">
                  <c:v>132.10924646265241</c:v>
                </c:pt>
                <c:pt idx="845">
                  <c:v>131.30635077328088</c:v>
                </c:pt>
                <c:pt idx="846">
                  <c:v>132.12240868706832</c:v>
                </c:pt>
                <c:pt idx="847">
                  <c:v>130.27311615663066</c:v>
                </c:pt>
                <c:pt idx="848">
                  <c:v>130.90490292859513</c:v>
                </c:pt>
                <c:pt idx="849">
                  <c:v>131.22737742678532</c:v>
                </c:pt>
                <c:pt idx="850">
                  <c:v>130.68114511352439</c:v>
                </c:pt>
                <c:pt idx="851">
                  <c:v>130.95755182625885</c:v>
                </c:pt>
                <c:pt idx="852">
                  <c:v>130.97071405067479</c:v>
                </c:pt>
                <c:pt idx="853">
                  <c:v>130.52977953274126</c:v>
                </c:pt>
                <c:pt idx="854">
                  <c:v>132.56334320500187</c:v>
                </c:pt>
                <c:pt idx="855">
                  <c:v>133.5044422507406</c:v>
                </c:pt>
                <c:pt idx="856">
                  <c:v>134.78117801908544</c:v>
                </c:pt>
                <c:pt idx="857">
                  <c:v>132.76735768344872</c:v>
                </c:pt>
                <c:pt idx="858">
                  <c:v>133.35307666995746</c:v>
                </c:pt>
                <c:pt idx="859">
                  <c:v>134.00460677854582</c:v>
                </c:pt>
                <c:pt idx="860">
                  <c:v>133.62948338269192</c:v>
                </c:pt>
                <c:pt idx="861">
                  <c:v>132.58966765383374</c:v>
                </c:pt>
                <c:pt idx="862">
                  <c:v>132.57650542941781</c:v>
                </c:pt>
                <c:pt idx="863">
                  <c:v>132.8068443566965</c:v>
                </c:pt>
                <c:pt idx="864">
                  <c:v>130.8588351431394</c:v>
                </c:pt>
                <c:pt idx="865">
                  <c:v>130.35208950312625</c:v>
                </c:pt>
                <c:pt idx="866">
                  <c:v>128.75946034879917</c:v>
                </c:pt>
                <c:pt idx="867">
                  <c:v>130.22046725896698</c:v>
                </c:pt>
                <c:pt idx="868">
                  <c:v>129.96380388285641</c:v>
                </c:pt>
                <c:pt idx="869">
                  <c:v>129.80585718986532</c:v>
                </c:pt>
                <c:pt idx="870">
                  <c:v>129.17407041790085</c:v>
                </c:pt>
                <c:pt idx="871">
                  <c:v>127.87759131293211</c:v>
                </c:pt>
                <c:pt idx="872">
                  <c:v>127.94340243501173</c:v>
                </c:pt>
                <c:pt idx="873">
                  <c:v>128.40078973346516</c:v>
                </c:pt>
                <c:pt idx="874">
                  <c:v>128.85817703191859</c:v>
                </c:pt>
                <c:pt idx="875">
                  <c:v>129.24646265218843</c:v>
                </c:pt>
                <c:pt idx="876">
                  <c:v>130.17439947351124</c:v>
                </c:pt>
                <c:pt idx="877">
                  <c:v>128.48963474827266</c:v>
                </c:pt>
                <c:pt idx="878">
                  <c:v>128.85817703191859</c:v>
                </c:pt>
                <c:pt idx="879">
                  <c:v>129.35176044751583</c:v>
                </c:pt>
                <c:pt idx="880">
                  <c:v>127.85126686410024</c:v>
                </c:pt>
                <c:pt idx="881">
                  <c:v>129.22671931556454</c:v>
                </c:pt>
                <c:pt idx="882">
                  <c:v>129.13458374465307</c:v>
                </c:pt>
                <c:pt idx="883">
                  <c:v>128.68048700230361</c:v>
                </c:pt>
                <c:pt idx="884">
                  <c:v>127.97630799605155</c:v>
                </c:pt>
                <c:pt idx="885">
                  <c:v>128.68048700230361</c:v>
                </c:pt>
                <c:pt idx="886">
                  <c:v>128.84501480750268</c:v>
                </c:pt>
                <c:pt idx="887">
                  <c:v>128.88450148075049</c:v>
                </c:pt>
                <c:pt idx="888">
                  <c:v>128.13096413293869</c:v>
                </c:pt>
                <c:pt idx="889">
                  <c:v>127.3774267851269</c:v>
                </c:pt>
                <c:pt idx="890">
                  <c:v>127.2326423165517</c:v>
                </c:pt>
                <c:pt idx="891">
                  <c:v>125.8769332017113</c:v>
                </c:pt>
                <c:pt idx="892">
                  <c:v>126.29812438302093</c:v>
                </c:pt>
                <c:pt idx="893">
                  <c:v>126.60085554458726</c:v>
                </c:pt>
                <c:pt idx="894">
                  <c:v>125.96248766041484</c:v>
                </c:pt>
                <c:pt idx="895">
                  <c:v>125.85060875287947</c:v>
                </c:pt>
                <c:pt idx="896">
                  <c:v>125.64659427443262</c:v>
                </c:pt>
                <c:pt idx="897">
                  <c:v>126.42974662718022</c:v>
                </c:pt>
                <c:pt idx="898">
                  <c:v>126.46923330042802</c:v>
                </c:pt>
                <c:pt idx="899">
                  <c:v>126.40013162224442</c:v>
                </c:pt>
                <c:pt idx="900">
                  <c:v>126.3310299440608</c:v>
                </c:pt>
                <c:pt idx="901">
                  <c:v>125.61368871339283</c:v>
                </c:pt>
                <c:pt idx="902">
                  <c:v>126.76538334978638</c:v>
                </c:pt>
                <c:pt idx="903">
                  <c:v>126.68641000329082</c:v>
                </c:pt>
                <c:pt idx="904">
                  <c:v>127.1010200723925</c:v>
                </c:pt>
                <c:pt idx="905">
                  <c:v>128.73971701217533</c:v>
                </c:pt>
                <c:pt idx="906">
                  <c:v>128.93715037841423</c:v>
                </c:pt>
                <c:pt idx="907">
                  <c:v>128.99638038828587</c:v>
                </c:pt>
                <c:pt idx="908">
                  <c:v>128.48963474827272</c:v>
                </c:pt>
                <c:pt idx="909">
                  <c:v>130.12175057584759</c:v>
                </c:pt>
                <c:pt idx="910">
                  <c:v>130.14149391247147</c:v>
                </c:pt>
                <c:pt idx="911">
                  <c:v>129.53603158933888</c:v>
                </c:pt>
                <c:pt idx="912">
                  <c:v>129.27278710102036</c:v>
                </c:pt>
                <c:pt idx="913">
                  <c:v>129.00954261270184</c:v>
                </c:pt>
                <c:pt idx="914">
                  <c:v>129.12800263244517</c:v>
                </c:pt>
                <c:pt idx="915">
                  <c:v>129.57551826258668</c:v>
                </c:pt>
                <c:pt idx="916">
                  <c:v>128.02895689371533</c:v>
                </c:pt>
                <c:pt idx="917">
                  <c:v>129.01612372490982</c:v>
                </c:pt>
                <c:pt idx="918">
                  <c:v>129.68081605791409</c:v>
                </c:pt>
                <c:pt idx="919">
                  <c:v>127.71964461994106</c:v>
                </c:pt>
                <c:pt idx="920">
                  <c:v>127.50246791707828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'15'!$D$3:$D$923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'15'!$A$3:$A$923</c:f>
              <c:numCache>
                <c:formatCode>m/d/yyyy</c:formatCode>
                <c:ptCount val="92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</c:numCache>
            </c:numRef>
          </c:cat>
          <c:val>
            <c:numRef>
              <c:f>'15'!$B$3:$B$923</c:f>
              <c:numCache>
                <c:formatCode>0.0</c:formatCode>
                <c:ptCount val="92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5120919937227169"/>
          <c:h val="0.5566417923249790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'16'!$B$2</c:f>
              <c:strCache>
                <c:ptCount val="1"/>
                <c:pt idx="0">
                  <c:v>share of QPS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'16'!$A$3:$A$21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'16'!$B$3:$B$21</c:f>
              <c:numCache>
                <c:formatCode>#,##0.00</c:formatCode>
                <c:ptCount val="19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'16'!$C$2</c:f>
              <c:strCache>
                <c:ptCount val="1"/>
                <c:pt idx="0">
                  <c:v>shareof 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'16'!$A$3:$A$21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'16'!$C$3:$C$21</c:f>
              <c:numCache>
                <c:formatCode>#,##0.00</c:formatCode>
                <c:ptCount val="19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'16'!$D$2</c:f>
              <c:strCache>
                <c:ptCount val="1"/>
                <c:pt idx="0">
                  <c:v>share of NBK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'16'!$A$3:$A$21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'16'!$D$3:$D$21</c:f>
              <c:numCache>
                <c:formatCode>#,##0.00</c:formatCode>
                <c:ptCount val="19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'16'!$E$2</c:f>
              <c:strCache>
                <c:ptCount val="1"/>
                <c:pt idx="0">
                  <c:v>share of UAPF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strRef>
              <c:f>'16'!$A$3:$A$21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'16'!$E$3:$E$21</c:f>
              <c:numCache>
                <c:formatCode>#,##0.00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'16'!$F$2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'16'!$A$3:$A$21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'16'!$F$3:$F$21</c:f>
              <c:numCache>
                <c:formatCode>#,##0.00</c:formatCode>
                <c:ptCount val="19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435784626138456E-3"/>
          <c:y val="0.76143482064741908"/>
          <c:w val="0.97634999280442414"/>
          <c:h val="0.212421388502907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30.12.2022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'17'!$A$4:$A$77</c:f>
              <c:numCache>
                <c:formatCode>_-* #\ ##0.0\ _₽_-;\-* #\ ##0.0\ _₽_-;_-* "-"??\ _₽_-;_-@_-</c:formatCode>
                <c:ptCount val="74"/>
                <c:pt idx="0">
                  <c:v>3.287671232876712E-2</c:v>
                </c:pt>
                <c:pt idx="1">
                  <c:v>6.8493150684931503E-2</c:v>
                </c:pt>
                <c:pt idx="2">
                  <c:v>7.1232876712328766E-2</c:v>
                </c:pt>
                <c:pt idx="3">
                  <c:v>0.31780821917808222</c:v>
                </c:pt>
                <c:pt idx="4">
                  <c:v>0.36986301369863012</c:v>
                </c:pt>
                <c:pt idx="5">
                  <c:v>0.50136986301369868</c:v>
                </c:pt>
                <c:pt idx="6">
                  <c:v>0.54794520547945202</c:v>
                </c:pt>
                <c:pt idx="7">
                  <c:v>0.54794520547945202</c:v>
                </c:pt>
                <c:pt idx="8">
                  <c:v>0.61643835616438358</c:v>
                </c:pt>
                <c:pt idx="9">
                  <c:v>0.65479452054794518</c:v>
                </c:pt>
                <c:pt idx="10">
                  <c:v>1.0547945205479452</c:v>
                </c:pt>
                <c:pt idx="11">
                  <c:v>1.0684931506849316</c:v>
                </c:pt>
                <c:pt idx="12">
                  <c:v>1.3698630136986301</c:v>
                </c:pt>
                <c:pt idx="13">
                  <c:v>1.463013698630137</c:v>
                </c:pt>
                <c:pt idx="14">
                  <c:v>1.5780821917808219</c:v>
                </c:pt>
                <c:pt idx="15">
                  <c:v>1.7013698630136986</c:v>
                </c:pt>
                <c:pt idx="16">
                  <c:v>2.0849315068493151</c:v>
                </c:pt>
                <c:pt idx="17">
                  <c:v>2.3753424657534246</c:v>
                </c:pt>
                <c:pt idx="18">
                  <c:v>2.4493150684931506</c:v>
                </c:pt>
                <c:pt idx="19">
                  <c:v>2.5095890410958903</c:v>
                </c:pt>
                <c:pt idx="20">
                  <c:v>2.5616438356164384</c:v>
                </c:pt>
                <c:pt idx="21">
                  <c:v>2.5890410958904111</c:v>
                </c:pt>
                <c:pt idx="22">
                  <c:v>2.7205479452054795</c:v>
                </c:pt>
                <c:pt idx="23">
                  <c:v>2.8383561643835615</c:v>
                </c:pt>
                <c:pt idx="24">
                  <c:v>2.8602739726027395</c:v>
                </c:pt>
                <c:pt idx="25">
                  <c:v>3.0164383561643837</c:v>
                </c:pt>
                <c:pt idx="26">
                  <c:v>3.4356164383561643</c:v>
                </c:pt>
                <c:pt idx="27">
                  <c:v>3.4602739726027396</c:v>
                </c:pt>
                <c:pt idx="28">
                  <c:v>3.5452054794520547</c:v>
                </c:pt>
                <c:pt idx="29">
                  <c:v>3.5835616438356164</c:v>
                </c:pt>
                <c:pt idx="30">
                  <c:v>3.6410958904109587</c:v>
                </c:pt>
                <c:pt idx="31">
                  <c:v>3.6602739726027398</c:v>
                </c:pt>
                <c:pt idx="32">
                  <c:v>3.8438356164383563</c:v>
                </c:pt>
                <c:pt idx="33">
                  <c:v>4.1260273972602741</c:v>
                </c:pt>
                <c:pt idx="34">
                  <c:v>4.183561643835616</c:v>
                </c:pt>
                <c:pt idx="35">
                  <c:v>4.3260273972602743</c:v>
                </c:pt>
                <c:pt idx="36">
                  <c:v>4.4109589041095889</c:v>
                </c:pt>
                <c:pt idx="37">
                  <c:v>4.4465753424657537</c:v>
                </c:pt>
                <c:pt idx="38">
                  <c:v>4.6520547945205477</c:v>
                </c:pt>
                <c:pt idx="39">
                  <c:v>4.7232876712328764</c:v>
                </c:pt>
                <c:pt idx="40">
                  <c:v>4.7369863013698632</c:v>
                </c:pt>
                <c:pt idx="41">
                  <c:v>4.7506849315068491</c:v>
                </c:pt>
                <c:pt idx="42">
                  <c:v>4.816438356164384</c:v>
                </c:pt>
                <c:pt idx="43">
                  <c:v>5.2109589041095887</c:v>
                </c:pt>
                <c:pt idx="44">
                  <c:v>5.2273972602739729</c:v>
                </c:pt>
                <c:pt idx="45">
                  <c:v>5.6438356164383565</c:v>
                </c:pt>
                <c:pt idx="46">
                  <c:v>5.7452054794520544</c:v>
                </c:pt>
                <c:pt idx="47">
                  <c:v>5.8027397260273972</c:v>
                </c:pt>
                <c:pt idx="48">
                  <c:v>5.8630136986301373</c:v>
                </c:pt>
                <c:pt idx="49">
                  <c:v>6.1643835616438354</c:v>
                </c:pt>
                <c:pt idx="50">
                  <c:v>6.4876712328767123</c:v>
                </c:pt>
                <c:pt idx="51">
                  <c:v>6.5287671232876709</c:v>
                </c:pt>
                <c:pt idx="52">
                  <c:v>6.9972602739726026</c:v>
                </c:pt>
                <c:pt idx="53">
                  <c:v>6.9972602739726026</c:v>
                </c:pt>
                <c:pt idx="54">
                  <c:v>8.1013698630136979</c:v>
                </c:pt>
                <c:pt idx="55">
                  <c:v>8.2465753424657535</c:v>
                </c:pt>
                <c:pt idx="56">
                  <c:v>9.1671232876712327</c:v>
                </c:pt>
                <c:pt idx="57">
                  <c:v>9.1890410958904116</c:v>
                </c:pt>
                <c:pt idx="58">
                  <c:v>9.4410958904109581</c:v>
                </c:pt>
                <c:pt idx="59">
                  <c:v>10.12054794520548</c:v>
                </c:pt>
                <c:pt idx="60">
                  <c:v>10.172602739726027</c:v>
                </c:pt>
                <c:pt idx="61">
                  <c:v>10.501369863013698</c:v>
                </c:pt>
                <c:pt idx="62">
                  <c:v>10.978082191780821</c:v>
                </c:pt>
                <c:pt idx="63">
                  <c:v>11.210958904109589</c:v>
                </c:pt>
                <c:pt idx="64">
                  <c:v>11.915068493150685</c:v>
                </c:pt>
                <c:pt idx="65">
                  <c:v>12.027397260273972</c:v>
                </c:pt>
                <c:pt idx="66">
                  <c:v>13.397260273972602</c:v>
                </c:pt>
                <c:pt idx="67">
                  <c:v>13.465753424657533</c:v>
                </c:pt>
                <c:pt idx="68">
                  <c:v>13.884931506849314</c:v>
                </c:pt>
                <c:pt idx="69">
                  <c:v>13.920547945205479</c:v>
                </c:pt>
                <c:pt idx="70">
                  <c:v>15.753424657534246</c:v>
                </c:pt>
                <c:pt idx="71">
                  <c:v>16.342465753424658</c:v>
                </c:pt>
                <c:pt idx="72">
                  <c:v>16.920547945205481</c:v>
                </c:pt>
                <c:pt idx="73">
                  <c:v>21.44109589041096</c:v>
                </c:pt>
              </c:numCache>
            </c:numRef>
          </c:xVal>
          <c:yVal>
            <c:numRef>
              <c:f>'17'!$B$4:$B$77</c:f>
              <c:numCache>
                <c:formatCode>_-* #\ ##0.0\ _₽_-;\-* #\ ##0.0\ _₽_-;_-* "-"??\ _₽_-;_-@_-</c:formatCode>
                <c:ptCount val="74"/>
                <c:pt idx="0">
                  <c:v>17.341098702711122</c:v>
                </c:pt>
                <c:pt idx="1">
                  <c:v>17.288414178632138</c:v>
                </c:pt>
                <c:pt idx="2">
                  <c:v>17.284374109662657</c:v>
                </c:pt>
                <c:pt idx="3">
                  <c:v>16.928151810667092</c:v>
                </c:pt>
                <c:pt idx="4">
                  <c:v>16.854819186093483</c:v>
                </c:pt>
                <c:pt idx="5">
                  <c:v>16.672460017019986</c:v>
                </c:pt>
                <c:pt idx="6">
                  <c:v>16.608870006946042</c:v>
                </c:pt>
                <c:pt idx="7">
                  <c:v>16.608870006946042</c:v>
                </c:pt>
                <c:pt idx="8">
                  <c:v>16.516298785553229</c:v>
                </c:pt>
                <c:pt idx="9">
                  <c:v>16.464948487800356</c:v>
                </c:pt>
                <c:pt idx="10">
                  <c:v>15.950182657778145</c:v>
                </c:pt>
                <c:pt idx="11">
                  <c:v>15.933216974109254</c:v>
                </c:pt>
                <c:pt idx="12">
                  <c:v>15.57085071912554</c:v>
                </c:pt>
                <c:pt idx="13">
                  <c:v>15.462996526991656</c:v>
                </c:pt>
                <c:pt idx="14">
                  <c:v>15.332417462126324</c:v>
                </c:pt>
                <c:pt idx="15">
                  <c:v>15.195719370137905</c:v>
                </c:pt>
                <c:pt idx="16">
                  <c:v>14.791063808693838</c:v>
                </c:pt>
                <c:pt idx="17">
                  <c:v>14.504640458402784</c:v>
                </c:pt>
                <c:pt idx="18">
                  <c:v>14.434324183846137</c:v>
                </c:pt>
                <c:pt idx="19">
                  <c:v>14.377803386343956</c:v>
                </c:pt>
                <c:pt idx="20">
                  <c:v>14.329543266118927</c:v>
                </c:pt>
                <c:pt idx="21">
                  <c:v>14.304347506040083</c:v>
                </c:pt>
                <c:pt idx="22">
                  <c:v>14.185344882942164</c:v>
                </c:pt>
                <c:pt idx="23">
                  <c:v>14.08141612539513</c:v>
                </c:pt>
                <c:pt idx="24">
                  <c:v>14.062355171174223</c:v>
                </c:pt>
                <c:pt idx="25">
                  <c:v>13.92899451518872</c:v>
                </c:pt>
                <c:pt idx="26">
                  <c:v>13.591475711174251</c:v>
                </c:pt>
                <c:pt idx="27">
                  <c:v>13.572514147609226</c:v>
                </c:pt>
                <c:pt idx="28">
                  <c:v>13.507934902501106</c:v>
                </c:pt>
                <c:pt idx="29">
                  <c:v>13.479138714766048</c:v>
                </c:pt>
                <c:pt idx="30">
                  <c:v>13.436369283931615</c:v>
                </c:pt>
                <c:pt idx="31">
                  <c:v>13.422225219326167</c:v>
                </c:pt>
                <c:pt idx="32">
                  <c:v>13.289639892705907</c:v>
                </c:pt>
                <c:pt idx="33">
                  <c:v>13.095357071885715</c:v>
                </c:pt>
                <c:pt idx="34">
                  <c:v>13.057114084492238</c:v>
                </c:pt>
                <c:pt idx="35">
                  <c:v>12.964344514301839</c:v>
                </c:pt>
                <c:pt idx="36">
                  <c:v>12.910319708382701</c:v>
                </c:pt>
                <c:pt idx="37">
                  <c:v>12.887943405280989</c:v>
                </c:pt>
                <c:pt idx="38">
                  <c:v>12.761996862317382</c:v>
                </c:pt>
                <c:pt idx="39">
                  <c:v>12.719559703810891</c:v>
                </c:pt>
                <c:pt idx="40">
                  <c:v>12.711469460108971</c:v>
                </c:pt>
                <c:pt idx="41">
                  <c:v>12.703401874442854</c:v>
                </c:pt>
                <c:pt idx="42">
                  <c:v>12.664990722472048</c:v>
                </c:pt>
                <c:pt idx="43">
                  <c:v>12.445041824010294</c:v>
                </c:pt>
                <c:pt idx="44">
                  <c:v>12.436255027869315</c:v>
                </c:pt>
                <c:pt idx="45">
                  <c:v>12.223134171070216</c:v>
                </c:pt>
                <c:pt idx="46">
                  <c:v>12.173907754115554</c:v>
                </c:pt>
                <c:pt idx="47">
                  <c:v>12.146410606753811</c:v>
                </c:pt>
                <c:pt idx="48">
                  <c:v>12.117941860697057</c:v>
                </c:pt>
                <c:pt idx="49">
                  <c:v>11.980621760587074</c:v>
                </c:pt>
                <c:pt idx="50">
                  <c:v>11.842154194677757</c:v>
                </c:pt>
                <c:pt idx="51">
                  <c:v>11.825175362508467</c:v>
                </c:pt>
                <c:pt idx="52">
                  <c:v>11.640939850722498</c:v>
                </c:pt>
                <c:pt idx="53">
                  <c:v>11.640939850722498</c:v>
                </c:pt>
                <c:pt idx="54">
                  <c:v>11.26685300478627</c:v>
                </c:pt>
                <c:pt idx="55">
                  <c:v>11.223161146759253</c:v>
                </c:pt>
                <c:pt idx="56">
                  <c:v>10.971420586366332</c:v>
                </c:pt>
                <c:pt idx="57">
                  <c:v>10.965916593184954</c:v>
                </c:pt>
                <c:pt idx="58">
                  <c:v>10.904116722175949</c:v>
                </c:pt>
                <c:pt idx="59">
                  <c:v>10.750314482940592</c:v>
                </c:pt>
                <c:pt idx="60">
                  <c:v>10.739246782453037</c:v>
                </c:pt>
                <c:pt idx="61">
                  <c:v>10.671521970883525</c:v>
                </c:pt>
                <c:pt idx="62">
                  <c:v>10.579598136716829</c:v>
                </c:pt>
                <c:pt idx="63">
                  <c:v>10.53720017125821</c:v>
                </c:pt>
                <c:pt idx="64">
                  <c:v>10.41807028341244</c:v>
                </c:pt>
                <c:pt idx="65">
                  <c:v>10.400235554338511</c:v>
                </c:pt>
                <c:pt idx="66">
                  <c:v>10.20508630099053</c:v>
                </c:pt>
                <c:pt idx="67">
                  <c:v>10.196306009575039</c:v>
                </c:pt>
                <c:pt idx="68">
                  <c:v>10.144361293222669</c:v>
                </c:pt>
                <c:pt idx="69">
                  <c:v>10.140084860494959</c:v>
                </c:pt>
                <c:pt idx="70">
                  <c:v>9.9451926648960409</c:v>
                </c:pt>
                <c:pt idx="71">
                  <c:v>9.8915930371690663</c:v>
                </c:pt>
                <c:pt idx="72">
                  <c:v>9.8425537719800005</c:v>
                </c:pt>
                <c:pt idx="73">
                  <c:v>9.5495907230322086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28.04.2023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'17'!$C$4:$C$80</c:f>
              <c:numCache>
                <c:formatCode>_-* #\ ##0.0\ _₽_-;\-* #\ ##0.0\ _₽_-;_-* "-"??\ _₽_-;_-@_-</c:formatCode>
                <c:ptCount val="77"/>
                <c:pt idx="0">
                  <c:v>4.6575342465753428E-2</c:v>
                </c:pt>
                <c:pt idx="1">
                  <c:v>0.17808219178082191</c:v>
                </c:pt>
                <c:pt idx="2">
                  <c:v>0.22465753424657534</c:v>
                </c:pt>
                <c:pt idx="3">
                  <c:v>0.22465753424657534</c:v>
                </c:pt>
                <c:pt idx="4">
                  <c:v>0.29041095890410956</c:v>
                </c:pt>
                <c:pt idx="5">
                  <c:v>0.33150684931506852</c:v>
                </c:pt>
                <c:pt idx="6">
                  <c:v>0.73150684931506849</c:v>
                </c:pt>
                <c:pt idx="7">
                  <c:v>0.73150684931506849</c:v>
                </c:pt>
                <c:pt idx="8">
                  <c:v>0.74520547945205484</c:v>
                </c:pt>
                <c:pt idx="9">
                  <c:v>0.87671232876712324</c:v>
                </c:pt>
                <c:pt idx="10">
                  <c:v>0.9452054794520548</c:v>
                </c:pt>
                <c:pt idx="11">
                  <c:v>1.0465753424657533</c:v>
                </c:pt>
                <c:pt idx="12">
                  <c:v>1.1397260273972603</c:v>
                </c:pt>
                <c:pt idx="13">
                  <c:v>1.2547945205479452</c:v>
                </c:pt>
                <c:pt idx="14">
                  <c:v>1.3780821917808219</c:v>
                </c:pt>
                <c:pt idx="15">
                  <c:v>1.6849315068493151</c:v>
                </c:pt>
                <c:pt idx="16">
                  <c:v>1.7616438356164383</c:v>
                </c:pt>
                <c:pt idx="17">
                  <c:v>2.0520547945205481</c:v>
                </c:pt>
                <c:pt idx="18">
                  <c:v>2.1260273972602741</c:v>
                </c:pt>
                <c:pt idx="19">
                  <c:v>2.1863013698630138</c:v>
                </c:pt>
                <c:pt idx="20">
                  <c:v>2.2383561643835614</c:v>
                </c:pt>
                <c:pt idx="21">
                  <c:v>2.2657534246575342</c:v>
                </c:pt>
                <c:pt idx="22">
                  <c:v>2.3972602739726026</c:v>
                </c:pt>
                <c:pt idx="23">
                  <c:v>2.515068493150685</c:v>
                </c:pt>
                <c:pt idx="24">
                  <c:v>2.536986301369863</c:v>
                </c:pt>
                <c:pt idx="25">
                  <c:v>2.6931506849315068</c:v>
                </c:pt>
                <c:pt idx="26">
                  <c:v>3.1123287671232878</c:v>
                </c:pt>
                <c:pt idx="27">
                  <c:v>3.1369863013698631</c:v>
                </c:pt>
                <c:pt idx="28">
                  <c:v>3.2219178082191782</c:v>
                </c:pt>
                <c:pt idx="29">
                  <c:v>3.2602739726027399</c:v>
                </c:pt>
                <c:pt idx="30">
                  <c:v>3.3178082191780822</c:v>
                </c:pt>
                <c:pt idx="31">
                  <c:v>3.3369863013698629</c:v>
                </c:pt>
                <c:pt idx="32">
                  <c:v>3.5205479452054793</c:v>
                </c:pt>
                <c:pt idx="33">
                  <c:v>3.8027397260273972</c:v>
                </c:pt>
                <c:pt idx="34">
                  <c:v>3.8602739726027395</c:v>
                </c:pt>
                <c:pt idx="35">
                  <c:v>4.0027397260273974</c:v>
                </c:pt>
                <c:pt idx="36">
                  <c:v>4.087671232876712</c:v>
                </c:pt>
                <c:pt idx="37">
                  <c:v>4.1232876712328768</c:v>
                </c:pt>
                <c:pt idx="38">
                  <c:v>4.3287671232876717</c:v>
                </c:pt>
                <c:pt idx="39">
                  <c:v>4.4000000000000004</c:v>
                </c:pt>
                <c:pt idx="40">
                  <c:v>4.4136986301369863</c:v>
                </c:pt>
                <c:pt idx="41">
                  <c:v>4.4273972602739722</c:v>
                </c:pt>
                <c:pt idx="42">
                  <c:v>4.493150684931507</c:v>
                </c:pt>
                <c:pt idx="43">
                  <c:v>4.8876712328767127</c:v>
                </c:pt>
                <c:pt idx="44">
                  <c:v>4.904109589041096</c:v>
                </c:pt>
                <c:pt idx="45">
                  <c:v>5.3205479452054796</c:v>
                </c:pt>
                <c:pt idx="46">
                  <c:v>5.4219178082191783</c:v>
                </c:pt>
                <c:pt idx="47">
                  <c:v>5.4794520547945202</c:v>
                </c:pt>
                <c:pt idx="48">
                  <c:v>5.5397260273972604</c:v>
                </c:pt>
                <c:pt idx="49">
                  <c:v>5.7671232876712333</c:v>
                </c:pt>
                <c:pt idx="50">
                  <c:v>5.8410958904109593</c:v>
                </c:pt>
                <c:pt idx="51">
                  <c:v>6.1643835616438354</c:v>
                </c:pt>
                <c:pt idx="52">
                  <c:v>6.2054794520547949</c:v>
                </c:pt>
                <c:pt idx="53">
                  <c:v>6.6739726027397257</c:v>
                </c:pt>
                <c:pt idx="54">
                  <c:v>6.6739726027397257</c:v>
                </c:pt>
                <c:pt idx="55">
                  <c:v>6.7534246575342465</c:v>
                </c:pt>
                <c:pt idx="56">
                  <c:v>7.602739726027397</c:v>
                </c:pt>
                <c:pt idx="57">
                  <c:v>7.7780821917808218</c:v>
                </c:pt>
                <c:pt idx="58">
                  <c:v>7.9232876712328766</c:v>
                </c:pt>
                <c:pt idx="59">
                  <c:v>8.8438356164383567</c:v>
                </c:pt>
                <c:pt idx="60">
                  <c:v>8.8657534246575338</c:v>
                </c:pt>
                <c:pt idx="61">
                  <c:v>9.117808219178082</c:v>
                </c:pt>
                <c:pt idx="62">
                  <c:v>9.7972602739726025</c:v>
                </c:pt>
                <c:pt idx="63">
                  <c:v>9.8493150684931514</c:v>
                </c:pt>
                <c:pt idx="64">
                  <c:v>10.178082191780822</c:v>
                </c:pt>
                <c:pt idx="65">
                  <c:v>10.654794520547945</c:v>
                </c:pt>
                <c:pt idx="66">
                  <c:v>10.887671232876713</c:v>
                </c:pt>
                <c:pt idx="67">
                  <c:v>11.591780821917808</c:v>
                </c:pt>
                <c:pt idx="68">
                  <c:v>11.704109589041096</c:v>
                </c:pt>
                <c:pt idx="69">
                  <c:v>13.073972602739726</c:v>
                </c:pt>
                <c:pt idx="70">
                  <c:v>13.142465753424657</c:v>
                </c:pt>
                <c:pt idx="71">
                  <c:v>13.561643835616438</c:v>
                </c:pt>
                <c:pt idx="72">
                  <c:v>13.597260273972603</c:v>
                </c:pt>
                <c:pt idx="73">
                  <c:v>15.43013698630137</c:v>
                </c:pt>
                <c:pt idx="74">
                  <c:v>16.019178082191782</c:v>
                </c:pt>
                <c:pt idx="75">
                  <c:v>16.597260273972601</c:v>
                </c:pt>
                <c:pt idx="76">
                  <c:v>21.117808219178084</c:v>
                </c:pt>
              </c:numCache>
            </c:numRef>
          </c:xVal>
          <c:yVal>
            <c:numRef>
              <c:f>'17'!$D$4:$D$80</c:f>
              <c:numCache>
                <c:formatCode>_-* #\ ##0.0\ _₽_-;\-* #\ ##0.0\ _₽_-;_-* "-"??\ _₽_-;_-@_-</c:formatCode>
                <c:ptCount val="77"/>
                <c:pt idx="0">
                  <c:v>16.603169782813332</c:v>
                </c:pt>
                <c:pt idx="1">
                  <c:v>16.235275022904318</c:v>
                </c:pt>
                <c:pt idx="2">
                  <c:v>16.111244491748899</c:v>
                </c:pt>
                <c:pt idx="3">
                  <c:v>16.111244491748899</c:v>
                </c:pt>
                <c:pt idx="4">
                  <c:v>15.941473402369621</c:v>
                </c:pt>
                <c:pt idx="5">
                  <c:v>15.838446595609401</c:v>
                </c:pt>
                <c:pt idx="6">
                  <c:v>14.948498404927491</c:v>
                </c:pt>
                <c:pt idx="7">
                  <c:v>14.948498404927491</c:v>
                </c:pt>
                <c:pt idx="8">
                  <c:v>14.921353655011306</c:v>
                </c:pt>
                <c:pt idx="9">
                  <c:v>14.670912764504784</c:v>
                </c:pt>
                <c:pt idx="10">
                  <c:v>14.547477126450703</c:v>
                </c:pt>
                <c:pt idx="11">
                  <c:v>14.373122891159863</c:v>
                </c:pt>
                <c:pt idx="12">
                  <c:v>14.221262590745853</c:v>
                </c:pt>
                <c:pt idx="13">
                  <c:v>14.044117242175735</c:v>
                </c:pt>
                <c:pt idx="14">
                  <c:v>13.866385712774676</c:v>
                </c:pt>
                <c:pt idx="15">
                  <c:v>13.473187346295767</c:v>
                </c:pt>
                <c:pt idx="16">
                  <c:v>13.384887552281178</c:v>
                </c:pt>
                <c:pt idx="17">
                  <c:v>13.082706152140489</c:v>
                </c:pt>
                <c:pt idx="18">
                  <c:v>13.013232629168581</c:v>
                </c:pt>
                <c:pt idx="19">
                  <c:v>12.958708665470997</c:v>
                </c:pt>
                <c:pt idx="20">
                  <c:v>12.913076383426425</c:v>
                </c:pt>
                <c:pt idx="21">
                  <c:v>12.889588234709315</c:v>
                </c:pt>
                <c:pt idx="22">
                  <c:v>12.781734667305745</c:v>
                </c:pt>
                <c:pt idx="23">
                  <c:v>12.691657862856843</c:v>
                </c:pt>
                <c:pt idx="24">
                  <c:v>12.675549078472814</c:v>
                </c:pt>
                <c:pt idx="25">
                  <c:v>12.566370486678856</c:v>
                </c:pt>
                <c:pt idx="26">
                  <c:v>12.317016848112349</c:v>
                </c:pt>
                <c:pt idx="27">
                  <c:v>12.304129650416185</c:v>
                </c:pt>
                <c:pt idx="28">
                  <c:v>12.26111638973244</c:v>
                </c:pt>
                <c:pt idx="29">
                  <c:v>12.242371904663107</c:v>
                </c:pt>
                <c:pt idx="30">
                  <c:v>12.215024223843907</c:v>
                </c:pt>
                <c:pt idx="31">
                  <c:v>12.206109231025074</c:v>
                </c:pt>
                <c:pt idx="32">
                  <c:v>12.125632167844035</c:v>
                </c:pt>
                <c:pt idx="33">
                  <c:v>12.017641634295018</c:v>
                </c:pt>
                <c:pt idx="34">
                  <c:v>11.997752772319249</c:v>
                </c:pt>
                <c:pt idx="35">
                  <c:v>11.951348564373054</c:v>
                </c:pt>
                <c:pt idx="36">
                  <c:v>11.925516456712515</c:v>
                </c:pt>
                <c:pt idx="37">
                  <c:v>11.915072001661265</c:v>
                </c:pt>
                <c:pt idx="38">
                  <c:v>11.859042633917149</c:v>
                </c:pt>
                <c:pt idx="39">
                  <c:v>11.841209108306705</c:v>
                </c:pt>
                <c:pt idx="40">
                  <c:v>11.837868603282796</c:v>
                </c:pt>
                <c:pt idx="41">
                  <c:v>11.834556305913413</c:v>
                </c:pt>
                <c:pt idx="42">
                  <c:v>11.819043391316875</c:v>
                </c:pt>
                <c:pt idx="43">
                  <c:v>11.738301290407605</c:v>
                </c:pt>
                <c:pt idx="44">
                  <c:v>11.73535786108777</c:v>
                </c:pt>
                <c:pt idx="45">
                  <c:v>11.670450978399515</c:v>
                </c:pt>
                <c:pt idx="46">
                  <c:v>11.657203196241838</c:v>
                </c:pt>
                <c:pt idx="47">
                  <c:v>11.650083409115641</c:v>
                </c:pt>
                <c:pt idx="48">
                  <c:v>11.642922357607377</c:v>
                </c:pt>
                <c:pt idx="49">
                  <c:v>11.618480617481231</c:v>
                </c:pt>
                <c:pt idx="50">
                  <c:v>11.611350361900374</c:v>
                </c:pt>
                <c:pt idx="51">
                  <c:v>11.584399199422023</c:v>
                </c:pt>
                <c:pt idx="52">
                  <c:v>11.581425430235171</c:v>
                </c:pt>
                <c:pt idx="53">
                  <c:v>11.553692255121151</c:v>
                </c:pt>
                <c:pt idx="54">
                  <c:v>11.553692255121151</c:v>
                </c:pt>
                <c:pt idx="55">
                  <c:v>11.549994696193288</c:v>
                </c:pt>
                <c:pt idx="56">
                  <c:v>11.52444721898711</c:v>
                </c:pt>
                <c:pt idx="57">
                  <c:v>11.521737705444558</c:v>
                </c:pt>
                <c:pt idx="58">
                  <c:v>11.52001483051237</c:v>
                </c:pt>
                <c:pt idx="59">
                  <c:v>11.517653710299648</c:v>
                </c:pt>
                <c:pt idx="60">
                  <c:v>11.51774015091358</c:v>
                </c:pt>
                <c:pt idx="61">
                  <c:v>11.519096456867706</c:v>
                </c:pt>
                <c:pt idx="62">
                  <c:v>11.525427493258933</c:v>
                </c:pt>
                <c:pt idx="63">
                  <c:v>11.526038671521732</c:v>
                </c:pt>
                <c:pt idx="64">
                  <c:v>11.530211254990498</c:v>
                </c:pt>
                <c:pt idx="65">
                  <c:v>11.537017010874152</c:v>
                </c:pt>
                <c:pt idx="66">
                  <c:v>11.540576525408186</c:v>
                </c:pt>
                <c:pt idx="67">
                  <c:v>11.551897106120723</c:v>
                </c:pt>
                <c:pt idx="68">
                  <c:v>11.55374979436945</c:v>
                </c:pt>
                <c:pt idx="69">
                  <c:v>11.576392387104374</c:v>
                </c:pt>
                <c:pt idx="70">
                  <c:v>11.577503780531618</c:v>
                </c:pt>
                <c:pt idx="71">
                  <c:v>11.584222325975357</c:v>
                </c:pt>
                <c:pt idx="72">
                  <c:v>11.58478598844901</c:v>
                </c:pt>
                <c:pt idx="73">
                  <c:v>11.61193346976075</c:v>
                </c:pt>
                <c:pt idx="74">
                  <c:v>11.61981691181191</c:v>
                </c:pt>
                <c:pt idx="75">
                  <c:v>11.627151080379683</c:v>
                </c:pt>
                <c:pt idx="76">
                  <c:v>11.672535254520922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30.06.2023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'17'!$E$4:$E$84</c:f>
              <c:numCache>
                <c:formatCode>_-* #\ ##0.0\ _₽_-;\-* #\ ##0.0\ _₽_-;_-* "-"??\ _₽_-;_-@_-</c:formatCode>
                <c:ptCount val="81"/>
                <c:pt idx="0">
                  <c:v>8.21917808219178E-3</c:v>
                </c:pt>
                <c:pt idx="1">
                  <c:v>3.287671232876712E-2</c:v>
                </c:pt>
                <c:pt idx="2">
                  <c:v>5.4794520547945202E-2</c:v>
                </c:pt>
                <c:pt idx="3">
                  <c:v>5.4794520547945202E-2</c:v>
                </c:pt>
                <c:pt idx="4">
                  <c:v>7.1232876712328766E-2</c:v>
                </c:pt>
                <c:pt idx="5">
                  <c:v>0.11780821917808219</c:v>
                </c:pt>
                <c:pt idx="6">
                  <c:v>0.16164383561643836</c:v>
                </c:pt>
                <c:pt idx="7">
                  <c:v>0.55890410958904113</c:v>
                </c:pt>
                <c:pt idx="8">
                  <c:v>0.56164383561643838</c:v>
                </c:pt>
                <c:pt idx="9">
                  <c:v>0.57534246575342463</c:v>
                </c:pt>
                <c:pt idx="10">
                  <c:v>0.70410958904109588</c:v>
                </c:pt>
                <c:pt idx="11">
                  <c:v>0.77260273972602744</c:v>
                </c:pt>
                <c:pt idx="12">
                  <c:v>0.87671232876712324</c:v>
                </c:pt>
                <c:pt idx="13">
                  <c:v>0.96986301369863015</c:v>
                </c:pt>
                <c:pt idx="14">
                  <c:v>1.0849315068493151</c:v>
                </c:pt>
                <c:pt idx="15">
                  <c:v>1.2082191780821918</c:v>
                </c:pt>
                <c:pt idx="16">
                  <c:v>1.515068493150685</c:v>
                </c:pt>
                <c:pt idx="17">
                  <c:v>1.5917808219178082</c:v>
                </c:pt>
                <c:pt idx="18">
                  <c:v>1.8027397260273972</c:v>
                </c:pt>
                <c:pt idx="19">
                  <c:v>1.8821917808219177</c:v>
                </c:pt>
                <c:pt idx="20">
                  <c:v>1.9561643835616438</c:v>
                </c:pt>
                <c:pt idx="21">
                  <c:v>2.0164383561643837</c:v>
                </c:pt>
                <c:pt idx="22">
                  <c:v>2.0684931506849313</c:v>
                </c:pt>
                <c:pt idx="23">
                  <c:v>2.095890410958904</c:v>
                </c:pt>
                <c:pt idx="24">
                  <c:v>2.2273972602739724</c:v>
                </c:pt>
                <c:pt idx="25">
                  <c:v>2.3452054794520549</c:v>
                </c:pt>
                <c:pt idx="26">
                  <c:v>2.3671232876712329</c:v>
                </c:pt>
                <c:pt idx="27">
                  <c:v>2.5232876712328767</c:v>
                </c:pt>
                <c:pt idx="28">
                  <c:v>2.9424657534246577</c:v>
                </c:pt>
                <c:pt idx="29">
                  <c:v>2.967123287671233</c:v>
                </c:pt>
                <c:pt idx="30">
                  <c:v>3.0520547945205481</c:v>
                </c:pt>
                <c:pt idx="31">
                  <c:v>3.0904109589041098</c:v>
                </c:pt>
                <c:pt idx="32">
                  <c:v>3.1479452054794521</c:v>
                </c:pt>
                <c:pt idx="33">
                  <c:v>3.1671232876712327</c:v>
                </c:pt>
                <c:pt idx="34">
                  <c:v>3.3506849315068492</c:v>
                </c:pt>
                <c:pt idx="35">
                  <c:v>3.6328767123287671</c:v>
                </c:pt>
                <c:pt idx="36">
                  <c:v>3.6904109589041094</c:v>
                </c:pt>
                <c:pt idx="37">
                  <c:v>3.8328767123287673</c:v>
                </c:pt>
                <c:pt idx="38">
                  <c:v>3.9178082191780823</c:v>
                </c:pt>
                <c:pt idx="39">
                  <c:v>3.9534246575342467</c:v>
                </c:pt>
                <c:pt idx="40">
                  <c:v>4.1589041095890407</c:v>
                </c:pt>
                <c:pt idx="41">
                  <c:v>4.2301369863013702</c:v>
                </c:pt>
                <c:pt idx="42">
                  <c:v>4.2438356164383562</c:v>
                </c:pt>
                <c:pt idx="43">
                  <c:v>4.2575342465753421</c:v>
                </c:pt>
                <c:pt idx="44">
                  <c:v>4.3232876712328769</c:v>
                </c:pt>
                <c:pt idx="45">
                  <c:v>4.7178082191780826</c:v>
                </c:pt>
                <c:pt idx="46">
                  <c:v>4.7342465753424658</c:v>
                </c:pt>
                <c:pt idx="47">
                  <c:v>5.1506849315068495</c:v>
                </c:pt>
                <c:pt idx="48">
                  <c:v>5.2520547945205482</c:v>
                </c:pt>
                <c:pt idx="49">
                  <c:v>5.3095890410958901</c:v>
                </c:pt>
                <c:pt idx="50">
                  <c:v>5.3698630136986303</c:v>
                </c:pt>
                <c:pt idx="51">
                  <c:v>5.5972602739726032</c:v>
                </c:pt>
                <c:pt idx="52">
                  <c:v>5.6712328767123283</c:v>
                </c:pt>
                <c:pt idx="53">
                  <c:v>5.9945205479452053</c:v>
                </c:pt>
                <c:pt idx="54">
                  <c:v>6.0356164383561648</c:v>
                </c:pt>
                <c:pt idx="55">
                  <c:v>6.5041095890410956</c:v>
                </c:pt>
                <c:pt idx="56">
                  <c:v>6.5041095890410956</c:v>
                </c:pt>
                <c:pt idx="57">
                  <c:v>6.5835616438356164</c:v>
                </c:pt>
                <c:pt idx="58">
                  <c:v>7.4328767123287669</c:v>
                </c:pt>
                <c:pt idx="59">
                  <c:v>7.6082191780821917</c:v>
                </c:pt>
                <c:pt idx="60">
                  <c:v>7.7534246575342465</c:v>
                </c:pt>
                <c:pt idx="61">
                  <c:v>7.7589041095890412</c:v>
                </c:pt>
                <c:pt idx="62">
                  <c:v>8.6739726027397257</c:v>
                </c:pt>
                <c:pt idx="63">
                  <c:v>8.6958904109589046</c:v>
                </c:pt>
                <c:pt idx="64">
                  <c:v>8.7643835616438359</c:v>
                </c:pt>
                <c:pt idx="65">
                  <c:v>8.9479452054794528</c:v>
                </c:pt>
                <c:pt idx="66">
                  <c:v>9.6273972602739732</c:v>
                </c:pt>
                <c:pt idx="67">
                  <c:v>9.6794520547945204</c:v>
                </c:pt>
                <c:pt idx="68">
                  <c:v>10.008219178082191</c:v>
                </c:pt>
                <c:pt idx="69">
                  <c:v>10.484931506849316</c:v>
                </c:pt>
                <c:pt idx="70">
                  <c:v>10.717808219178082</c:v>
                </c:pt>
                <c:pt idx="71">
                  <c:v>11.421917808219177</c:v>
                </c:pt>
                <c:pt idx="72">
                  <c:v>11.534246575342467</c:v>
                </c:pt>
                <c:pt idx="73">
                  <c:v>12.904109589041095</c:v>
                </c:pt>
                <c:pt idx="74">
                  <c:v>12.972602739726028</c:v>
                </c:pt>
                <c:pt idx="75">
                  <c:v>13.391780821917807</c:v>
                </c:pt>
                <c:pt idx="76">
                  <c:v>13.427397260273972</c:v>
                </c:pt>
                <c:pt idx="77">
                  <c:v>15.260273972602739</c:v>
                </c:pt>
                <c:pt idx="78">
                  <c:v>15.849315068493151</c:v>
                </c:pt>
                <c:pt idx="79">
                  <c:v>16.427397260273974</c:v>
                </c:pt>
                <c:pt idx="80">
                  <c:v>20.947945205479453</c:v>
                </c:pt>
              </c:numCache>
            </c:numRef>
          </c:xVal>
          <c:yVal>
            <c:numRef>
              <c:f>'17'!$F$4:$F$84</c:f>
              <c:numCache>
                <c:formatCode>_-* #\ ##0.0\ _₽_-;\-* #\ ##0.0\ _₽_-;_-* "-"??\ _₽_-;_-@_-</c:formatCode>
                <c:ptCount val="81"/>
                <c:pt idx="0">
                  <c:v>17.427590360178069</c:v>
                </c:pt>
                <c:pt idx="1">
                  <c:v>17.36103569272629</c:v>
                </c:pt>
                <c:pt idx="2">
                  <c:v>17.302714166654919</c:v>
                </c:pt>
                <c:pt idx="3">
                  <c:v>17.302714166654919</c:v>
                </c:pt>
                <c:pt idx="4">
                  <c:v>17.259483099712149</c:v>
                </c:pt>
                <c:pt idx="5">
                  <c:v>17.139322567791648</c:v>
                </c:pt>
                <c:pt idx="6">
                  <c:v>17.029295771690478</c:v>
                </c:pt>
                <c:pt idx="7">
                  <c:v>16.153491771296235</c:v>
                </c:pt>
                <c:pt idx="8">
                  <c:v>16.148136727374208</c:v>
                </c:pt>
                <c:pt idx="9">
                  <c:v>16.121489327440997</c:v>
                </c:pt>
                <c:pt idx="10">
                  <c:v>15.881083579787102</c:v>
                </c:pt>
                <c:pt idx="11">
                  <c:v>15.760289268267114</c:v>
                </c:pt>
                <c:pt idx="12">
                  <c:v>15.585485636760454</c:v>
                </c:pt>
                <c:pt idx="13">
                  <c:v>15.437569982735798</c:v>
                </c:pt>
                <c:pt idx="14">
                  <c:v>15.2651822513014</c:v>
                </c:pt>
                <c:pt idx="15">
                  <c:v>15.092268419670752</c:v>
                </c:pt>
                <c:pt idx="16">
                  <c:v>14.709018443735179</c:v>
                </c:pt>
                <c:pt idx="17">
                  <c:v>14.622628155724971</c:v>
                </c:pt>
                <c:pt idx="18">
                  <c:v>14.402185787412192</c:v>
                </c:pt>
                <c:pt idx="19">
                  <c:v>14.325195700158112</c:v>
                </c:pt>
                <c:pt idx="20">
                  <c:v>14.256266184225218</c:v>
                </c:pt>
                <c:pt idx="21">
                  <c:v>14.201978485984345</c:v>
                </c:pt>
                <c:pt idx="22">
                  <c:v>14.156399431792765</c:v>
                </c:pt>
                <c:pt idx="23">
                  <c:v>14.132882920828948</c:v>
                </c:pt>
                <c:pt idx="24">
                  <c:v>14.024350553196797</c:v>
                </c:pt>
                <c:pt idx="25">
                  <c:v>13.932904089948583</c:v>
                </c:pt>
                <c:pt idx="26">
                  <c:v>13.916461518012513</c:v>
                </c:pt>
                <c:pt idx="27">
                  <c:v>13.804195935487318</c:v>
                </c:pt>
                <c:pt idx="28">
                  <c:v>13.540645957170728</c:v>
                </c:pt>
                <c:pt idx="29">
                  <c:v>13.526669046781791</c:v>
                </c:pt>
                <c:pt idx="30">
                  <c:v>13.479697712883599</c:v>
                </c:pt>
                <c:pt idx="31">
                  <c:v>13.459063603513277</c:v>
                </c:pt>
                <c:pt idx="32">
                  <c:v>13.428765060414971</c:v>
                </c:pt>
                <c:pt idx="33">
                  <c:v>13.418835866625024</c:v>
                </c:pt>
                <c:pt idx="34">
                  <c:v>13.327905184960853</c:v>
                </c:pt>
                <c:pt idx="35">
                  <c:v>13.201392833799286</c:v>
                </c:pt>
                <c:pt idx="36">
                  <c:v>13.177393106626734</c:v>
                </c:pt>
                <c:pt idx="37">
                  <c:v>13.120362291471533</c:v>
                </c:pt>
                <c:pt idx="38">
                  <c:v>13.08790794592467</c:v>
                </c:pt>
                <c:pt idx="39">
                  <c:v>13.074625856150535</c:v>
                </c:pt>
                <c:pt idx="40">
                  <c:v>13.001572627921632</c:v>
                </c:pt>
                <c:pt idx="41">
                  <c:v>12.977594938489357</c:v>
                </c:pt>
                <c:pt idx="42">
                  <c:v>12.973059475674976</c:v>
                </c:pt>
                <c:pt idx="43">
                  <c:v>12.968548001965807</c:v>
                </c:pt>
                <c:pt idx="44">
                  <c:v>12.947221621842697</c:v>
                </c:pt>
                <c:pt idx="45">
                  <c:v>12.829826087021612</c:v>
                </c:pt>
                <c:pt idx="46">
                  <c:v>12.825297546093406</c:v>
                </c:pt>
                <c:pt idx="47">
                  <c:v>12.719037324395055</c:v>
                </c:pt>
                <c:pt idx="48">
                  <c:v>12.695434746988109</c:v>
                </c:pt>
                <c:pt idx="49">
                  <c:v>12.682398292323604</c:v>
                </c:pt>
                <c:pt idx="50">
                  <c:v>12.669010997595853</c:v>
                </c:pt>
                <c:pt idx="51">
                  <c:v>12.620863643779124</c:v>
                </c:pt>
                <c:pt idx="52">
                  <c:v>12.605962269702697</c:v>
                </c:pt>
                <c:pt idx="53">
                  <c:v>12.544831991655636</c:v>
                </c:pt>
                <c:pt idx="54">
                  <c:v>12.537497769138174</c:v>
                </c:pt>
                <c:pt idx="55">
                  <c:v>12.460064239062207</c:v>
                </c:pt>
                <c:pt idx="56">
                  <c:v>12.460064239062207</c:v>
                </c:pt>
                <c:pt idx="57">
                  <c:v>12.447968950545075</c:v>
                </c:pt>
                <c:pt idx="58">
                  <c:v>12.334238732070911</c:v>
                </c:pt>
                <c:pt idx="59">
                  <c:v>12.313827815339028</c:v>
                </c:pt>
                <c:pt idx="60">
                  <c:v>12.297607857127812</c:v>
                </c:pt>
                <c:pt idx="61">
                  <c:v>12.297007415883176</c:v>
                </c:pt>
                <c:pt idx="62">
                  <c:v>12.207208896305133</c:v>
                </c:pt>
                <c:pt idx="63">
                  <c:v>12.205286838202568</c:v>
                </c:pt>
                <c:pt idx="64">
                  <c:v>12.199341761288718</c:v>
                </c:pt>
                <c:pt idx="65">
                  <c:v>12.183853744281459</c:v>
                </c:pt>
                <c:pt idx="66">
                  <c:v>12.131629964237334</c:v>
                </c:pt>
                <c:pt idx="67">
                  <c:v>12.127929792310145</c:v>
                </c:pt>
                <c:pt idx="68">
                  <c:v>12.105446499927019</c:v>
                </c:pt>
                <c:pt idx="69">
                  <c:v>12.075344344050066</c:v>
                </c:pt>
                <c:pt idx="70">
                  <c:v>12.061611533535954</c:v>
                </c:pt>
                <c:pt idx="71">
                  <c:v>12.023495068747426</c:v>
                </c:pt>
                <c:pt idx="72">
                  <c:v>12.017844762628393</c:v>
                </c:pt>
                <c:pt idx="73">
                  <c:v>11.956860785672173</c:v>
                </c:pt>
                <c:pt idx="74">
                  <c:v>11.954150116220784</c:v>
                </c:pt>
                <c:pt idx="75">
                  <c:v>11.938165901815733</c:v>
                </c:pt>
                <c:pt idx="76">
                  <c:v>11.936853843669271</c:v>
                </c:pt>
                <c:pt idx="77">
                  <c:v>11.877614186353069</c:v>
                </c:pt>
                <c:pt idx="78">
                  <c:v>11.861490161519473</c:v>
                </c:pt>
                <c:pt idx="79">
                  <c:v>11.846792313879284</c:v>
                </c:pt>
                <c:pt idx="80">
                  <c:v>11.759870232629943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'17'!$G$2:$H$2</c:f>
              <c:strCache>
                <c:ptCount val="1"/>
                <c:pt idx="0">
                  <c:v>31.07.2023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'17'!$G$4:$G$81</c:f>
              <c:numCache>
                <c:formatCode>_-* #\ ##0.0\ _₽_-;\-* #\ ##0.0\ _₽_-;_-* "-"??\ _₽_-;_-@_-</c:formatCode>
                <c:ptCount val="78"/>
                <c:pt idx="0">
                  <c:v>2.4657534246575342E-2</c:v>
                </c:pt>
                <c:pt idx="1">
                  <c:v>3.287671232876712E-2</c:v>
                </c:pt>
                <c:pt idx="2">
                  <c:v>6.3013698630136991E-2</c:v>
                </c:pt>
                <c:pt idx="3">
                  <c:v>7.9452054794520555E-2</c:v>
                </c:pt>
                <c:pt idx="4">
                  <c:v>0.47397260273972602</c:v>
                </c:pt>
                <c:pt idx="5">
                  <c:v>0.47945205479452052</c:v>
                </c:pt>
                <c:pt idx="6">
                  <c:v>0.49315068493150682</c:v>
                </c:pt>
                <c:pt idx="7">
                  <c:v>0.61917808219178083</c:v>
                </c:pt>
                <c:pt idx="8">
                  <c:v>0.68767123287671228</c:v>
                </c:pt>
                <c:pt idx="9">
                  <c:v>0.79452054794520544</c:v>
                </c:pt>
                <c:pt idx="10">
                  <c:v>0.88767123287671235</c:v>
                </c:pt>
                <c:pt idx="11">
                  <c:v>1.0027397260273974</c:v>
                </c:pt>
                <c:pt idx="12">
                  <c:v>1.1260273972602739</c:v>
                </c:pt>
                <c:pt idx="13">
                  <c:v>1.4328767123287671</c:v>
                </c:pt>
                <c:pt idx="14">
                  <c:v>1.5095890410958903</c:v>
                </c:pt>
                <c:pt idx="15">
                  <c:v>1.7205479452054795</c:v>
                </c:pt>
                <c:pt idx="16">
                  <c:v>1.8</c:v>
                </c:pt>
                <c:pt idx="17">
                  <c:v>1.8739726027397261</c:v>
                </c:pt>
                <c:pt idx="18">
                  <c:v>1.9342465753424658</c:v>
                </c:pt>
                <c:pt idx="19">
                  <c:v>1.9863013698630136</c:v>
                </c:pt>
                <c:pt idx="20">
                  <c:v>2.0136986301369864</c:v>
                </c:pt>
                <c:pt idx="21">
                  <c:v>2.1452054794520548</c:v>
                </c:pt>
                <c:pt idx="22">
                  <c:v>2.2630136986301368</c:v>
                </c:pt>
                <c:pt idx="23">
                  <c:v>2.2849315068493152</c:v>
                </c:pt>
                <c:pt idx="24">
                  <c:v>2.441095890410959</c:v>
                </c:pt>
                <c:pt idx="25">
                  <c:v>2.8602739726027395</c:v>
                </c:pt>
                <c:pt idx="26">
                  <c:v>2.8849315068493149</c:v>
                </c:pt>
                <c:pt idx="27">
                  <c:v>2.9698630136986299</c:v>
                </c:pt>
                <c:pt idx="28">
                  <c:v>3.0082191780821916</c:v>
                </c:pt>
                <c:pt idx="29">
                  <c:v>3.0657534246575344</c:v>
                </c:pt>
                <c:pt idx="30">
                  <c:v>3.0849315068493151</c:v>
                </c:pt>
                <c:pt idx="31">
                  <c:v>3.2684931506849315</c:v>
                </c:pt>
                <c:pt idx="32">
                  <c:v>3.5506849315068494</c:v>
                </c:pt>
                <c:pt idx="33">
                  <c:v>3.6082191780821917</c:v>
                </c:pt>
                <c:pt idx="34">
                  <c:v>3.7506849315068491</c:v>
                </c:pt>
                <c:pt idx="35">
                  <c:v>3.8356164383561642</c:v>
                </c:pt>
                <c:pt idx="36">
                  <c:v>3.871232876712329</c:v>
                </c:pt>
                <c:pt idx="37">
                  <c:v>4.0767123287671234</c:v>
                </c:pt>
                <c:pt idx="38">
                  <c:v>4.1479452054794521</c:v>
                </c:pt>
                <c:pt idx="39">
                  <c:v>4.161643835616438</c:v>
                </c:pt>
                <c:pt idx="40">
                  <c:v>4.1753424657534248</c:v>
                </c:pt>
                <c:pt idx="41">
                  <c:v>4.2410958904109588</c:v>
                </c:pt>
                <c:pt idx="42">
                  <c:v>4.6356164383561644</c:v>
                </c:pt>
                <c:pt idx="43">
                  <c:v>4.6520547945205477</c:v>
                </c:pt>
                <c:pt idx="44">
                  <c:v>5.0684931506849313</c:v>
                </c:pt>
                <c:pt idx="45">
                  <c:v>5.1698630136986301</c:v>
                </c:pt>
                <c:pt idx="46">
                  <c:v>5.2273972602739729</c:v>
                </c:pt>
                <c:pt idx="47">
                  <c:v>5.2876712328767121</c:v>
                </c:pt>
                <c:pt idx="48">
                  <c:v>5.515068493150685</c:v>
                </c:pt>
                <c:pt idx="49">
                  <c:v>5.5890410958904111</c:v>
                </c:pt>
                <c:pt idx="50">
                  <c:v>5.912328767123288</c:v>
                </c:pt>
                <c:pt idx="51">
                  <c:v>5.9534246575342467</c:v>
                </c:pt>
                <c:pt idx="52">
                  <c:v>6.4219178082191783</c:v>
                </c:pt>
                <c:pt idx="53">
                  <c:v>6.4219178082191783</c:v>
                </c:pt>
                <c:pt idx="54">
                  <c:v>6.5013698630136982</c:v>
                </c:pt>
                <c:pt idx="55">
                  <c:v>7.3506849315068497</c:v>
                </c:pt>
                <c:pt idx="56">
                  <c:v>7.5260273972602736</c:v>
                </c:pt>
                <c:pt idx="57">
                  <c:v>7.6712328767123283</c:v>
                </c:pt>
                <c:pt idx="58">
                  <c:v>7.6767123287671231</c:v>
                </c:pt>
                <c:pt idx="59">
                  <c:v>8.5917808219178085</c:v>
                </c:pt>
                <c:pt idx="60">
                  <c:v>8.6136986301369856</c:v>
                </c:pt>
                <c:pt idx="61">
                  <c:v>8.6821917808219187</c:v>
                </c:pt>
                <c:pt idx="62">
                  <c:v>8.8657534246575338</c:v>
                </c:pt>
                <c:pt idx="63">
                  <c:v>9.5452054794520542</c:v>
                </c:pt>
                <c:pt idx="64">
                  <c:v>9.5972602739726032</c:v>
                </c:pt>
                <c:pt idx="65">
                  <c:v>9.9260273972602739</c:v>
                </c:pt>
                <c:pt idx="66">
                  <c:v>10.402739726027397</c:v>
                </c:pt>
                <c:pt idx="67">
                  <c:v>10.635616438356164</c:v>
                </c:pt>
                <c:pt idx="68">
                  <c:v>11.33972602739726</c:v>
                </c:pt>
                <c:pt idx="69">
                  <c:v>11.452054794520548</c:v>
                </c:pt>
                <c:pt idx="70">
                  <c:v>12.821917808219178</c:v>
                </c:pt>
                <c:pt idx="71">
                  <c:v>12.890410958904109</c:v>
                </c:pt>
                <c:pt idx="72">
                  <c:v>13.30958904109589</c:v>
                </c:pt>
                <c:pt idx="73">
                  <c:v>13.345205479452055</c:v>
                </c:pt>
                <c:pt idx="74">
                  <c:v>15.178082191780822</c:v>
                </c:pt>
                <c:pt idx="75">
                  <c:v>15.767123287671232</c:v>
                </c:pt>
                <c:pt idx="76">
                  <c:v>16.345205479452055</c:v>
                </c:pt>
                <c:pt idx="77">
                  <c:v>20.865753424657534</c:v>
                </c:pt>
              </c:numCache>
            </c:numRef>
          </c:xVal>
          <c:yVal>
            <c:numRef>
              <c:f>'17'!$H$4:$H$81</c:f>
              <c:numCache>
                <c:formatCode>_-* #\ ##0.0\ _₽_-;\-* #\ ##0.0\ _₽_-;_-* "-"??\ _₽_-;_-@_-</c:formatCode>
                <c:ptCount val="78"/>
                <c:pt idx="0">
                  <c:v>16.859135649605108</c:v>
                </c:pt>
                <c:pt idx="1">
                  <c:v>16.845584209458476</c:v>
                </c:pt>
                <c:pt idx="2">
                  <c:v>16.79619283716751</c:v>
                </c:pt>
                <c:pt idx="3">
                  <c:v>16.769447679728767</c:v>
                </c:pt>
                <c:pt idx="4">
                  <c:v>16.16688936338835</c:v>
                </c:pt>
                <c:pt idx="5">
                  <c:v>16.159026539189391</c:v>
                </c:pt>
                <c:pt idx="6">
                  <c:v>16.13942721423982</c:v>
                </c:pt>
                <c:pt idx="7">
                  <c:v>15.962918199494535</c:v>
                </c:pt>
                <c:pt idx="8">
                  <c:v>15.869798859392281</c:v>
                </c:pt>
                <c:pt idx="9">
                  <c:v>15.728346641472491</c:v>
                </c:pt>
                <c:pt idx="10">
                  <c:v>15.608705282528245</c:v>
                </c:pt>
                <c:pt idx="11">
                  <c:v>15.465470902855927</c:v>
                </c:pt>
                <c:pt idx="12">
                  <c:v>15.317385854003041</c:v>
                </c:pt>
                <c:pt idx="13">
                  <c:v>14.971524462383034</c:v>
                </c:pt>
                <c:pt idx="14">
                  <c:v>14.889835683425702</c:v>
                </c:pt>
                <c:pt idx="15">
                  <c:v>14.674398198849637</c:v>
                </c:pt>
                <c:pt idx="16">
                  <c:v>14.59661773617491</c:v>
                </c:pt>
                <c:pt idx="17">
                  <c:v>14.525786702118504</c:v>
                </c:pt>
                <c:pt idx="18">
                  <c:v>14.469175992885619</c:v>
                </c:pt>
                <c:pt idx="19">
                  <c:v>14.421065877731953</c:v>
                </c:pt>
                <c:pt idx="20">
                  <c:v>14.396030987786702</c:v>
                </c:pt>
                <c:pt idx="21">
                  <c:v>14.278547596139868</c:v>
                </c:pt>
                <c:pt idx="22">
                  <c:v>14.176960730684929</c:v>
                </c:pt>
                <c:pt idx="23">
                  <c:v>14.158431005642559</c:v>
                </c:pt>
                <c:pt idx="24">
                  <c:v>14.029660178440029</c:v>
                </c:pt>
                <c:pt idx="25">
                  <c:v>13.710455777551257</c:v>
                </c:pt>
                <c:pt idx="26">
                  <c:v>13.692802704286432</c:v>
                </c:pt>
                <c:pt idx="27">
                  <c:v>13.632899574394951</c:v>
                </c:pt>
                <c:pt idx="28">
                  <c:v>13.606297514304799</c:v>
                </c:pt>
                <c:pt idx="29">
                  <c:v>13.566910391769603</c:v>
                </c:pt>
                <c:pt idx="30">
                  <c:v>13.553917248795223</c:v>
                </c:pt>
                <c:pt idx="31">
                  <c:v>13.432897611511741</c:v>
                </c:pt>
                <c:pt idx="32">
                  <c:v>13.258068053952844</c:v>
                </c:pt>
                <c:pt idx="33">
                  <c:v>13.224000579570516</c:v>
                </c:pt>
                <c:pt idx="34">
                  <c:v>13.141827816660335</c:v>
                </c:pt>
                <c:pt idx="35">
                  <c:v>13.094277420768785</c:v>
                </c:pt>
                <c:pt idx="36">
                  <c:v>13.074647721617506</c:v>
                </c:pt>
                <c:pt idx="37">
                  <c:v>12.96486582498888</c:v>
                </c:pt>
                <c:pt idx="38">
                  <c:v>12.928143231944533</c:v>
                </c:pt>
                <c:pt idx="39">
                  <c:v>12.921157650417125</c:v>
                </c:pt>
                <c:pt idx="40">
                  <c:v>12.914196481188922</c:v>
                </c:pt>
                <c:pt idx="41">
                  <c:v>12.881119437513245</c:v>
                </c:pt>
                <c:pt idx="42">
                  <c:v>12.69380437467551</c:v>
                </c:pt>
                <c:pt idx="43">
                  <c:v>12.686394498025354</c:v>
                </c:pt>
                <c:pt idx="44">
                  <c:v>12.508366507945269</c:v>
                </c:pt>
                <c:pt idx="45">
                  <c:v>12.467704471642737</c:v>
                </c:pt>
                <c:pt idx="46">
                  <c:v>12.445065400087474</c:v>
                </c:pt>
                <c:pt idx="47">
                  <c:v>12.421682162444348</c:v>
                </c:pt>
                <c:pt idx="48">
                  <c:v>12.3364364022313</c:v>
                </c:pt>
                <c:pt idx="49">
                  <c:v>12.30968342741714</c:v>
                </c:pt>
                <c:pt idx="50">
                  <c:v>12.198060653934562</c:v>
                </c:pt>
                <c:pt idx="51">
                  <c:v>12.184463149677494</c:v>
                </c:pt>
                <c:pt idx="52">
                  <c:v>12.038159663615634</c:v>
                </c:pt>
                <c:pt idx="53">
                  <c:v>12.038159663615634</c:v>
                </c:pt>
                <c:pt idx="54">
                  <c:v>12.014848890472996</c:v>
                </c:pt>
                <c:pt idx="55">
                  <c:v>11.789525440869619</c:v>
                </c:pt>
                <c:pt idx="56">
                  <c:v>11.747912951495</c:v>
                </c:pt>
                <c:pt idx="57">
                  <c:v>11.714592213389263</c:v>
                </c:pt>
                <c:pt idx="58">
                  <c:v>11.713354452007319</c:v>
                </c:pt>
                <c:pt idx="59">
                  <c:v>11.524879665956721</c:v>
                </c:pt>
                <c:pt idx="60">
                  <c:v>11.520774284377367</c:v>
                </c:pt>
                <c:pt idx="61">
                  <c:v>11.508057731028099</c:v>
                </c:pt>
                <c:pt idx="62">
                  <c:v>11.474800285936348</c:v>
                </c:pt>
                <c:pt idx="63">
                  <c:v>11.361340585789193</c:v>
                </c:pt>
                <c:pt idx="64">
                  <c:v>11.353227640140261</c:v>
                </c:pt>
                <c:pt idx="65">
                  <c:v>11.303731518039761</c:v>
                </c:pt>
                <c:pt idx="66">
                  <c:v>11.236950686573156</c:v>
                </c:pt>
                <c:pt idx="67">
                  <c:v>11.206301930045303</c:v>
                </c:pt>
                <c:pt idx="68">
                  <c:v>11.120686564805361</c:v>
                </c:pt>
                <c:pt idx="69">
                  <c:v>11.107931611936905</c:v>
                </c:pt>
                <c:pt idx="70">
                  <c:v>10.96938380594592</c:v>
                </c:pt>
                <c:pt idx="71">
                  <c:v>10.96319272065549</c:v>
                </c:pt>
                <c:pt idx="72">
                  <c:v>10.926638129943811</c:v>
                </c:pt>
                <c:pt idx="73">
                  <c:v>10.923634165424478</c:v>
                </c:pt>
                <c:pt idx="74">
                  <c:v>10.787578652400697</c:v>
                </c:pt>
                <c:pt idx="75">
                  <c:v>10.750438725926625</c:v>
                </c:pt>
                <c:pt idx="76">
                  <c:v>10.716558686258404</c:v>
                </c:pt>
                <c:pt idx="77">
                  <c:v>10.516020536693805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="1" baseline="0">
                    <a:solidFill>
                      <a:sysClr val="windowText" lastClr="000000"/>
                    </a:solidFill>
                  </a:rPr>
                  <a:t> to maturity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yield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58730158730151E-4"/>
          <c:y val="0.83694222222222225"/>
          <c:w val="0.99929841269841269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'18'!$B$3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'18'!$A$4:$A$22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'18'!$B$4:$B$22</c:f>
              <c:numCache>
                <c:formatCode>_-* #\ ##0.0\ _₽_-;\-* #\ ##0.0\ _₽_-;_-* "-"??\ _₽_-;_-@_-</c:formatCode>
                <c:ptCount val="19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'18'!$C$3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'18'!$A$4:$A$22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'18'!$C$4:$C$22</c:f>
              <c:numCache>
                <c:formatCode>_-* #\ ##0.0\ _₽_-;\-* #\ ##0.0\ _₽_-;_-* "-"??\ _₽_-;_-@_-</c:formatCode>
                <c:ptCount val="19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1"/>
      </c:cat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NBK notes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'19'!$A$3:$A$21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'19'!$B$3:$B$21</c:f>
              <c:numCache>
                <c:formatCode>_-* #\ ##0_-;\-* #\ ##0_-;_-* "-"??_-;_-@_-</c:formatCode>
                <c:ptCount val="19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MF's GSs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'19'!$A$3:$A$21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'19'!$C$3:$C$21</c:f>
              <c:numCache>
                <c:formatCode>_-* #\ ##0_-;\-* #\ ##0_-;_-* "-"??_-;_-@_-</c:formatCode>
                <c:ptCount val="19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1"/>
      </c:cat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45872717407779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'20'!$A$2:$A$17</c:f>
              <c:strCache>
                <c:ptCount val="16"/>
                <c:pt idx="0">
                  <c:v>MEUKAM (16 years)</c:v>
                </c:pt>
                <c:pt idx="1">
                  <c:v>MEOKAM (5 years)</c:v>
                </c:pt>
                <c:pt idx="2">
                  <c:v>MEUKAM (11 years)</c:v>
                </c:pt>
                <c:pt idx="3">
                  <c:v>MEUKAM (14 years)</c:v>
                </c:pt>
                <c:pt idx="4">
                  <c:v>MEOKAM (2 years)</c:v>
                </c:pt>
                <c:pt idx="5">
                  <c:v>MEUKAM (12 years)</c:v>
                </c:pt>
                <c:pt idx="6">
                  <c:v>MEOKAM (3 years)</c:v>
                </c:pt>
                <c:pt idx="7">
                  <c:v>MEUKAM (10 years)</c:v>
                </c:pt>
                <c:pt idx="8">
                  <c:v>MEUKAM (2 years)</c:v>
                </c:pt>
                <c:pt idx="9">
                  <c:v>MEUKAM (5 years)</c:v>
                </c:pt>
                <c:pt idx="10">
                  <c:v>MEKKAM (1 year)</c:v>
                </c:pt>
                <c:pt idx="11">
                  <c:v>MEUKAM (4 years)</c:v>
                </c:pt>
                <c:pt idx="12">
                  <c:v>MEUKAM (7 years)</c:v>
                </c:pt>
                <c:pt idx="13">
                  <c:v>MEUKAM (6 years)</c:v>
                </c:pt>
                <c:pt idx="14">
                  <c:v>MEUKAM (8 years)</c:v>
                </c:pt>
                <c:pt idx="15">
                  <c:v>MEUKAM (9 years)</c:v>
                </c:pt>
              </c:strCache>
            </c:strRef>
          </c:cat>
          <c:val>
            <c:numRef>
              <c:f>'20'!$B$2:$B$17</c:f>
              <c:numCache>
                <c:formatCode>_-* #\ ##0_-;\-* #\ ##0_-;_-* "-"??_-;_-@_-</c:formatCode>
                <c:ptCount val="16"/>
                <c:pt idx="0">
                  <c:v>7.7436000000000007</c:v>
                </c:pt>
                <c:pt idx="1">
                  <c:v>20.7517</c:v>
                </c:pt>
                <c:pt idx="2">
                  <c:v>38.990900000000003</c:v>
                </c:pt>
                <c:pt idx="3">
                  <c:v>44.718199999999996</c:v>
                </c:pt>
                <c:pt idx="4">
                  <c:v>51.178699999999999</c:v>
                </c:pt>
                <c:pt idx="5">
                  <c:v>67.316699999999997</c:v>
                </c:pt>
                <c:pt idx="6">
                  <c:v>99.793999999999997</c:v>
                </c:pt>
                <c:pt idx="7">
                  <c:v>130.10230000000001</c:v>
                </c:pt>
                <c:pt idx="8">
                  <c:v>144.61229999999998</c:v>
                </c:pt>
                <c:pt idx="9">
                  <c:v>170.71120000000002</c:v>
                </c:pt>
                <c:pt idx="10">
                  <c:v>193.8151</c:v>
                </c:pt>
                <c:pt idx="11">
                  <c:v>195.60720000000001</c:v>
                </c:pt>
                <c:pt idx="12">
                  <c:v>278.12040000000002</c:v>
                </c:pt>
                <c:pt idx="13">
                  <c:v>306.87200000000001</c:v>
                </c:pt>
                <c:pt idx="14">
                  <c:v>379.79309999999998</c:v>
                </c:pt>
                <c:pt idx="15">
                  <c:v>438.30290000000002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bln</a:t>
                </a:r>
                <a:r>
                  <a:rPr lang="en-US" baseline="0">
                    <a:solidFill>
                      <a:schemeClr val="tx1"/>
                    </a:solidFill>
                  </a:rPr>
                  <a:t> tenge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'21'!$A$3:$A$21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'21'!$B$3:$B$21</c:f>
              <c:numCache>
                <c:formatCode>0</c:formatCode>
                <c:ptCount val="19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  <c:pt idx="16">
                  <c:v>90.92</c:v>
                </c:pt>
                <c:pt idx="17">
                  <c:v>142.9</c:v>
                </c:pt>
                <c:pt idx="18">
                  <c:v>37.81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0-41BF-A23D-BD9A72D9598B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'21'!$A$3:$A$21</c:f>
              <c:strCache>
                <c:ptCount val="19"/>
                <c:pt idx="0">
                  <c:v>Jan-22 </c:v>
                </c:pt>
                <c:pt idx="1">
                  <c:v>Feb-22 </c:v>
                </c:pt>
                <c:pt idx="2">
                  <c:v>Mar-22</c:v>
                </c:pt>
                <c:pt idx="3">
                  <c:v> Apr-22 </c:v>
                </c:pt>
                <c:pt idx="4">
                  <c:v>May-22</c:v>
                </c:pt>
                <c:pt idx="5">
                  <c:v> Jun-22</c:v>
                </c:pt>
                <c:pt idx="6">
                  <c:v> Jul-22 </c:v>
                </c:pt>
                <c:pt idx="7">
                  <c:v>Aug-22 </c:v>
                </c:pt>
                <c:pt idx="8">
                  <c:v>Sep-22</c:v>
                </c:pt>
                <c:pt idx="9">
                  <c:v>Oct-22</c:v>
                </c:pt>
                <c:pt idx="10">
                  <c:v> Nov-22 </c:v>
                </c:pt>
                <c:pt idx="11">
                  <c:v>Dec-22</c:v>
                </c:pt>
                <c:pt idx="12">
                  <c:v> Jan-23</c:v>
                </c:pt>
                <c:pt idx="13">
                  <c:v> Feb-23 </c:v>
                </c:pt>
                <c:pt idx="14">
                  <c:v>Mar-23</c:v>
                </c:pt>
                <c:pt idx="15">
                  <c:v>Apr-23</c:v>
                </c:pt>
                <c:pt idx="16">
                  <c:v>May-23</c:v>
                </c:pt>
                <c:pt idx="17">
                  <c:v> Jun-23</c:v>
                </c:pt>
                <c:pt idx="18">
                  <c:v> Jul-23</c:v>
                </c:pt>
              </c:strCache>
            </c:strRef>
          </c:cat>
          <c:val>
            <c:numRef>
              <c:f>'21'!$C$3:$C$21</c:f>
              <c:numCache>
                <c:formatCode>0</c:formatCode>
                <c:ptCount val="19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  <c:pt idx="16">
                  <c:v>53.34</c:v>
                </c:pt>
                <c:pt idx="17">
                  <c:v>46.99</c:v>
                </c:pt>
                <c:pt idx="18">
                  <c:v>53.96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0-41BF-A23D-BD9A72D9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1"/>
      </c:cat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'22'!$C$4:$C$34</c15:sqref>
                  </c15:fullRef>
                </c:ext>
              </c:extLst>
              <c:f>('22'!$C$4,'22'!$C$7:$C$34)</c:f>
              <c:numCache>
                <c:formatCode>_-* #\ ##0.00\ _₽_-;\-* #\ ##0.00\ _₽_-;_-* "-"??\ _₽_-;_-@_-</c:formatCode>
                <c:ptCount val="29"/>
                <c:pt idx="0">
                  <c:v>6.5867265484667481</c:v>
                </c:pt>
                <c:pt idx="1">
                  <c:v>10.579221635862577</c:v>
                </c:pt>
                <c:pt idx="2">
                  <c:v>10.828710226190731</c:v>
                </c:pt>
                <c:pt idx="3">
                  <c:v>11.341043273154478</c:v>
                </c:pt>
                <c:pt idx="4">
                  <c:v>10.284944926405817</c:v>
                </c:pt>
                <c:pt idx="5">
                  <c:v>10.053639847051677</c:v>
                </c:pt>
                <c:pt idx="6">
                  <c:v>9.9513362247691024</c:v>
                </c:pt>
                <c:pt idx="7">
                  <c:v>9.7304764077971058</c:v>
                </c:pt>
                <c:pt idx="8">
                  <c:v>8.840113956701634</c:v>
                </c:pt>
                <c:pt idx="9">
                  <c:v>9.3143161553092639</c:v>
                </c:pt>
                <c:pt idx="10">
                  <c:v>7.8308580586425727</c:v>
                </c:pt>
                <c:pt idx="11">
                  <c:v>5.777762695279054</c:v>
                </c:pt>
                <c:pt idx="12">
                  <c:v>4.2644047386509527</c:v>
                </c:pt>
                <c:pt idx="13">
                  <c:v>3.2429739944218805</c:v>
                </c:pt>
                <c:pt idx="14">
                  <c:v>2.8093532992410344</c:v>
                </c:pt>
                <c:pt idx="15">
                  <c:v>3.5698049352798913</c:v>
                </c:pt>
                <c:pt idx="16">
                  <c:v>4.1990518773626624</c:v>
                </c:pt>
                <c:pt idx="17">
                  <c:v>4.4829672956911386</c:v>
                </c:pt>
                <c:pt idx="18">
                  <c:v>5.336494076697468</c:v>
                </c:pt>
                <c:pt idx="19">
                  <c:v>5.8660060564375582</c:v>
                </c:pt>
                <c:pt idx="20">
                  <c:v>7.3995773012880388</c:v>
                </c:pt>
                <c:pt idx="21">
                  <c:v>8.450172273535113</c:v>
                </c:pt>
                <c:pt idx="22">
                  <c:v>9.5353765129644383</c:v>
                </c:pt>
                <c:pt idx="23">
                  <c:v>9.6384477774846804</c:v>
                </c:pt>
                <c:pt idx="24">
                  <c:v>11.45550428161466</c:v>
                </c:pt>
                <c:pt idx="25">
                  <c:v>12.333168690881015</c:v>
                </c:pt>
                <c:pt idx="26">
                  <c:v>13.24</c:v>
                </c:pt>
                <c:pt idx="27">
                  <c:v>12.66</c:v>
                </c:pt>
                <c:pt idx="28">
                  <c:v>12.29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'22'!$D$4:$D$34</c15:sqref>
                  </c15:fullRef>
                </c:ext>
              </c:extLst>
              <c:f>('22'!$D$4,'22'!$D$7:$D$34)</c:f>
              <c:numCache>
                <c:formatCode>_-* #\ ##0.00\ _₽_-;\-* #\ ##0.00\ _₽_-;_-* "-"??\ _₽_-;_-@_-</c:formatCode>
                <c:ptCount val="29"/>
                <c:pt idx="0">
                  <c:v>12.042756686069369</c:v>
                </c:pt>
                <c:pt idx="1">
                  <c:v>9.6525317596925824</c:v>
                </c:pt>
                <c:pt idx="2">
                  <c:v>8.8916396931665815</c:v>
                </c:pt>
                <c:pt idx="3">
                  <c:v>8.3835172270675056</c:v>
                </c:pt>
                <c:pt idx="4">
                  <c:v>7.2778835211184809</c:v>
                </c:pt>
                <c:pt idx="5">
                  <c:v>7.4118693871876014</c:v>
                </c:pt>
                <c:pt idx="6">
                  <c:v>8.1347001393753207</c:v>
                </c:pt>
                <c:pt idx="7">
                  <c:v>7.4748674448154206</c:v>
                </c:pt>
                <c:pt idx="8">
                  <c:v>4.2296780171694497</c:v>
                </c:pt>
                <c:pt idx="9">
                  <c:v>6.4478367660636113</c:v>
                </c:pt>
                <c:pt idx="10">
                  <c:v>5.387940870881649</c:v>
                </c:pt>
                <c:pt idx="11">
                  <c:v>6.1707392883042456</c:v>
                </c:pt>
                <c:pt idx="12">
                  <c:v>4.0739477617138409</c:v>
                </c:pt>
                <c:pt idx="13">
                  <c:v>3.7498106078501259</c:v>
                </c:pt>
                <c:pt idx="14">
                  <c:v>2.7720826661635956</c:v>
                </c:pt>
                <c:pt idx="15">
                  <c:v>3.3447877473556744</c:v>
                </c:pt>
                <c:pt idx="16">
                  <c:v>3.7146891540002724</c:v>
                </c:pt>
                <c:pt idx="17">
                  <c:v>3.4053244840979109</c:v>
                </c:pt>
                <c:pt idx="18">
                  <c:v>3.4599128389950788</c:v>
                </c:pt>
                <c:pt idx="19">
                  <c:v>4.3199430484816084</c:v>
                </c:pt>
                <c:pt idx="20">
                  <c:v>5.141788174998613</c:v>
                </c:pt>
                <c:pt idx="21">
                  <c:v>5.6171692743498953</c:v>
                </c:pt>
                <c:pt idx="22">
                  <c:v>4.643959799088778</c:v>
                </c:pt>
                <c:pt idx="23">
                  <c:v>3.6823108377936009</c:v>
                </c:pt>
                <c:pt idx="24">
                  <c:v>6.8823171331344453</c:v>
                </c:pt>
                <c:pt idx="25">
                  <c:v>5.5928536739542105</c:v>
                </c:pt>
                <c:pt idx="26">
                  <c:v>7.01</c:v>
                </c:pt>
                <c:pt idx="27">
                  <c:v>7.14</c:v>
                </c:pt>
                <c:pt idx="28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'22'!$E$4:$E$34</c15:sqref>
                  </c15:fullRef>
                </c:ext>
              </c:extLst>
              <c:f>('22'!$E$4,'22'!$E$7:$E$34)</c:f>
              <c:numCache>
                <c:formatCode>_-* #\ ##0.00\ _₽_-;\-* #\ ##0.00\ _₽_-;_-* "-"??\ _₽_-;_-@_-</c:formatCode>
                <c:ptCount val="29"/>
                <c:pt idx="0">
                  <c:v>-0.21431362137175913</c:v>
                </c:pt>
                <c:pt idx="1">
                  <c:v>-0.6635423030040164</c:v>
                </c:pt>
                <c:pt idx="2">
                  <c:v>-0.69432867260284858</c:v>
                </c:pt>
                <c:pt idx="3">
                  <c:v>5.9506281399312459E-2</c:v>
                </c:pt>
                <c:pt idx="4">
                  <c:v>0.35634605123965513</c:v>
                </c:pt>
                <c:pt idx="5">
                  <c:v>0.6343288890019062</c:v>
                </c:pt>
                <c:pt idx="6">
                  <c:v>0.35786874842410893</c:v>
                </c:pt>
                <c:pt idx="7">
                  <c:v>0.19969565120859248</c:v>
                </c:pt>
                <c:pt idx="8">
                  <c:v>1.2390386154345308</c:v>
                </c:pt>
                <c:pt idx="9">
                  <c:v>1.3600088549754914</c:v>
                </c:pt>
                <c:pt idx="10">
                  <c:v>1.403284493761547</c:v>
                </c:pt>
                <c:pt idx="11">
                  <c:v>1.2638558399162729</c:v>
                </c:pt>
                <c:pt idx="12">
                  <c:v>0.21416725524525904</c:v>
                </c:pt>
                <c:pt idx="13">
                  <c:v>-1.1653486649464922E-2</c:v>
                </c:pt>
                <c:pt idx="14">
                  <c:v>0.55493071501159408</c:v>
                </c:pt>
                <c:pt idx="15">
                  <c:v>-0.55346069292403466</c:v>
                </c:pt>
                <c:pt idx="16">
                  <c:v>-0.84578037082979518</c:v>
                </c:pt>
                <c:pt idx="17">
                  <c:v>-0.83703933230850092</c:v>
                </c:pt>
                <c:pt idx="18">
                  <c:v>-1.176828133068424</c:v>
                </c:pt>
                <c:pt idx="19">
                  <c:v>-0.91839414136870701</c:v>
                </c:pt>
                <c:pt idx="20">
                  <c:v>-1.5098825996099554</c:v>
                </c:pt>
                <c:pt idx="21">
                  <c:v>-0.80368379626727249</c:v>
                </c:pt>
                <c:pt idx="22">
                  <c:v>-1.0610239339971193</c:v>
                </c:pt>
                <c:pt idx="23">
                  <c:v>-1.2163519361227033</c:v>
                </c:pt>
                <c:pt idx="24">
                  <c:v>-0.3605472883056372</c:v>
                </c:pt>
                <c:pt idx="25">
                  <c:v>-0.51821806474147747</c:v>
                </c:pt>
                <c:pt idx="26">
                  <c:v>-0.89</c:v>
                </c:pt>
                <c:pt idx="27">
                  <c:v>-0.72</c:v>
                </c:pt>
                <c:pt idx="28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'22'!$F$4:$F$34</c15:sqref>
                  </c15:fullRef>
                </c:ext>
              </c:extLst>
              <c:f>('22'!$F$4,'22'!$F$7:$F$34)</c:f>
              <c:numCache>
                <c:formatCode>_-* #\ ##0.00\ _₽_-;\-* #\ ##0.00\ _₽_-;_-* "-"??\ _₽_-;_-@_-</c:formatCode>
                <c:ptCount val="29"/>
                <c:pt idx="0">
                  <c:v>-1.8564682032103941</c:v>
                </c:pt>
                <c:pt idx="1">
                  <c:v>1.9756139123323233</c:v>
                </c:pt>
                <c:pt idx="2">
                  <c:v>3.5912572447780851</c:v>
                </c:pt>
                <c:pt idx="3">
                  <c:v>4.1088715904791524</c:v>
                </c:pt>
                <c:pt idx="4">
                  <c:v>3.2653618816836825</c:v>
                </c:pt>
                <c:pt idx="5">
                  <c:v>2.4387494145707667</c:v>
                </c:pt>
                <c:pt idx="6">
                  <c:v>3.2185850060707915</c:v>
                </c:pt>
                <c:pt idx="7">
                  <c:v>1.7108602224518112</c:v>
                </c:pt>
                <c:pt idx="8">
                  <c:v>2.3208961199991061</c:v>
                </c:pt>
                <c:pt idx="9">
                  <c:v>4.4513423819544577</c:v>
                </c:pt>
                <c:pt idx="10">
                  <c:v>2.7059658211193325</c:v>
                </c:pt>
                <c:pt idx="11">
                  <c:v>2.2964365299998706</c:v>
                </c:pt>
                <c:pt idx="12">
                  <c:v>0.91488835487819831</c:v>
                </c:pt>
                <c:pt idx="13">
                  <c:v>-0.52056346180001523</c:v>
                </c:pt>
                <c:pt idx="14">
                  <c:v>-1.8675496474892022</c:v>
                </c:pt>
                <c:pt idx="15">
                  <c:v>-1.7316811273671036</c:v>
                </c:pt>
                <c:pt idx="16">
                  <c:v>-0.11723932710633755</c:v>
                </c:pt>
                <c:pt idx="17">
                  <c:v>1.7614486055880296</c:v>
                </c:pt>
                <c:pt idx="18">
                  <c:v>0.82730825112303941</c:v>
                </c:pt>
                <c:pt idx="19">
                  <c:v>2.4869607070568724</c:v>
                </c:pt>
                <c:pt idx="20">
                  <c:v>0.51917350718493271</c:v>
                </c:pt>
                <c:pt idx="21">
                  <c:v>-1.5255942444642638</c:v>
                </c:pt>
                <c:pt idx="22">
                  <c:v>-1.1223652196860012</c:v>
                </c:pt>
                <c:pt idx="23">
                  <c:v>-1.0597421421294433</c:v>
                </c:pt>
                <c:pt idx="24">
                  <c:v>-0.89520191580768527</c:v>
                </c:pt>
                <c:pt idx="25">
                  <c:v>-0.92198847003094198</c:v>
                </c:pt>
                <c:pt idx="26">
                  <c:v>-0.59</c:v>
                </c:pt>
                <c:pt idx="27">
                  <c:v>-2.96</c:v>
                </c:pt>
                <c:pt idx="28">
                  <c:v>-4.67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'22'!$I$2:$I$3</c:f>
              <c:strCache>
                <c:ptCount val="2"/>
                <c:pt idx="0">
                  <c:v>Revaluation of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'22'!$I$4:$I$34</c15:sqref>
                  </c15:fullRef>
                </c:ext>
              </c:extLst>
              <c:f>('22'!$I$4,'22'!$I$7:$I$34)</c:f>
              <c:numCache>
                <c:formatCode>_-* #\ ##0.00\ _₽_-;\-* #\ ##0.00\ _₽_-;_-* "-"??\ _₽_-;_-@_-</c:formatCode>
                <c:ptCount val="29"/>
                <c:pt idx="0">
                  <c:v>4.7924275555698017</c:v>
                </c:pt>
                <c:pt idx="1">
                  <c:v>0.44022343142588649</c:v>
                </c:pt>
                <c:pt idx="2">
                  <c:v>1.8353830433117304</c:v>
                </c:pt>
                <c:pt idx="3">
                  <c:v>2.6187308810175409</c:v>
                </c:pt>
                <c:pt idx="4">
                  <c:v>0.66509839472778087</c:v>
                </c:pt>
                <c:pt idx="5">
                  <c:v>0.54622455688410709</c:v>
                </c:pt>
                <c:pt idx="6">
                  <c:v>-0.63046181041488836</c:v>
                </c:pt>
                <c:pt idx="7">
                  <c:v>-0.54599041286779548</c:v>
                </c:pt>
                <c:pt idx="8">
                  <c:v>0.91812448397670732</c:v>
                </c:pt>
                <c:pt idx="9">
                  <c:v>1.1149893376747131</c:v>
                </c:pt>
                <c:pt idx="10">
                  <c:v>0.90071301105230672</c:v>
                </c:pt>
                <c:pt idx="11">
                  <c:v>7.4302935570195903</c:v>
                </c:pt>
                <c:pt idx="12">
                  <c:v>3.7072200985569053</c:v>
                </c:pt>
                <c:pt idx="13">
                  <c:v>1.5001687240358703</c:v>
                </c:pt>
                <c:pt idx="14">
                  <c:v>-1.1628077862681674</c:v>
                </c:pt>
                <c:pt idx="15">
                  <c:v>3.4406361511163475</c:v>
                </c:pt>
                <c:pt idx="16">
                  <c:v>4.3429998028636625</c:v>
                </c:pt>
                <c:pt idx="17">
                  <c:v>4.08507377686567</c:v>
                </c:pt>
                <c:pt idx="18">
                  <c:v>4.2987121335322485</c:v>
                </c:pt>
                <c:pt idx="19">
                  <c:v>3.5874081957728281</c:v>
                </c:pt>
                <c:pt idx="20">
                  <c:v>2.8992316933294333</c:v>
                </c:pt>
                <c:pt idx="21">
                  <c:v>2.4075843952923091</c:v>
                </c:pt>
                <c:pt idx="22">
                  <c:v>2.081338850279745</c:v>
                </c:pt>
                <c:pt idx="23">
                  <c:v>-3.5855845358154164</c:v>
                </c:pt>
                <c:pt idx="24">
                  <c:v>-1.1153108617997924</c:v>
                </c:pt>
                <c:pt idx="25">
                  <c:v>0.5299643781488077</c:v>
                </c:pt>
                <c:pt idx="26">
                  <c:v>2.5700000000000003</c:v>
                </c:pt>
                <c:pt idx="27">
                  <c:v>-1.2</c:v>
                </c:pt>
                <c:pt idx="28">
                  <c:v>-1.95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'22'!$G$2:$G$3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retail FX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'22'!$A$4:$B$34</c15:sqref>
                        </c15:fullRef>
                        <c15:formulaRef>
                          <c15:sqref>('22'!$A$4:$B$4,'22'!$A$7:$B$34)</c15:sqref>
                        </c15:formulaRef>
                      </c:ext>
                    </c:extLst>
                    <c:multiLvlStrCache>
                      <c:ptCount val="29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  <c:pt idx="26">
                          <c:v>5</c:v>
                        </c:pt>
                        <c:pt idx="27">
                          <c:v>6</c:v>
                        </c:pt>
                        <c:pt idx="28">
                          <c:v>7</c:v>
                        </c:pt>
                      </c:lvl>
                      <c:lvl>
                        <c:pt idx="0">
                          <c:v>2021</c:v>
                        </c:pt>
                        <c:pt idx="10">
                          <c:v>2022</c:v>
                        </c:pt>
                        <c:pt idx="22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'22'!$G$4:$G$28</c15:sqref>
                        </c15:fullRef>
                        <c15:formulaRef>
                          <c15:sqref>('22'!$G$4,'22'!$G$7:$G$28)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3"/>
                      <c:pt idx="0">
                        <c:v>2.3843899248250136</c:v>
                      </c:pt>
                      <c:pt idx="1">
                        <c:v>0.20629852772555204</c:v>
                      </c:pt>
                      <c:pt idx="2">
                        <c:v>0.83610206842239831</c:v>
                      </c:pt>
                      <c:pt idx="3">
                        <c:v>1.1920548217839846</c:v>
                      </c:pt>
                      <c:pt idx="4">
                        <c:v>0.30995760854648197</c:v>
                      </c:pt>
                      <c:pt idx="5">
                        <c:v>0.25566442939658179</c:v>
                      </c:pt>
                      <c:pt idx="6">
                        <c:v>-0.28521409607881659</c:v>
                      </c:pt>
                      <c:pt idx="7">
                        <c:v>-0.24907026394976614</c:v>
                      </c:pt>
                      <c:pt idx="8">
                        <c:v>0.43746095683597436</c:v>
                      </c:pt>
                      <c:pt idx="9">
                        <c:v>0.52034663394081171</c:v>
                      </c:pt>
                      <c:pt idx="10">
                        <c:v>0.4341076863154501</c:v>
                      </c:pt>
                      <c:pt idx="11">
                        <c:v>3.6384273380430812</c:v>
                      </c:pt>
                      <c:pt idx="12">
                        <c:v>1.7416544112298709</c:v>
                      </c:pt>
                      <c:pt idx="13">
                        <c:v>0.71278856756353026</c:v>
                      </c:pt>
                      <c:pt idx="14">
                        <c:v>-0.56744329679779659</c:v>
                      </c:pt>
                      <c:pt idx="15">
                        <c:v>1.6144774794273522</c:v>
                      </c:pt>
                      <c:pt idx="16">
                        <c:v>1.9747360638646845</c:v>
                      </c:pt>
                      <c:pt idx="17">
                        <c:v>1.7723655127415496</c:v>
                      </c:pt>
                      <c:pt idx="18">
                        <c:v>1.8226228094033934</c:v>
                      </c:pt>
                      <c:pt idx="19">
                        <c:v>1.478739262195605</c:v>
                      </c:pt>
                      <c:pt idx="20">
                        <c:v>1.2983596435969387</c:v>
                      </c:pt>
                      <c:pt idx="21">
                        <c:v>1.1438228786978406</c:v>
                      </c:pt>
                      <c:pt idx="2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'22'!$J$2:$J$3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'22'!$A$4:$B$34</c15:sqref>
                  </c15:fullRef>
                </c:ext>
              </c:extLst>
              <c:f>('22'!$A$4:$B$4,'22'!$A$7:$B$34)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'22'!$J$4:$J$34</c15:sqref>
                  </c15:fullRef>
                </c:ext>
              </c:extLst>
              <c:f>('22'!$J$4,'22'!$J$7:$J$34)</c:f>
              <c:numCache>
                <c:formatCode>_-* #\ ##0.00\ _₽_-;\-* #\ ##0.00\ _₽_-;_-* "-"??\ _₽_-;_-@_-</c:formatCode>
                <c:ptCount val="29"/>
                <c:pt idx="0">
                  <c:v>21.351128965523767</c:v>
                </c:pt>
                <c:pt idx="1">
                  <c:v>21.984048436309351</c:v>
                </c:pt>
                <c:pt idx="2">
                  <c:v>24.452661534844275</c:v>
                </c:pt>
                <c:pt idx="3">
                  <c:v>26.51166925311799</c:v>
                </c:pt>
                <c:pt idx="4">
                  <c:v>21.849634775175414</c:v>
                </c:pt>
                <c:pt idx="5">
                  <c:v>21.084812094696058</c:v>
                </c:pt>
                <c:pt idx="6">
                  <c:v>21.032028308224415</c:v>
                </c:pt>
                <c:pt idx="7">
                  <c:v>18.56990931340512</c:v>
                </c:pt>
                <c:pt idx="8">
                  <c:v>17.547851193281428</c:v>
                </c:pt>
                <c:pt idx="9">
                  <c:v>22.688493495977536</c:v>
                </c:pt>
                <c:pt idx="10">
                  <c:v>18.228762255457408</c:v>
                </c:pt>
                <c:pt idx="11">
                  <c:v>22.939087910519035</c:v>
                </c:pt>
                <c:pt idx="12">
                  <c:v>13.174628209045155</c:v>
                </c:pt>
                <c:pt idx="13">
                  <c:v>7.9607363778583977</c:v>
                </c:pt>
                <c:pt idx="14">
                  <c:v>3.1060092466588545</c:v>
                </c:pt>
                <c:pt idx="15">
                  <c:v>8.0700870134607747</c:v>
                </c:pt>
                <c:pt idx="16">
                  <c:v>11.293721136290467</c:v>
                </c:pt>
                <c:pt idx="17">
                  <c:v>12.897774829934249</c:v>
                </c:pt>
                <c:pt idx="18">
                  <c:v>12.74559916727941</c:v>
                </c:pt>
                <c:pt idx="19">
                  <c:v>15.34192386638016</c:v>
                </c:pt>
                <c:pt idx="20">
                  <c:v>14.449888077191062</c:v>
                </c:pt>
                <c:pt idx="21">
                  <c:v>14.145647902445781</c:v>
                </c:pt>
                <c:pt idx="22">
                  <c:v>14.077286008649843</c:v>
                </c:pt>
                <c:pt idx="23">
                  <c:v>7.4590800012107161</c:v>
                </c:pt>
                <c:pt idx="24">
                  <c:v>15.966761348835991</c:v>
                </c:pt>
                <c:pt idx="25">
                  <c:v>17.015780208211613</c:v>
                </c:pt>
                <c:pt idx="26">
                  <c:v>21.34</c:v>
                </c:pt>
                <c:pt idx="27">
                  <c:v>14.93</c:v>
                </c:pt>
                <c:pt idx="28">
                  <c:v>9.4700000000000006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'23'!$C$27:$C$69</c:f>
              <c:numCache>
                <c:formatCode>0.00</c:formatCode>
                <c:ptCount val="43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  <c:pt idx="37">
                  <c:v>30.247387574067115</c:v>
                </c:pt>
                <c:pt idx="38">
                  <c:v>29.755637034751935</c:v>
                </c:pt>
                <c:pt idx="39">
                  <c:v>29.289676674353732</c:v>
                </c:pt>
                <c:pt idx="40">
                  <c:v>28.4</c:v>
                </c:pt>
                <c:pt idx="41">
                  <c:v>26.5</c:v>
                </c:pt>
                <c:pt idx="42">
                  <c:v>25.6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'23'!$D$27:$D$69</c:f>
              <c:numCache>
                <c:formatCode>0.00</c:formatCode>
                <c:ptCount val="43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  <c:pt idx="37">
                  <c:v>32.241509353553184</c:v>
                </c:pt>
                <c:pt idx="38">
                  <c:v>31.982034016067107</c:v>
                </c:pt>
                <c:pt idx="39">
                  <c:v>31.783961191992532</c:v>
                </c:pt>
                <c:pt idx="40">
                  <c:v>30.5</c:v>
                </c:pt>
                <c:pt idx="41">
                  <c:v>27.9</c:v>
                </c:pt>
                <c:pt idx="42">
                  <c:v>27.1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'23'!$A$27:$B$69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'23'!$E$27:$E$69</c:f>
              <c:numCache>
                <c:formatCode>0.00</c:formatCode>
                <c:ptCount val="43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  <c:pt idx="37">
                  <c:v>28.396245467664667</c:v>
                </c:pt>
                <c:pt idx="38">
                  <c:v>27.639553000328515</c:v>
                </c:pt>
                <c:pt idx="39">
                  <c:v>26.99521337252499</c:v>
                </c:pt>
                <c:pt idx="40">
                  <c:v>26.4</c:v>
                </c:pt>
                <c:pt idx="41">
                  <c:v>25.2</c:v>
                </c:pt>
                <c:pt idx="42">
                  <c:v>24.4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'2'!$D$44:$D$63</c:f>
              <c:numCache>
                <c:formatCode>General</c:formatCode>
                <c:ptCount val="20"/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'2'!$E$27:$E$46</c:f>
              <c:numCache>
                <c:formatCode>General</c:formatCode>
                <c:ptCount val="20"/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-3.3333333333333326E-2</c:v>
                </c:pt>
                <c:pt idx="1">
                  <c:v>1.1000000000000001</c:v>
                </c:pt>
                <c:pt idx="2">
                  <c:v>0.83333333333333337</c:v>
                </c:pt>
                <c:pt idx="3">
                  <c:v>1.7666666666666666</c:v>
                </c:pt>
                <c:pt idx="4">
                  <c:v>1.1000000000000001</c:v>
                </c:pt>
                <c:pt idx="5">
                  <c:v>2.2000000000000002</c:v>
                </c:pt>
                <c:pt idx="6">
                  <c:v>2.7</c:v>
                </c:pt>
                <c:pt idx="7">
                  <c:v>1.8</c:v>
                </c:pt>
                <c:pt idx="8">
                  <c:v>1.3</c:v>
                </c:pt>
                <c:pt idx="9">
                  <c:v>0.1</c:v>
                </c:pt>
                <c:pt idx="10">
                  <c:v>1</c:v>
                </c:pt>
                <c:pt idx="11">
                  <c:v>1.7</c:v>
                </c:pt>
                <c:pt idx="12">
                  <c:v>2.2000000000000002</c:v>
                </c:pt>
                <c:pt idx="13">
                  <c:v>2.1</c:v>
                </c:pt>
                <c:pt idx="14">
                  <c:v>2.1</c:v>
                </c:pt>
                <c:pt idx="15">
                  <c:v>2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1.4000000000000001</c:v>
                </c:pt>
                <c:pt idx="1">
                  <c:v>2.1666666666666665</c:v>
                </c:pt>
                <c:pt idx="2">
                  <c:v>3.1</c:v>
                </c:pt>
                <c:pt idx="3">
                  <c:v>4.9666666666666677</c:v>
                </c:pt>
                <c:pt idx="4">
                  <c:v>6.5</c:v>
                </c:pt>
                <c:pt idx="5">
                  <c:v>8.8000000000000007</c:v>
                </c:pt>
                <c:pt idx="6">
                  <c:v>10.3</c:v>
                </c:pt>
                <c:pt idx="7">
                  <c:v>11</c:v>
                </c:pt>
                <c:pt idx="8">
                  <c:v>9.4</c:v>
                </c:pt>
                <c:pt idx="9">
                  <c:v>7.2</c:v>
                </c:pt>
                <c:pt idx="10">
                  <c:v>4.8</c:v>
                </c:pt>
                <c:pt idx="11">
                  <c:v>3.1</c:v>
                </c:pt>
                <c:pt idx="12">
                  <c:v>3</c:v>
                </c:pt>
                <c:pt idx="13">
                  <c:v>2.9</c:v>
                </c:pt>
                <c:pt idx="14">
                  <c:v>2.8</c:v>
                </c:pt>
                <c:pt idx="15">
                  <c:v>2.7</c:v>
                </c:pt>
                <c:pt idx="16">
                  <c:v>2.2000000000000002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5.5500000000000016</c:v>
                </c:pt>
                <c:pt idx="1">
                  <c:v>6.0166666666666657</c:v>
                </c:pt>
                <c:pt idx="2">
                  <c:v>6.8466666666666667</c:v>
                </c:pt>
                <c:pt idx="3">
                  <c:v>8.3066666666666666</c:v>
                </c:pt>
                <c:pt idx="4">
                  <c:v>11.5</c:v>
                </c:pt>
                <c:pt idx="5">
                  <c:v>16.899999999999999</c:v>
                </c:pt>
                <c:pt idx="6">
                  <c:v>14.4</c:v>
                </c:pt>
                <c:pt idx="7">
                  <c:v>12.2</c:v>
                </c:pt>
                <c:pt idx="8">
                  <c:v>8.8000000000000007</c:v>
                </c:pt>
                <c:pt idx="9">
                  <c:v>2.7</c:v>
                </c:pt>
                <c:pt idx="10">
                  <c:v>4.5999999999999996</c:v>
                </c:pt>
                <c:pt idx="11">
                  <c:v>5.8</c:v>
                </c:pt>
                <c:pt idx="12">
                  <c:v>6.3</c:v>
                </c:pt>
                <c:pt idx="13">
                  <c:v>5.3</c:v>
                </c:pt>
                <c:pt idx="14">
                  <c:v>4.5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256542"/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A69-42D8-9D45-2070684606AD}"/>
            </c:ext>
          </c:extLst>
        </c:ser>
        <c:ser>
          <c:idx val="1"/>
          <c:order val="1"/>
          <c:spPr>
            <a:solidFill>
              <a:srgbClr val="997300"/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A69-42D8-9D45-2070684606AD}"/>
            </c:ext>
          </c:extLst>
        </c:ser>
        <c:ser>
          <c:idx val="2"/>
          <c:order val="2"/>
          <c:spPr>
            <a:solidFill>
              <a:schemeClr val="bg1">
                <a:lumMod val="50000"/>
              </a:schemeClr>
            </a:solidFill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A69-42D8-9D45-20706846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9A69-42D8-9D45-20706846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83575916644"/>
          <c:w val="0.95240767195767195"/>
          <c:h val="0.3195251646175807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454661894535910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'24'!$C$2:$C$3</c:f>
              <c:strCache>
                <c:ptCount val="2"/>
                <c:pt idx="0">
                  <c:v>inflow/outflow of deposits in foreign currency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'24'!$C$4:$C$34</c:f>
              <c:numCache>
                <c:formatCode>_-* #\ ##0.00\ _₽_-;\-* #\ ##0.00\ _₽_-;_-* "-"??\ _₽_-;_-@_-</c:formatCode>
                <c:ptCount val="31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  <c:pt idx="28">
                  <c:v>-0.1</c:v>
                </c:pt>
                <c:pt idx="29">
                  <c:v>-0.67</c:v>
                </c:pt>
                <c:pt idx="30">
                  <c:v>-0.85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A-49C1-97C1-489CF85361C1}"/>
            </c:ext>
          </c:extLst>
        </c:ser>
        <c:ser>
          <c:idx val="1"/>
          <c:order val="1"/>
          <c:tx>
            <c:strRef>
              <c:f>'24'!$D$2:$D$3</c:f>
              <c:strCache>
                <c:ptCount val="2"/>
                <c:pt idx="0">
                  <c:v>revaluation of deposits under the influence of exchange rate changes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'24'!$D$4:$D$34</c:f>
              <c:numCache>
                <c:formatCode>_-* #\ ##0.00\ _₽_-;\-* #\ ##0.00\ _₽_-;_-* "-"??\ _₽_-;_-@_-</c:formatCode>
                <c:ptCount val="31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  <c:pt idx="28">
                  <c:v>-0.13</c:v>
                </c:pt>
                <c:pt idx="29">
                  <c:v>0.11</c:v>
                </c:pt>
                <c:pt idx="30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7A-49C1-97C1-489CF85361C1}"/>
            </c:ext>
          </c:extLst>
        </c:ser>
        <c:ser>
          <c:idx val="2"/>
          <c:order val="2"/>
          <c:tx>
            <c:strRef>
              <c:f>'24'!$E$2:$E$3</c:f>
              <c:strCache>
                <c:ptCount val="2"/>
                <c:pt idx="0">
                  <c:v>inflow/outflow of deposits in tenge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'24'!$E$4:$E$34</c:f>
              <c:numCache>
                <c:formatCode>_-* #\ ##0.00\ _₽_-;\-* #\ ##0.00\ _₽_-;_-* "-"??\ _₽_-;_-@_-</c:formatCode>
                <c:ptCount val="31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  <c:pt idx="28">
                  <c:v>-0.69</c:v>
                </c:pt>
                <c:pt idx="29">
                  <c:v>-1.35</c:v>
                </c:pt>
                <c:pt idx="30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7A-49C1-97C1-489CF8536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'24'!$F$2:$F$3</c:f>
              <c:strCache>
                <c:ptCount val="2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'24'!$A$4:$B$34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'24'!$F$4:$F$34</c:f>
              <c:numCache>
                <c:formatCode>_-* #\ ##0.00\ _₽_-;\-* #\ ##0.00\ _₽_-;_-* "-"??\ _₽_-;_-@_-</c:formatCode>
                <c:ptCount val="31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  <c:pt idx="28">
                  <c:v>-0.92</c:v>
                </c:pt>
                <c:pt idx="29">
                  <c:v>-1.92</c:v>
                </c:pt>
                <c:pt idx="30">
                  <c:v>-0.83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97A-49C1-97C1-489CF8536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b"/>
      <c:layout>
        <c:manualLayout>
          <c:xMode val="edge"/>
          <c:yMode val="edge"/>
          <c:x val="3.3440033430839955E-2"/>
          <c:y val="0.67840483575916644"/>
          <c:w val="0.95240767195767195"/>
          <c:h val="0.31952516461758074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'25'!$C$27:$C$69</c:f>
              <c:numCache>
                <c:formatCode>_-* #\ ##0.0\ _₽_-;\-* #\ ##0.0\ _₽_-;_-* "-"??\ _₽_-;_-@_-</c:formatCode>
                <c:ptCount val="43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  <c:pt idx="34">
                  <c:v>13.9</c:v>
                </c:pt>
                <c:pt idx="35">
                  <c:v>14.6</c:v>
                </c:pt>
                <c:pt idx="36">
                  <c:v>14.59</c:v>
                </c:pt>
                <c:pt idx="37">
                  <c:v>14.64</c:v>
                </c:pt>
                <c:pt idx="38">
                  <c:v>14.63</c:v>
                </c:pt>
                <c:pt idx="39">
                  <c:v>14.64</c:v>
                </c:pt>
                <c:pt idx="40">
                  <c:v>14.61</c:v>
                </c:pt>
                <c:pt idx="41">
                  <c:v>14.67</c:v>
                </c:pt>
                <c:pt idx="42">
                  <c:v>14.73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'25'!$D$27:$D$69</c:f>
              <c:numCache>
                <c:formatCode>_-* #\ ##0.0\ _₽_-;\-* #\ ##0.0\ _₽_-;_-* "-"??\ _₽_-;_-@_-</c:formatCode>
                <c:ptCount val="43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  <c:pt idx="34">
                  <c:v>13</c:v>
                </c:pt>
                <c:pt idx="35">
                  <c:v>13.2</c:v>
                </c:pt>
                <c:pt idx="36">
                  <c:v>13.2</c:v>
                </c:pt>
                <c:pt idx="37">
                  <c:v>13.14</c:v>
                </c:pt>
                <c:pt idx="38">
                  <c:v>13.62</c:v>
                </c:pt>
                <c:pt idx="39">
                  <c:v>13.83</c:v>
                </c:pt>
                <c:pt idx="40">
                  <c:v>13.97</c:v>
                </c:pt>
                <c:pt idx="41">
                  <c:v>14.02</c:v>
                </c:pt>
                <c:pt idx="42">
                  <c:v>13.95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'25'!$E$2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'25'!$A$27:$B$69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'25'!$E$27:$E$69</c:f>
              <c:numCache>
                <c:formatCode>_-* #\ ##0.0\ _₽_-;\-* #\ ##0.0\ _₽_-;_-* "-"??\ _₽_-;_-@_-</c:formatCode>
                <c:ptCount val="43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  <c:pt idx="34">
                  <c:v>12</c:v>
                </c:pt>
                <c:pt idx="35">
                  <c:v>12.5</c:v>
                </c:pt>
                <c:pt idx="36">
                  <c:v>12.6</c:v>
                </c:pt>
                <c:pt idx="37">
                  <c:v>13.06</c:v>
                </c:pt>
                <c:pt idx="38">
                  <c:v>12.67</c:v>
                </c:pt>
                <c:pt idx="39">
                  <c:v>11.76</c:v>
                </c:pt>
                <c:pt idx="40">
                  <c:v>11.59</c:v>
                </c:pt>
                <c:pt idx="41">
                  <c:v>10.56</c:v>
                </c:pt>
                <c:pt idx="42">
                  <c:v>11.75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'26'!$E$2</c:f>
              <c:strCache>
                <c:ptCount val="1"/>
                <c:pt idx="0">
                  <c:v>1- 5 years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'26'!$E$3:$E$33</c:f>
              <c:numCache>
                <c:formatCode>General</c:formatCode>
                <c:ptCount val="31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8.6999999999999993</c:v>
                </c:pt>
                <c:pt idx="11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  <c:pt idx="28" formatCode="0.0">
                  <c:v>13.98</c:v>
                </c:pt>
                <c:pt idx="29" formatCode="0.0">
                  <c:v>14.02</c:v>
                </c:pt>
                <c:pt idx="30" formatCode="0.0">
                  <c:v>14.01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'26'!$D$2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'26'!$D$3:$D$33</c:f>
              <c:numCache>
                <c:formatCode>General</c:formatCode>
                <c:ptCount val="31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>
                  <c:v>8.8000000000000007</c:v>
                </c:pt>
                <c:pt idx="11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  <c:pt idx="28" formatCode="0.0">
                  <c:v>14</c:v>
                </c:pt>
                <c:pt idx="29" formatCode="0.0">
                  <c:v>14.1</c:v>
                </c:pt>
                <c:pt idx="30" formatCode="0.0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'26'!$C$2</c:f>
              <c:strCache>
                <c:ptCount val="1"/>
                <c:pt idx="0">
                  <c:v>less than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'26'!$C$3:$C$33</c:f>
              <c:numCache>
                <c:formatCode>General</c:formatCode>
                <c:ptCount val="31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>
                  <c:v>7.6</c:v>
                </c:pt>
                <c:pt idx="11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  <c:pt idx="28" formatCode="0.0">
                  <c:v>14.6</c:v>
                </c:pt>
                <c:pt idx="29" formatCode="0.0">
                  <c:v>14.7</c:v>
                </c:pt>
                <c:pt idx="30" formatCode="0.0">
                  <c:v>14.7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loans in national currency to 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'27'!$C$39:$C$56</c:f>
              <c:numCache>
                <c:formatCode>_-* #\ ##0.00\ _₽_-;\-* #\ ##0.00\ _₽_-;_-* "-"??\ _₽_-;_-@_-</c:formatCode>
                <c:ptCount val="18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'27'!$D$39:$D$56</c:f>
              <c:numCache>
                <c:formatCode>_-* #\ ##0.00\ _₽_-;\-* #\ ##0.00\ _₽_-;_-* "-"??\ _₽_-;_-@_-</c:formatCode>
                <c:ptCount val="18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loans in foreign currency to business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'27'!$E$39:$E$56</c:f>
              <c:numCache>
                <c:formatCode>_-* #\ ##0.00\ _₽_-;\-* #\ ##0.00\ _₽_-;_-* "-"??\ _₽_-;_-@_-</c:formatCode>
                <c:ptCount val="18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'27'!$F$39:$F$56</c:f>
              <c:numCache>
                <c:formatCode>_-* #\ ##0.00\ _₽_-;\-* #\ ##0.00\ _₽_-;_-* "-"??\ _₽_-;_-@_-</c:formatCode>
                <c:ptCount val="18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revaluation of loans in foreign currency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'27'!$G$39:$G$56</c:f>
              <c:numCache>
                <c:formatCode>_-* #\ ##0.00\ _₽_-;\-* #\ ##0.00\ _₽_-;_-* "-"??\ _₽_-;_-@_-</c:formatCode>
                <c:ptCount val="18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'27'!$H$2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'27'!$A$39:$B$56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'27'!$H$39:$H$56</c:f>
              <c:numCache>
                <c:formatCode>_-* #\ ##0.00\ _₽_-;\-* #\ ##0.00\ _₽_-;_-* "-"??\ _₽_-;_-@_-</c:formatCode>
                <c:ptCount val="18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'28'!$D$39:$D$56</c:f>
              <c:numCache>
                <c:formatCode>_-* #\ ##0.0\ _₽_-;\-* #\ ##0.0\ _₽_-;_-* "-"??\ _₽_-;_-@_-</c:formatCode>
                <c:ptCount val="18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'28'!$E$39:$E$56</c:f>
              <c:numCache>
                <c:formatCode>_-* #\ ##0.0\ _₽_-;\-* #\ ##0.0\ _₽_-;_-* "-"??\ _₽_-;_-@_-</c:formatCode>
                <c:ptCount val="18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'28'!$F$39:$F$56</c:f>
              <c:numCache>
                <c:formatCode>_-* #\ ##0.0\ _₽_-;\-* #\ ##0.0\ _₽_-;_-* "-"??\ _₽_-;_-@_-</c:formatCode>
                <c:ptCount val="18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'28'!$C$39:$C$56</c:f>
              <c:numCache>
                <c:formatCode>_-* #\ ##0.0\ _₽_-;\-* #\ ##0.0\ _₽_-;_-* "-"??\ _₽_-;_-@_-</c:formatCode>
                <c:ptCount val="18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'29'!$D$39:$D$56</c:f>
              <c:numCache>
                <c:formatCode>_-* #\ ##0.0\ _₽_-;\-* #\ ##0.0\ _₽_-;_-* "-"??\ _₽_-;_-@_-</c:formatCode>
                <c:ptCount val="18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28.865846658502157</c:v>
                </c:pt>
                <c:pt idx="15">
                  <c:v>30.621728977104802</c:v>
                </c:pt>
                <c:pt idx="16">
                  <c:v>31.382958839919421</c:v>
                </c:pt>
                <c:pt idx="17">
                  <c:v>29.712361579530157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'29'!$E$39:$E$56</c:f>
              <c:numCache>
                <c:formatCode>_-* #\ ##0.0\ _₽_-;\-* #\ ##0.0\ _₽_-;_-* "-"??\ _₽_-;_-@_-</c:formatCode>
                <c:ptCount val="18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-6.061123191668699</c:v>
                </c:pt>
                <c:pt idx="15">
                  <c:v>-5.437676459338646</c:v>
                </c:pt>
                <c:pt idx="16">
                  <c:v>-4.4301746353559404</c:v>
                </c:pt>
                <c:pt idx="17">
                  <c:v>-3.6969507007626143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'29'!$F$39:$F$56</c:f>
              <c:numCache>
                <c:formatCode>_-* #\ ##0.0\ _₽_-;\-* #\ ##0.0\ _₽_-;_-* "-"??\ _₽_-;_-@_-</c:formatCode>
                <c:ptCount val="18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3.2921924065804657</c:v>
                </c:pt>
                <c:pt idx="15">
                  <c:v>0.72367224647231376</c:v>
                </c:pt>
                <c:pt idx="16">
                  <c:v>-0.60806236344576148</c:v>
                </c:pt>
                <c:pt idx="17">
                  <c:v>-0.3416276127844623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'29'!$C$39:$C$56</c:f>
              <c:numCache>
                <c:formatCode>_-* #\ ##0.0\ _₽_-;\-* #\ ##0.0\ _₽_-;_-* "-"??\ _₽_-;_-@_-</c:formatCode>
                <c:ptCount val="18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26.096915873413916</c:v>
                </c:pt>
                <c:pt idx="15">
                  <c:v>25.90772476423848</c:v>
                </c:pt>
                <c:pt idx="16">
                  <c:v>26.344721841117735</c:v>
                </c:pt>
                <c:pt idx="17">
                  <c:v>25.673783265983086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'30'!$C$2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'30'!$C$39:$C$56</c:f>
              <c:numCache>
                <c:formatCode>_-* #\ ##0.0\ _₽_-;\-* #\ ##0.0\ _₽_-;_-* "-"??\ _₽_-;_-@_-</c:formatCode>
                <c:ptCount val="18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'30'!$E$2</c:f>
              <c:strCache>
                <c:ptCount val="1"/>
                <c:pt idx="0">
                  <c:v>loans to individuals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'30'!$E$39:$E$56</c:f>
              <c:numCache>
                <c:formatCode>_-* #\ ##0.0\ _₽_-;\-* #\ ##0.0\ _₽_-;_-* "-"??\ _₽_-;_-@_-</c:formatCode>
                <c:ptCount val="18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'30'!$D$2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'30'!$D$39:$D$56</c:f>
              <c:numCache>
                <c:formatCode>_-* #\ ##0.0\ _₽_-;\-* #\ ##0.0\ _₽_-;_-* "-"??\ _₽_-;_-@_-</c:formatCode>
                <c:ptCount val="18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'30'!$F$2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'30'!$F$39:$F$56</c:f>
              <c:numCache>
                <c:formatCode>_-* #\ ##0.0\ _₽_-;\-* #\ ##0.0\ _₽_-;_-* "-"??\ _₽_-;_-@_-</c:formatCode>
                <c:ptCount val="18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mortgage</c:v>
                </c:pt>
              </c:strCache>
            </c:strRef>
          </c:tx>
          <c:marker>
            <c:symbol val="none"/>
          </c:marker>
          <c:cat>
            <c:multiLvlStrRef>
              <c:f>'30'!$A$39:$B$56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'30'!$G$39:$G$56</c:f>
              <c:numCache>
                <c:formatCode>_-* #\ ##0.0\ _₽_-;\-* #\ ##0.0\ _₽_-;_-* "-"??\ _₽_-;_-@_-</c:formatCode>
                <c:ptCount val="18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017631472671215"/>
          <c:w val="1"/>
          <c:h val="0.17982368527328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'31'!$C$39:$C$56</c:f>
              <c:numCache>
                <c:formatCode>_-* #\ ##0.00\ _₽_-;\-* #\ ##0.00\ _₽_-;_-* "-"??\ _₽_-;_-@_-</c:formatCode>
                <c:ptCount val="18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'31'!$D$39:$D$56</c:f>
              <c:numCache>
                <c:formatCode>_-* #\ ##0.00\ _₽_-;\-* #\ ##0.00\ _₽_-;_-* "-"??\ _₽_-;_-@_-</c:formatCode>
                <c:ptCount val="18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communication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'31'!$E$39:$E$56</c:f>
              <c:numCache>
                <c:formatCode>_-* #\ ##0.00\ _₽_-;\-* #\ ##0.00\ _₽_-;_-* "-"??\ _₽_-;_-@_-</c:formatCode>
                <c:ptCount val="18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'31'!$F$39:$F$56</c:f>
              <c:numCache>
                <c:formatCode>_-* #\ ##0.00\ _₽_-;\-* #\ ##0.00\ _₽_-;_-* "-"??\ _₽_-;_-@_-</c:formatCode>
                <c:ptCount val="18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'31'!$G$39:$G$56</c:f>
              <c:numCache>
                <c:formatCode>_-* #\ ##0.00\ _₽_-;\-* #\ ##0.00\ _₽_-;_-* "-"??\ _₽_-;_-@_-</c:formatCode>
                <c:ptCount val="18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'31'!$H$39:$H$56</c:f>
              <c:numCache>
                <c:formatCode>_-* #\ ##0.00\ _₽_-;\-* #\ ##0.00\ _₽_-;_-* "-"??\ _₽_-;_-@_-</c:formatCode>
                <c:ptCount val="18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'31'!$I$2</c:f>
              <c:strCache>
                <c:ptCount val="1"/>
                <c:pt idx="0">
                  <c:v>other industries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'31'!$I$39:$I$56</c:f>
              <c:numCache>
                <c:formatCode>_-* #\ ##0.00\ _₽_-;\-* #\ ##0.00\ _₽_-;_-* "-"??\ _₽_-;_-@_-</c:formatCode>
                <c:ptCount val="18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'31'!$J$2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'31'!$A$39:$B$56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'31'!$J$39:$J$56</c:f>
              <c:numCache>
                <c:formatCode>_-* #\ ##0.00\ _₽_-;\-* #\ ##0.00\ _₽_-;_-* "-"??\ _₽_-;_-@_-</c:formatCode>
                <c:ptCount val="18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'32'!$D$39:$D$56</c:f>
              <c:numCache>
                <c:formatCode>_-* #\ ##0.00\ _₽_-;\-* #\ ##0.00\ _₽_-;_-* "-"??\ _₽_-;_-@_-</c:formatCode>
                <c:ptCount val="18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5.6516284505712795</c:v>
                </c:pt>
                <c:pt idx="15">
                  <c:v>6.2885701005505643</c:v>
                </c:pt>
                <c:pt idx="16">
                  <c:v>7.5315668421062867</c:v>
                </c:pt>
                <c:pt idx="17">
                  <c:v>7.7979685835270196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SE (excluding IE)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'32'!$E$39:$E$56</c:f>
              <c:numCache>
                <c:formatCode>_-* #\ ##0.00\ _₽_-;\-* #\ ##0.00\ _₽_-;_-* "-"??\ _₽_-;_-@_-</c:formatCode>
                <c:ptCount val="18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7.7877150059859135</c:v>
                </c:pt>
                <c:pt idx="15">
                  <c:v>12.648303019752991</c:v>
                </c:pt>
                <c:pt idx="16">
                  <c:v>13.057543759757873</c:v>
                </c:pt>
                <c:pt idx="17">
                  <c:v>12.765404584778103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other business entities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'32'!$F$39:$F$56</c:f>
              <c:numCache>
                <c:formatCode>_-* #\ ##0.00\ _₽_-;\-* #\ ##0.00\ _₽_-;_-* "-"??\ _₽_-;_-@_-</c:formatCode>
                <c:ptCount val="18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-9.02944677732199</c:v>
                </c:pt>
                <c:pt idx="15">
                  <c:v>-8.3504472394028504</c:v>
                </c:pt>
                <c:pt idx="16">
                  <c:v>-5.6396183293196138</c:v>
                </c:pt>
                <c:pt idx="17">
                  <c:v>-4.1875227201114775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'32'!$A$39:$B$56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'32'!$C$39:$C$56</c:f>
              <c:numCache>
                <c:formatCode>_-* #\ ##0.00\ _₽_-;\-* #\ ##0.00\ _₽_-;_-* "-"??\ _₽_-;_-@_-</c:formatCode>
                <c:ptCount val="18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4.4098966792351924</c:v>
                </c:pt>
                <c:pt idx="15">
                  <c:v>10.586425880900707</c:v>
                </c:pt>
                <c:pt idx="16">
                  <c:v>14.949492272544562</c:v>
                </c:pt>
                <c:pt idx="17">
                  <c:v>16.375850448193695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'3'!$D$33:$D$48</c:f>
              <c:numCache>
                <c:formatCode>General</c:formatCode>
                <c:ptCount val="16"/>
                <c:pt idx="10">
                  <c:v>3500</c:v>
                </c:pt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2973.605156666667</c:v>
                </c:pt>
                <c:pt idx="1">
                  <c:v>2905.3461276666662</c:v>
                </c:pt>
                <c:pt idx="2">
                  <c:v>2805.0523793333336</c:v>
                </c:pt>
                <c:pt idx="3">
                  <c:v>2707.9934089999997</c:v>
                </c:pt>
                <c:pt idx="4">
                  <c:v>2622.1892263333334</c:v>
                </c:pt>
                <c:pt idx="5">
                  <c:v>2659.0783946666666</c:v>
                </c:pt>
                <c:pt idx="6">
                  <c:v>2718.3115546666668</c:v>
                </c:pt>
                <c:pt idx="7">
                  <c:v>2769.4366150000001</c:v>
                </c:pt>
                <c:pt idx="8">
                  <c:v>2815.7236903666667</c:v>
                </c:pt>
                <c:pt idx="9">
                  <c:v>2834.1498193000002</c:v>
                </c:pt>
                <c:pt idx="10">
                  <c:v>2855.3451325333335</c:v>
                </c:pt>
                <c:pt idx="11">
                  <c:v>2852.1623408</c:v>
                </c:pt>
                <c:pt idx="12">
                  <c:v>2846.5819145999999</c:v>
                </c:pt>
                <c:pt idx="13">
                  <c:v>2865.4785133666669</c:v>
                </c:pt>
                <c:pt idx="14">
                  <c:v>2881.5922793666664</c:v>
                </c:pt>
                <c:pt idx="15">
                  <c:v>2885.3120215333333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92.814237477999995</c:v>
                </c:pt>
                <c:pt idx="1">
                  <c:v>94.815482197999998</c:v>
                </c:pt>
                <c:pt idx="2">
                  <c:v>96.738091983000004</c:v>
                </c:pt>
                <c:pt idx="3">
                  <c:v>98.330901355999998</c:v>
                </c:pt>
                <c:pt idx="4">
                  <c:v>98.827456785999999</c:v>
                </c:pt>
                <c:pt idx="5">
                  <c:v>98.740217845999993</c:v>
                </c:pt>
                <c:pt idx="6">
                  <c:v>100.79828956999999</c:v>
                </c:pt>
                <c:pt idx="7">
                  <c:v>101.01855309</c:v>
                </c:pt>
                <c:pt idx="8">
                  <c:v>100.95390098999999</c:v>
                </c:pt>
                <c:pt idx="9">
                  <c:v>101.10494186</c:v>
                </c:pt>
                <c:pt idx="10">
                  <c:v>101.58288352</c:v>
                </c:pt>
                <c:pt idx="11">
                  <c:v>101.71050086</c:v>
                </c:pt>
                <c:pt idx="12">
                  <c:v>102.23545833999999</c:v>
                </c:pt>
                <c:pt idx="13">
                  <c:v>102.63821781999999</c:v>
                </c:pt>
                <c:pt idx="14">
                  <c:v>103.48787139</c:v>
                </c:pt>
                <c:pt idx="15">
                  <c:v>103.69404428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93.961001112999995</c:v>
                </c:pt>
                <c:pt idx="1">
                  <c:v>96.662012021999999</c:v>
                </c:pt>
                <c:pt idx="2">
                  <c:v>98.451646717000003</c:v>
                </c:pt>
                <c:pt idx="3">
                  <c:v>99.344444097999997</c:v>
                </c:pt>
                <c:pt idx="4">
                  <c:v>98.541117817</c:v>
                </c:pt>
                <c:pt idx="5">
                  <c:v>99.026609667000002</c:v>
                </c:pt>
                <c:pt idx="6">
                  <c:v>100.40963910000001</c:v>
                </c:pt>
                <c:pt idx="7">
                  <c:v>99.699546900000001</c:v>
                </c:pt>
                <c:pt idx="8">
                  <c:v>99.881804477000003</c:v>
                </c:pt>
                <c:pt idx="9">
                  <c:v>100.81946622</c:v>
                </c:pt>
                <c:pt idx="10">
                  <c:v>101.57815316999999</c:v>
                </c:pt>
                <c:pt idx="11">
                  <c:v>101.66730173000001</c:v>
                </c:pt>
                <c:pt idx="12">
                  <c:v>102.20582308</c:v>
                </c:pt>
                <c:pt idx="13">
                  <c:v>102.36218716</c:v>
                </c:pt>
                <c:pt idx="14">
                  <c:v>103.11115169</c:v>
                </c:pt>
                <c:pt idx="15">
                  <c:v>103.16262539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Price, $/barrel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'33'!$A$3:$B$57</c15:sqref>
                  </c15:fullRef>
                </c:ext>
              </c:extLst>
              <c:f>'33'!$A$27:$B$57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'33'!$C$3:$C$57</c15:sqref>
                  </c15:fullRef>
                </c:ext>
              </c:extLst>
              <c:f>'33'!$C$27:$C$57</c:f>
              <c:numCache>
                <c:formatCode>0.0</c:formatCode>
                <c:ptCount val="31"/>
                <c:pt idx="0">
                  <c:v>54.77</c:v>
                </c:pt>
                <c:pt idx="1">
                  <c:v>62.28</c:v>
                </c:pt>
                <c:pt idx="2">
                  <c:v>65.41</c:v>
                </c:pt>
                <c:pt idx="3">
                  <c:v>64.81</c:v>
                </c:pt>
                <c:pt idx="4">
                  <c:v>68.53</c:v>
                </c:pt>
                <c:pt idx="5">
                  <c:v>73.16</c:v>
                </c:pt>
                <c:pt idx="6">
                  <c:v>75.17</c:v>
                </c:pt>
                <c:pt idx="7">
                  <c:v>70.75</c:v>
                </c:pt>
                <c:pt idx="8">
                  <c:v>74.489999999999995</c:v>
                </c:pt>
                <c:pt idx="9">
                  <c:v>83.54</c:v>
                </c:pt>
                <c:pt idx="10">
                  <c:v>81.05</c:v>
                </c:pt>
                <c:pt idx="11">
                  <c:v>74.17</c:v>
                </c:pt>
                <c:pt idx="12">
                  <c:v>86.51</c:v>
                </c:pt>
                <c:pt idx="13">
                  <c:v>97.13</c:v>
                </c:pt>
                <c:pt idx="14">
                  <c:v>117.25</c:v>
                </c:pt>
                <c:pt idx="15">
                  <c:v>104.58</c:v>
                </c:pt>
                <c:pt idx="16">
                  <c:v>113.38</c:v>
                </c:pt>
                <c:pt idx="17">
                  <c:v>122.71</c:v>
                </c:pt>
                <c:pt idx="18">
                  <c:v>111.93</c:v>
                </c:pt>
                <c:pt idx="19">
                  <c:v>100.45</c:v>
                </c:pt>
                <c:pt idx="20">
                  <c:v>89.76</c:v>
                </c:pt>
                <c:pt idx="21">
                  <c:v>93.4</c:v>
                </c:pt>
                <c:pt idx="22">
                  <c:v>91.42</c:v>
                </c:pt>
                <c:pt idx="23">
                  <c:v>80.92</c:v>
                </c:pt>
                <c:pt idx="24">
                  <c:v>82.44</c:v>
                </c:pt>
                <c:pt idx="25">
                  <c:v>82.6</c:v>
                </c:pt>
                <c:pt idx="26">
                  <c:v>78.400000000000006</c:v>
                </c:pt>
                <c:pt idx="27">
                  <c:v>84.6</c:v>
                </c:pt>
                <c:pt idx="28">
                  <c:v>75.7</c:v>
                </c:pt>
                <c:pt idx="29">
                  <c:v>74.8</c:v>
                </c:pt>
                <c:pt idx="30">
                  <c:v>80.11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822-4E61-98E1-4363F9EEE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592863"/>
        <c:axId val="311606591"/>
      </c:lineChart>
      <c:catAx>
        <c:axId val="311592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'34'!$C$3:$C$32</c:f>
              <c:numCache>
                <c:formatCode>0.0</c:formatCode>
                <c:ptCount val="30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  <c:pt idx="28" formatCode="General">
                  <c:v>49.6</c:v>
                </c:pt>
                <c:pt idx="29" formatCode="General">
                  <c:v>48.8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'34'!$D$3:$D$32</c:f>
              <c:numCache>
                <c:formatCode>0.0</c:formatCode>
                <c:ptCount val="30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  <c:pt idx="28" formatCode="General">
                  <c:v>55.5</c:v>
                </c:pt>
                <c:pt idx="29" formatCode="General">
                  <c:v>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'34'!$E$3:$E$32</c:f>
              <c:numCache>
                <c:formatCode>0.0</c:formatCode>
                <c:ptCount val="30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  <c:pt idx="28" formatCode="General">
                  <c:v>54.4</c:v>
                </c:pt>
                <c:pt idx="29" formatCode="General">
                  <c:v>52.7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1"/>
          <c:order val="0"/>
          <c:tx>
            <c:strRef>
              <c:f>'35'!$C$2</c:f>
              <c:strCache>
                <c:ptCount val="1"/>
                <c:pt idx="0">
                  <c:v>GSCI Index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'35'!$C$3:$C$33</c:f>
              <c:numCache>
                <c:formatCode>0.00</c:formatCode>
                <c:ptCount val="31"/>
                <c:pt idx="0">
                  <c:v>1.3210549280901231</c:v>
                </c:pt>
                <c:pt idx="1">
                  <c:v>1.9025488519400193</c:v>
                </c:pt>
                <c:pt idx="2">
                  <c:v>2.1966121780260139</c:v>
                </c:pt>
                <c:pt idx="3">
                  <c:v>2.6865150271289422</c:v>
                </c:pt>
                <c:pt idx="4">
                  <c:v>2.9883542109671906</c:v>
                </c:pt>
                <c:pt idx="5">
                  <c:v>2.7148189965442482</c:v>
                </c:pt>
                <c:pt idx="6">
                  <c:v>2.9269825230266662</c:v>
                </c:pt>
                <c:pt idx="7">
                  <c:v>3.2493174485011522</c:v>
                </c:pt>
                <c:pt idx="8">
                  <c:v>3.2834844947104314</c:v>
                </c:pt>
                <c:pt idx="9">
                  <c:v>3.8192042234353103</c:v>
                </c:pt>
                <c:pt idx="10">
                  <c:v>4.2296588505571497</c:v>
                </c:pt>
                <c:pt idx="11">
                  <c:v>4.3133102621240225</c:v>
                </c:pt>
                <c:pt idx="12">
                  <c:v>3.5893125098013305</c:v>
                </c:pt>
                <c:pt idx="13">
                  <c:v>2.7334911676348641</c:v>
                </c:pt>
                <c:pt idx="14">
                  <c:v>2.7592789872649091</c:v>
                </c:pt>
                <c:pt idx="15">
                  <c:v>3.4205327399832104</c:v>
                </c:pt>
                <c:pt idx="16">
                  <c:v>2.6451294182047382</c:v>
                </c:pt>
                <c:pt idx="17">
                  <c:v>2.3490704868095764</c:v>
                </c:pt>
                <c:pt idx="18">
                  <c:v>1.7718454639307517</c:v>
                </c:pt>
                <c:pt idx="19">
                  <c:v>1.45650315074877</c:v>
                </c:pt>
                <c:pt idx="20">
                  <c:v>0.90873448387757805</c:v>
                </c:pt>
                <c:pt idx="21">
                  <c:v>1.0378991995116977</c:v>
                </c:pt>
                <c:pt idx="22">
                  <c:v>1.1809790718407627</c:v>
                </c:pt>
                <c:pt idx="23">
                  <c:v>1.2473082263845594</c:v>
                </c:pt>
                <c:pt idx="24">
                  <c:v>0.98824454694271135</c:v>
                </c:pt>
                <c:pt idx="25">
                  <c:v>-0.29277334203947747</c:v>
                </c:pt>
                <c:pt idx="26">
                  <c:v>-1.1832730853475584</c:v>
                </c:pt>
                <c:pt idx="27">
                  <c:v>-1.359474526863355</c:v>
                </c:pt>
                <c:pt idx="28">
                  <c:v>-1.564574212424406</c:v>
                </c:pt>
                <c:pt idx="29">
                  <c:v>-1.1350623952178611</c:v>
                </c:pt>
                <c:pt idx="30">
                  <c:v>-0.89731251720516003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5C-4E1A-BCF1-5D2AEF514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'36'!$C$2</c:f>
              <c:strCache>
                <c:ptCount val="1"/>
                <c:pt idx="0">
                  <c:v>Great Britain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'36'!$C$3:$C$32</c:f>
              <c:numCache>
                <c:formatCode>0.0%</c:formatCode>
                <c:ptCount val="30"/>
                <c:pt idx="0">
                  <c:v>1.3999999999999999E-2</c:v>
                </c:pt>
                <c:pt idx="1">
                  <c:v>9.0000000000000011E-3</c:v>
                </c:pt>
                <c:pt idx="2">
                  <c:v>1.1000000000000001E-2</c:v>
                </c:pt>
                <c:pt idx="3">
                  <c:v>1.3000000000000001E-2</c:v>
                </c:pt>
                <c:pt idx="4">
                  <c:v>0.02</c:v>
                </c:pt>
                <c:pt idx="5">
                  <c:v>2.3E-2</c:v>
                </c:pt>
                <c:pt idx="6">
                  <c:v>1.8000000000000002E-2</c:v>
                </c:pt>
                <c:pt idx="7">
                  <c:v>3.1E-2</c:v>
                </c:pt>
                <c:pt idx="8">
                  <c:v>2.8999999999999998E-2</c:v>
                </c:pt>
                <c:pt idx="9">
                  <c:v>3.4000000000000002E-2</c:v>
                </c:pt>
                <c:pt idx="10">
                  <c:v>0.04</c:v>
                </c:pt>
                <c:pt idx="11">
                  <c:v>4.2000000000000003E-2</c:v>
                </c:pt>
                <c:pt idx="12">
                  <c:v>4.4000000000000004E-2</c:v>
                </c:pt>
                <c:pt idx="13">
                  <c:v>5.2000000000000005E-2</c:v>
                </c:pt>
                <c:pt idx="14">
                  <c:v>5.7000000000000002E-2</c:v>
                </c:pt>
                <c:pt idx="15">
                  <c:v>6.2E-2</c:v>
                </c:pt>
                <c:pt idx="16">
                  <c:v>5.9000000000000004E-2</c:v>
                </c:pt>
                <c:pt idx="17">
                  <c:v>5.7999999999999996E-2</c:v>
                </c:pt>
                <c:pt idx="18">
                  <c:v>6.2E-2</c:v>
                </c:pt>
                <c:pt idx="19">
                  <c:v>6.3E-2</c:v>
                </c:pt>
                <c:pt idx="20">
                  <c:v>6.5000000000000002E-2</c:v>
                </c:pt>
                <c:pt idx="21">
                  <c:v>6.5000000000000002E-2</c:v>
                </c:pt>
                <c:pt idx="22">
                  <c:v>6.3E-2</c:v>
                </c:pt>
                <c:pt idx="23">
                  <c:v>6.3E-2</c:v>
                </c:pt>
                <c:pt idx="24">
                  <c:v>5.7999999999999996E-2</c:v>
                </c:pt>
                <c:pt idx="25">
                  <c:v>6.2E-2</c:v>
                </c:pt>
                <c:pt idx="26">
                  <c:v>6.2E-2</c:v>
                </c:pt>
                <c:pt idx="27">
                  <c:v>6.8000000000000005E-2</c:v>
                </c:pt>
                <c:pt idx="28">
                  <c:v>7.0999999999999994E-2</c:v>
                </c:pt>
                <c:pt idx="29">
                  <c:v>6.9000000000000006E-2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'36'!$D$2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'36'!$D$3:$D$32</c:f>
              <c:numCache>
                <c:formatCode>0.0%</c:formatCode>
                <c:ptCount val="30"/>
                <c:pt idx="0">
                  <c:v>0.02</c:v>
                </c:pt>
                <c:pt idx="1">
                  <c:v>1.7000000000000001E-2</c:v>
                </c:pt>
                <c:pt idx="2">
                  <c:v>1.6E-2</c:v>
                </c:pt>
                <c:pt idx="3">
                  <c:v>1.1000000000000001E-2</c:v>
                </c:pt>
                <c:pt idx="4">
                  <c:v>1.6E-2</c:v>
                </c:pt>
                <c:pt idx="5">
                  <c:v>1.2E-2</c:v>
                </c:pt>
                <c:pt idx="6">
                  <c:v>1.8000000000000002E-2</c:v>
                </c:pt>
                <c:pt idx="7">
                  <c:v>2.1000000000000001E-2</c:v>
                </c:pt>
                <c:pt idx="8">
                  <c:v>2.5000000000000001E-2</c:v>
                </c:pt>
                <c:pt idx="9">
                  <c:v>2.7999999999999997E-2</c:v>
                </c:pt>
                <c:pt idx="10">
                  <c:v>4.0999999999999995E-2</c:v>
                </c:pt>
                <c:pt idx="11">
                  <c:v>3.9E-2</c:v>
                </c:pt>
                <c:pt idx="12">
                  <c:v>2.7999999999999997E-2</c:v>
                </c:pt>
                <c:pt idx="13">
                  <c:v>0.03</c:v>
                </c:pt>
                <c:pt idx="14">
                  <c:v>3.4000000000000002E-2</c:v>
                </c:pt>
                <c:pt idx="15">
                  <c:v>3.9E-2</c:v>
                </c:pt>
                <c:pt idx="16">
                  <c:v>0.04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3.4000000000000002E-2</c:v>
                </c:pt>
                <c:pt idx="20">
                  <c:v>4.7E-2</c:v>
                </c:pt>
                <c:pt idx="21">
                  <c:v>5.0999999999999997E-2</c:v>
                </c:pt>
                <c:pt idx="22">
                  <c:v>5.0999999999999997E-2</c:v>
                </c:pt>
                <c:pt idx="23">
                  <c:v>5.4000000000000006E-2</c:v>
                </c:pt>
                <c:pt idx="24">
                  <c:v>5.0999999999999997E-2</c:v>
                </c:pt>
                <c:pt idx="25">
                  <c:v>5.4000000000000006E-2</c:v>
                </c:pt>
                <c:pt idx="26">
                  <c:v>5.9000000000000004E-2</c:v>
                </c:pt>
                <c:pt idx="27">
                  <c:v>5.6000000000000001E-2</c:v>
                </c:pt>
                <c:pt idx="28">
                  <c:v>5.0999999999999997E-2</c:v>
                </c:pt>
                <c:pt idx="29">
                  <c:v>6.0999999999999999E-2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USA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'36'!$E$3:$E$32</c:f>
              <c:numCache>
                <c:formatCode>0.0%</c:formatCode>
                <c:ptCount val="30"/>
                <c:pt idx="0">
                  <c:v>1.3999999999999999E-2</c:v>
                </c:pt>
                <c:pt idx="1">
                  <c:v>1.3000000000000001E-2</c:v>
                </c:pt>
                <c:pt idx="2">
                  <c:v>1.6E-2</c:v>
                </c:pt>
                <c:pt idx="3">
                  <c:v>0.03</c:v>
                </c:pt>
                <c:pt idx="4">
                  <c:v>3.7999999999999999E-2</c:v>
                </c:pt>
                <c:pt idx="5">
                  <c:v>4.4999999999999998E-2</c:v>
                </c:pt>
                <c:pt idx="6">
                  <c:v>4.2999999999999997E-2</c:v>
                </c:pt>
                <c:pt idx="7">
                  <c:v>0.04</c:v>
                </c:pt>
                <c:pt idx="8">
                  <c:v>0.04</c:v>
                </c:pt>
                <c:pt idx="9">
                  <c:v>4.5999999999999999E-2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0.06</c:v>
                </c:pt>
                <c:pt idx="13">
                  <c:v>6.4000000000000001E-2</c:v>
                </c:pt>
                <c:pt idx="14">
                  <c:v>6.5000000000000002E-2</c:v>
                </c:pt>
                <c:pt idx="15">
                  <c:v>6.2E-2</c:v>
                </c:pt>
                <c:pt idx="16">
                  <c:v>0.06</c:v>
                </c:pt>
                <c:pt idx="17">
                  <c:v>5.9000000000000004E-2</c:v>
                </c:pt>
                <c:pt idx="18">
                  <c:v>5.9000000000000004E-2</c:v>
                </c:pt>
                <c:pt idx="19">
                  <c:v>6.3E-2</c:v>
                </c:pt>
                <c:pt idx="20">
                  <c:v>6.6000000000000003E-2</c:v>
                </c:pt>
                <c:pt idx="21">
                  <c:v>6.3E-2</c:v>
                </c:pt>
                <c:pt idx="22">
                  <c:v>0.06</c:v>
                </c:pt>
                <c:pt idx="23">
                  <c:v>5.7000000000000002E-2</c:v>
                </c:pt>
                <c:pt idx="24">
                  <c:v>5.5999999999999994E-2</c:v>
                </c:pt>
                <c:pt idx="25">
                  <c:v>5.5E-2</c:v>
                </c:pt>
                <c:pt idx="26">
                  <c:v>5.5999999999999994E-2</c:v>
                </c:pt>
                <c:pt idx="27">
                  <c:v>5.5E-2</c:v>
                </c:pt>
                <c:pt idx="28">
                  <c:v>5.2999999999999999E-2</c:v>
                </c:pt>
                <c:pt idx="29">
                  <c:v>4.8000000000000001E-2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'36'!$F$2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'36'!$F$3:$F$32</c:f>
              <c:numCache>
                <c:formatCode>0.0%</c:formatCode>
                <c:ptCount val="30"/>
                <c:pt idx="0">
                  <c:v>1.1000000000000001E-2</c:v>
                </c:pt>
                <c:pt idx="1">
                  <c:v>6.0000000000000001E-3</c:v>
                </c:pt>
                <c:pt idx="2">
                  <c:v>0.01</c:v>
                </c:pt>
                <c:pt idx="3">
                  <c:v>1.1000000000000001E-2</c:v>
                </c:pt>
                <c:pt idx="4">
                  <c:v>1.1000000000000001E-2</c:v>
                </c:pt>
                <c:pt idx="5">
                  <c:v>1.3000000000000001E-2</c:v>
                </c:pt>
                <c:pt idx="6">
                  <c:v>3.0000000000000001E-3</c:v>
                </c:pt>
                <c:pt idx="7">
                  <c:v>1.3000000000000001E-2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2.1000000000000001E-2</c:v>
                </c:pt>
                <c:pt idx="12">
                  <c:v>1.7000000000000001E-2</c:v>
                </c:pt>
                <c:pt idx="13">
                  <c:v>2.6000000000000002E-2</c:v>
                </c:pt>
                <c:pt idx="14">
                  <c:v>2.6000000000000002E-2</c:v>
                </c:pt>
                <c:pt idx="15">
                  <c:v>3.2000000000000001E-2</c:v>
                </c:pt>
                <c:pt idx="16">
                  <c:v>3.4000000000000002E-2</c:v>
                </c:pt>
                <c:pt idx="17">
                  <c:v>3.3000000000000002E-2</c:v>
                </c:pt>
                <c:pt idx="18">
                  <c:v>0.04</c:v>
                </c:pt>
                <c:pt idx="19">
                  <c:v>4.0999999999999995E-2</c:v>
                </c:pt>
                <c:pt idx="20">
                  <c:v>3.7000000000000005E-2</c:v>
                </c:pt>
                <c:pt idx="21">
                  <c:v>4.0999999999999995E-2</c:v>
                </c:pt>
                <c:pt idx="22">
                  <c:v>4.2000000000000003E-2</c:v>
                </c:pt>
                <c:pt idx="23">
                  <c:v>4.2000000000000003E-2</c:v>
                </c:pt>
                <c:pt idx="24">
                  <c:v>4.2000000000000003E-2</c:v>
                </c:pt>
                <c:pt idx="25">
                  <c:v>4.5999999999999999E-2</c:v>
                </c:pt>
                <c:pt idx="26">
                  <c:v>4.5999999999999999E-2</c:v>
                </c:pt>
                <c:pt idx="27">
                  <c:v>4.7E-2</c:v>
                </c:pt>
                <c:pt idx="28">
                  <c:v>4.3999999999999997E-2</c:v>
                </c:pt>
                <c:pt idx="29">
                  <c:v>4.3999999999999997E-2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'36'!$G$2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'36'!$G$3:$G$32</c:f>
              <c:numCache>
                <c:formatCode>0.0%</c:formatCode>
                <c:ptCount val="30"/>
                <c:pt idx="0">
                  <c:v>1.3000000000000001E-2</c:v>
                </c:pt>
                <c:pt idx="1">
                  <c:v>1.4999999999999999E-2</c:v>
                </c:pt>
                <c:pt idx="2">
                  <c:v>6.9999999999999993E-3</c:v>
                </c:pt>
                <c:pt idx="3">
                  <c:v>3.0000000000000001E-3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-9.0000000000000011E-3</c:v>
                </c:pt>
                <c:pt idx="7">
                  <c:v>8.0000000000000002E-3</c:v>
                </c:pt>
                <c:pt idx="8">
                  <c:v>1.3999999999999999E-2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1.4999999999999999E-2</c:v>
                </c:pt>
                <c:pt idx="12">
                  <c:v>1.3000000000000001E-2</c:v>
                </c:pt>
                <c:pt idx="13">
                  <c:v>1.7000000000000001E-2</c:v>
                </c:pt>
                <c:pt idx="14">
                  <c:v>1.8000000000000002E-2</c:v>
                </c:pt>
                <c:pt idx="15">
                  <c:v>2.2000000000000002E-2</c:v>
                </c:pt>
                <c:pt idx="16">
                  <c:v>0.03</c:v>
                </c:pt>
                <c:pt idx="17">
                  <c:v>3.4000000000000002E-2</c:v>
                </c:pt>
                <c:pt idx="18">
                  <c:v>3.4000000000000002E-2</c:v>
                </c:pt>
                <c:pt idx="19">
                  <c:v>4.0999999999999995E-2</c:v>
                </c:pt>
                <c:pt idx="20">
                  <c:v>4.4000000000000004E-2</c:v>
                </c:pt>
                <c:pt idx="21">
                  <c:v>4.5999999999999999E-2</c:v>
                </c:pt>
                <c:pt idx="22">
                  <c:v>4.7E-2</c:v>
                </c:pt>
                <c:pt idx="23">
                  <c:v>4.8000000000000001E-2</c:v>
                </c:pt>
                <c:pt idx="24">
                  <c:v>5.2000000000000005E-2</c:v>
                </c:pt>
                <c:pt idx="25">
                  <c:v>5.5E-2</c:v>
                </c:pt>
                <c:pt idx="26">
                  <c:v>5.2999999999999999E-2</c:v>
                </c:pt>
                <c:pt idx="27">
                  <c:v>5.2999999999999999E-2</c:v>
                </c:pt>
                <c:pt idx="28">
                  <c:v>5.0999999999999997E-2</c:v>
                </c:pt>
                <c:pt idx="29">
                  <c:v>4.9000000000000002E-2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'36'!$H$2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'36'!$H$3:$H$32</c:f>
              <c:numCache>
                <c:formatCode>0.0%</c:formatCode>
                <c:ptCount val="30"/>
                <c:pt idx="0">
                  <c:v>-3.0000000000000001E-3</c:v>
                </c:pt>
                <c:pt idx="1">
                  <c:v>0</c:v>
                </c:pt>
                <c:pt idx="2">
                  <c:v>3.0000000000000001E-3</c:v>
                </c:pt>
                <c:pt idx="3">
                  <c:v>6.9999999999999993E-3</c:v>
                </c:pt>
                <c:pt idx="4">
                  <c:v>9.0000000000000011E-3</c:v>
                </c:pt>
                <c:pt idx="5">
                  <c:v>9.0000000000000011E-3</c:v>
                </c:pt>
                <c:pt idx="6">
                  <c:v>1.3000000000000001E-2</c:v>
                </c:pt>
                <c:pt idx="7">
                  <c:v>1.2E-2</c:v>
                </c:pt>
                <c:pt idx="8">
                  <c:v>1.2E-2</c:v>
                </c:pt>
                <c:pt idx="9">
                  <c:v>1.3000000000000001E-2</c:v>
                </c:pt>
                <c:pt idx="10">
                  <c:v>1.2E-2</c:v>
                </c:pt>
                <c:pt idx="11">
                  <c:v>1.2E-2</c:v>
                </c:pt>
                <c:pt idx="12">
                  <c:v>1.2E-2</c:v>
                </c:pt>
                <c:pt idx="13">
                  <c:v>1.1000000000000001E-2</c:v>
                </c:pt>
                <c:pt idx="14">
                  <c:v>1.1000000000000001E-2</c:v>
                </c:pt>
                <c:pt idx="15">
                  <c:v>9.4595221000000201E-3</c:v>
                </c:pt>
                <c:pt idx="16">
                  <c:v>9.0000000000000011E-3</c:v>
                </c:pt>
                <c:pt idx="17">
                  <c:v>0.01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6.0000000000000001E-3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6.0000000000000001E-3</c:v>
                </c:pt>
                <c:pt idx="26">
                  <c:v>6.9999999999999993E-3</c:v>
                </c:pt>
                <c:pt idx="27">
                  <c:v>1E-3</c:v>
                </c:pt>
                <c:pt idx="28">
                  <c:v>2E-3</c:v>
                </c:pt>
                <c:pt idx="29">
                  <c:v>4.0000000000000001E-3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'36'!$I$2</c:f>
              <c:strCache>
                <c:ptCount val="1"/>
                <c:pt idx="0">
                  <c:v>Russia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'36'!$I$3:$I$32</c:f>
              <c:numCache>
                <c:formatCode>0.0%</c:formatCode>
                <c:ptCount val="30"/>
                <c:pt idx="0">
                  <c:v>4.5499999999999971E-2</c:v>
                </c:pt>
                <c:pt idx="1">
                  <c:v>5.0400000000000063E-2</c:v>
                </c:pt>
                <c:pt idx="2">
                  <c:v>5.3799999999999952E-2</c:v>
                </c:pt>
                <c:pt idx="3">
                  <c:v>5.4699999999999992E-2</c:v>
                </c:pt>
                <c:pt idx="4">
                  <c:v>6.0400000000000065E-2</c:v>
                </c:pt>
                <c:pt idx="5">
                  <c:v>6.5499999999999975E-2</c:v>
                </c:pt>
                <c:pt idx="6">
                  <c:v>6.7800000000000013E-2</c:v>
                </c:pt>
                <c:pt idx="7">
                  <c:v>7.069999999999993E-2</c:v>
                </c:pt>
                <c:pt idx="8">
                  <c:v>7.6100000000000001E-2</c:v>
                </c:pt>
                <c:pt idx="9">
                  <c:v>8.030000000000001E-2</c:v>
                </c:pt>
                <c:pt idx="10">
                  <c:v>8.7099999999999941E-2</c:v>
                </c:pt>
                <c:pt idx="11">
                  <c:v>8.8900000000000007E-2</c:v>
                </c:pt>
                <c:pt idx="12">
                  <c:v>9.2399999999999954E-2</c:v>
                </c:pt>
                <c:pt idx="13">
                  <c:v>9.7399999999999945E-2</c:v>
                </c:pt>
                <c:pt idx="14">
                  <c:v>0.18689999999999998</c:v>
                </c:pt>
                <c:pt idx="15">
                  <c:v>0.20370000000000005</c:v>
                </c:pt>
                <c:pt idx="16">
                  <c:v>0.19870000000000004</c:v>
                </c:pt>
                <c:pt idx="17">
                  <c:v>0.19180000000000008</c:v>
                </c:pt>
                <c:pt idx="18">
                  <c:v>0.18400000000000005</c:v>
                </c:pt>
                <c:pt idx="19">
                  <c:v>0.17709999999999992</c:v>
                </c:pt>
                <c:pt idx="20">
                  <c:v>0.1711</c:v>
                </c:pt>
                <c:pt idx="21">
                  <c:v>0.16159999999999997</c:v>
                </c:pt>
                <c:pt idx="22">
                  <c:v>0.15060000000000001</c:v>
                </c:pt>
                <c:pt idx="23">
                  <c:v>0.14310000000000003</c:v>
                </c:pt>
                <c:pt idx="24">
                  <c:v>0.13719999999999999</c:v>
                </c:pt>
                <c:pt idx="25">
                  <c:v>0.12689999999999999</c:v>
                </c:pt>
                <c:pt idx="26">
                  <c:v>3.719999999999999E-2</c:v>
                </c:pt>
                <c:pt idx="27">
                  <c:v>1.9899999999999949E-2</c:v>
                </c:pt>
                <c:pt idx="28">
                  <c:v>2.1200000000000045E-2</c:v>
                </c:pt>
                <c:pt idx="29">
                  <c:v>2.4400000000000002E-2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97064591737487E-2"/>
          <c:y val="0.84640962962962962"/>
          <c:w val="0.94250165482745485"/>
          <c:h val="0.15242906198123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7414554763558845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'37'!$E$2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chemeClr val="accent3"/>
            </a:solidFill>
            <a:ln w="22225">
              <a:noFill/>
              <a:prstDash val="solid"/>
            </a:ln>
            <a:effectLst/>
          </c:spPr>
          <c:invertIfNegative val="0"/>
          <c:cat>
            <c:multiLvlStrRef>
              <c:f>'[7]37'!$A$3:$B$17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'37'!$E$3:$E$17</c:f>
              <c:numCache>
                <c:formatCode>0.0</c:formatCode>
                <c:ptCount val="15"/>
                <c:pt idx="0">
                  <c:v>0.83383376239711249</c:v>
                </c:pt>
                <c:pt idx="1">
                  <c:v>-1.652477389274533</c:v>
                </c:pt>
                <c:pt idx="2">
                  <c:v>4.8571484586650246</c:v>
                </c:pt>
                <c:pt idx="3">
                  <c:v>3.8273215975997412</c:v>
                </c:pt>
                <c:pt idx="4">
                  <c:v>-0.65866493186208364</c:v>
                </c:pt>
                <c:pt idx="5">
                  <c:v>-3.3845735623796447</c:v>
                </c:pt>
                <c:pt idx="6">
                  <c:v>1.0923498319092699</c:v>
                </c:pt>
                <c:pt idx="7">
                  <c:v>2.2139990441637067</c:v>
                </c:pt>
                <c:pt idx="8">
                  <c:v>-3.7850345208730003</c:v>
                </c:pt>
                <c:pt idx="9">
                  <c:v>0.15180039415943078</c:v>
                </c:pt>
                <c:pt idx="10">
                  <c:v>1.1241668925336974</c:v>
                </c:pt>
                <c:pt idx="11">
                  <c:v>-5.1766759480832523</c:v>
                </c:pt>
                <c:pt idx="12">
                  <c:v>-1.7859259486448356</c:v>
                </c:pt>
                <c:pt idx="13">
                  <c:v>-2.0669068669341057</c:v>
                </c:pt>
                <c:pt idx="14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C-4B81-9252-1A30B5545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barChart>
        <c:barDir val="col"/>
        <c:grouping val="stacked"/>
        <c:varyColors val="0"/>
        <c:ser>
          <c:idx val="0"/>
          <c:order val="2"/>
          <c:tx>
            <c:strRef>
              <c:f>'37'!$F$2</c:f>
              <c:strCache>
                <c:ptCount val="1"/>
                <c:pt idx="0">
                  <c:v>Non-food products</c:v>
                </c:pt>
              </c:strCache>
            </c:strRef>
          </c:tx>
          <c:spPr>
            <a:solidFill>
              <a:schemeClr val="accent2"/>
            </a:solidFill>
            <a:ln w="22225">
              <a:noFill/>
              <a:prstDash val="solid"/>
            </a:ln>
            <a:effectLst/>
          </c:spPr>
          <c:invertIfNegative val="0"/>
          <c:cat>
            <c:multiLvlStrRef>
              <c:f>'[7]37'!$A$3:$B$17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июль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'37'!$F$3:$F$17</c:f>
              <c:numCache>
                <c:formatCode>0.0</c:formatCode>
                <c:ptCount val="15"/>
                <c:pt idx="0">
                  <c:v>0.26616623760289138</c:v>
                </c:pt>
                <c:pt idx="1">
                  <c:v>-22.980855944058803</c:v>
                </c:pt>
                <c:pt idx="2">
                  <c:v>-2.6904817919983581</c:v>
                </c:pt>
                <c:pt idx="3">
                  <c:v>-1.0606549309330755</c:v>
                </c:pt>
                <c:pt idx="4">
                  <c:v>-0.64133506813791352</c:v>
                </c:pt>
                <c:pt idx="5">
                  <c:v>24.217906895712972</c:v>
                </c:pt>
                <c:pt idx="6">
                  <c:v>2.774316834757395</c:v>
                </c:pt>
                <c:pt idx="7">
                  <c:v>5.4193342891696288</c:v>
                </c:pt>
                <c:pt idx="8">
                  <c:v>-8.1632145793669064E-2</c:v>
                </c:pt>
                <c:pt idx="9">
                  <c:v>6.848199605840569</c:v>
                </c:pt>
                <c:pt idx="10">
                  <c:v>9.1664407996330244E-3</c:v>
                </c:pt>
                <c:pt idx="11">
                  <c:v>8.1766759480832523</c:v>
                </c:pt>
                <c:pt idx="12">
                  <c:v>14.652592615311502</c:v>
                </c:pt>
                <c:pt idx="13">
                  <c:v>8.4335735336007733</c:v>
                </c:pt>
                <c:pt idx="1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AC-4B81-9252-1A30B5545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19010864"/>
        <c:axId val="1719007120"/>
      </c:barChart>
      <c:lineChart>
        <c:grouping val="standard"/>
        <c:varyColors val="0"/>
        <c:ser>
          <c:idx val="2"/>
          <c:order val="0"/>
          <c:tx>
            <c:strRef>
              <c:f>'37'!$D$2</c:f>
              <c:strCache>
                <c:ptCount val="1"/>
                <c:pt idx="0">
                  <c:v>Retail sales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'37'!$B$3:$B$17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July</c:v>
                </c:pt>
              </c:strCache>
            </c:strRef>
          </c:cat>
          <c:val>
            <c:numRef>
              <c:f>'37'!$D$3:$D$17</c:f>
              <c:numCache>
                <c:formatCode>0.0</c:formatCode>
                <c:ptCount val="15"/>
                <c:pt idx="0">
                  <c:v>1.1000000000000039</c:v>
                </c:pt>
                <c:pt idx="1">
                  <c:v>-24.633333333333336</c:v>
                </c:pt>
                <c:pt idx="2">
                  <c:v>2.1666666666666665</c:v>
                </c:pt>
                <c:pt idx="3">
                  <c:v>2.7666666666666657</c:v>
                </c:pt>
                <c:pt idx="4">
                  <c:v>-1.2999999999999972</c:v>
                </c:pt>
                <c:pt idx="5">
                  <c:v>20.833333333333329</c:v>
                </c:pt>
                <c:pt idx="6">
                  <c:v>3.8666666666666649</c:v>
                </c:pt>
                <c:pt idx="7">
                  <c:v>7.6333333333333355</c:v>
                </c:pt>
                <c:pt idx="8">
                  <c:v>-3.8666666666666694</c:v>
                </c:pt>
                <c:pt idx="9">
                  <c:v>7</c:v>
                </c:pt>
                <c:pt idx="10">
                  <c:v>1.1333333333333304</c:v>
                </c:pt>
                <c:pt idx="11">
                  <c:v>3</c:v>
                </c:pt>
                <c:pt idx="12">
                  <c:v>12.866666666666665</c:v>
                </c:pt>
                <c:pt idx="13">
                  <c:v>6.3666666666666671</c:v>
                </c:pt>
                <c:pt idx="14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2AC-4B81-9252-1A30B554582F}"/>
            </c:ext>
          </c:extLst>
        </c:ser>
        <c:ser>
          <c:idx val="1"/>
          <c:order val="3"/>
          <c:tx>
            <c:strRef>
              <c:f>'37'!$C$2</c:f>
              <c:strCache>
                <c:ptCount val="1"/>
                <c:pt idx="0">
                  <c:v>Average retail sales in 2019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'37'!$B$3:$B$17</c:f>
              <c:strCach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July</c:v>
                </c:pt>
              </c:strCache>
            </c:strRef>
          </c:cat>
          <c:val>
            <c:numRef>
              <c:f>'37'!$C$3:$C$17</c:f>
              <c:numCache>
                <c:formatCode>0.00</c:formatCode>
                <c:ptCount val="15"/>
                <c:pt idx="0">
                  <c:v>5.6666666666666696</c:v>
                </c:pt>
                <c:pt idx="1">
                  <c:v>5.6666666666666696</c:v>
                </c:pt>
                <c:pt idx="2">
                  <c:v>5.6666666666666696</c:v>
                </c:pt>
                <c:pt idx="3">
                  <c:v>5.6666666666666696</c:v>
                </c:pt>
                <c:pt idx="4">
                  <c:v>5.6666666666666696</c:v>
                </c:pt>
                <c:pt idx="5">
                  <c:v>5.6666666666666696</c:v>
                </c:pt>
                <c:pt idx="6">
                  <c:v>5.6666666666666696</c:v>
                </c:pt>
                <c:pt idx="7">
                  <c:v>5.6666666666666696</c:v>
                </c:pt>
                <c:pt idx="8">
                  <c:v>5.6666666666666696</c:v>
                </c:pt>
                <c:pt idx="9">
                  <c:v>5.6666666666666696</c:v>
                </c:pt>
                <c:pt idx="10">
                  <c:v>5.6666666666666696</c:v>
                </c:pt>
                <c:pt idx="11">
                  <c:v>5.6666666666666696</c:v>
                </c:pt>
                <c:pt idx="12">
                  <c:v>5.6666666666666696</c:v>
                </c:pt>
                <c:pt idx="13">
                  <c:v>5.6666666666666696</c:v>
                </c:pt>
                <c:pt idx="14">
                  <c:v>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AC-4B81-9252-1A30B5545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171900712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9010864"/>
        <c:crosses val="max"/>
        <c:crossBetween val="between"/>
      </c:valAx>
      <c:catAx>
        <c:axId val="171901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9007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113113068912E-3"/>
          <c:y val="0.78989864768412332"/>
          <c:w val="0.98462072135455481"/>
          <c:h val="0.21010148148148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161320530267703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Other personal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'38'!$C$3:$C$12</c:f>
              <c:numCache>
                <c:formatCode>General</c:formatCode>
                <c:ptCount val="10"/>
                <c:pt idx="0">
                  <c:v>-2.8</c:v>
                </c:pt>
                <c:pt idx="1">
                  <c:v>96.4</c:v>
                </c:pt>
                <c:pt idx="2">
                  <c:v>5.7</c:v>
                </c:pt>
                <c:pt idx="3">
                  <c:v>18.3</c:v>
                </c:pt>
                <c:pt idx="4">
                  <c:v>-2.4</c:v>
                </c:pt>
                <c:pt idx="5">
                  <c:v>16.7</c:v>
                </c:pt>
                <c:pt idx="6">
                  <c:v>2.7</c:v>
                </c:pt>
                <c:pt idx="7">
                  <c:v>0</c:v>
                </c:pt>
                <c:pt idx="8">
                  <c:v>46.2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2D7-4400-B540-05FA7C4A93E8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Activities in the field of creativity,arts and entertainment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'38'!$D$3:$D$12</c:f>
              <c:numCache>
                <c:formatCode>General</c:formatCode>
                <c:ptCount val="10"/>
                <c:pt idx="0">
                  <c:v>-22.6</c:v>
                </c:pt>
                <c:pt idx="1">
                  <c:v>24.2</c:v>
                </c:pt>
                <c:pt idx="2">
                  <c:v>23.8</c:v>
                </c:pt>
                <c:pt idx="3">
                  <c:v>63.8</c:v>
                </c:pt>
                <c:pt idx="4">
                  <c:v>19.5</c:v>
                </c:pt>
                <c:pt idx="5">
                  <c:v>12.1</c:v>
                </c:pt>
                <c:pt idx="6">
                  <c:v>25.2</c:v>
                </c:pt>
                <c:pt idx="7">
                  <c:v>23.9</c:v>
                </c:pt>
                <c:pt idx="8">
                  <c:v>41.6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2D7-4400-B540-05FA7C4A93E8}"/>
            </c:ext>
          </c:extLst>
        </c:ser>
        <c:ser>
          <c:idx val="4"/>
          <c:order val="2"/>
          <c:tx>
            <c:strRef>
              <c:f>'38'!$E$2</c:f>
              <c:strCache>
                <c:ptCount val="1"/>
                <c:pt idx="0">
                  <c:v>Activities in the field of sports&amp;leisure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'38'!$E$3:$E$12</c:f>
              <c:numCache>
                <c:formatCode>General</c:formatCode>
                <c:ptCount val="10"/>
                <c:pt idx="0">
                  <c:v>-44.4</c:v>
                </c:pt>
                <c:pt idx="1">
                  <c:v>148.6</c:v>
                </c:pt>
                <c:pt idx="2">
                  <c:v>115.4</c:v>
                </c:pt>
                <c:pt idx="3">
                  <c:v>103.4</c:v>
                </c:pt>
                <c:pt idx="4">
                  <c:v>128.19999999999999</c:v>
                </c:pt>
                <c:pt idx="5">
                  <c:v>24.4</c:v>
                </c:pt>
                <c:pt idx="6">
                  <c:v>20.7</c:v>
                </c:pt>
                <c:pt idx="7">
                  <c:v>15.8</c:v>
                </c:pt>
                <c:pt idx="8">
                  <c:v>20.8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2D7-4400-B540-05FA7C4A93E8}"/>
            </c:ext>
          </c:extLst>
        </c:ser>
        <c:ser>
          <c:idx val="5"/>
          <c:order val="3"/>
          <c:tx>
            <c:strRef>
              <c:f>'38'!$F$2</c:f>
              <c:strCache>
                <c:ptCount val="1"/>
                <c:pt idx="0">
                  <c:v>Catering services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'38'!$F$3:$F$12</c:f>
              <c:numCache>
                <c:formatCode>General</c:formatCode>
                <c:ptCount val="10"/>
                <c:pt idx="0">
                  <c:v>3.4</c:v>
                </c:pt>
                <c:pt idx="1">
                  <c:v>15.2</c:v>
                </c:pt>
                <c:pt idx="2">
                  <c:v>15.6</c:v>
                </c:pt>
                <c:pt idx="3">
                  <c:v>12</c:v>
                </c:pt>
                <c:pt idx="4">
                  <c:v>14.7</c:v>
                </c:pt>
                <c:pt idx="5">
                  <c:v>20.7</c:v>
                </c:pt>
                <c:pt idx="6">
                  <c:v>29.7</c:v>
                </c:pt>
                <c:pt idx="7">
                  <c:v>33.5</c:v>
                </c:pt>
                <c:pt idx="8">
                  <c:v>12</c:v>
                </c:pt>
                <c:pt idx="9">
                  <c:v>21.9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D7-4400-B540-05FA7C4A93E8}"/>
            </c:ext>
          </c:extLst>
        </c:ser>
        <c:ser>
          <c:idx val="6"/>
          <c:order val="4"/>
          <c:tx>
            <c:strRef>
              <c:f>'38'!$G$2</c:f>
              <c:strCache>
                <c:ptCount val="1"/>
                <c:pt idx="0">
                  <c:v>Hotel services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'38'!$G$3:$G$12</c:f>
              <c:numCache>
                <c:formatCode>General</c:formatCode>
                <c:ptCount val="10"/>
                <c:pt idx="0">
                  <c:v>-11</c:v>
                </c:pt>
                <c:pt idx="1">
                  <c:v>217.7</c:v>
                </c:pt>
                <c:pt idx="2">
                  <c:v>62.7</c:v>
                </c:pt>
                <c:pt idx="3">
                  <c:v>42.6</c:v>
                </c:pt>
                <c:pt idx="4">
                  <c:v>21</c:v>
                </c:pt>
                <c:pt idx="5">
                  <c:v>46.7</c:v>
                </c:pt>
                <c:pt idx="6">
                  <c:v>53.9</c:v>
                </c:pt>
                <c:pt idx="7">
                  <c:v>49.1</c:v>
                </c:pt>
                <c:pt idx="8">
                  <c:v>36.799999999999997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D7-4400-B540-05FA7C4A9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2221623730716877"/>
          <c:w val="0.99440468868869314"/>
          <c:h val="0.27778376269283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6277050953161E-2"/>
          <c:y val="2.7656411069701056E-2"/>
          <c:w val="0.90711481481481482"/>
          <c:h val="0.5537569644671092"/>
        </c:manualLayout>
      </c:layout>
      <c:lineChart>
        <c:grouping val="standar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Retail sales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'39'!$C$3:$C$12</c:f>
              <c:numCache>
                <c:formatCode>_-* #\ ##0.0\ _₽_-;\-* #\ ##0.0\ _₽_-;_-* "-"??\ _₽_-;_-@_-</c:formatCode>
                <c:ptCount val="10"/>
                <c:pt idx="0">
                  <c:v>-1.0865276599351801</c:v>
                </c:pt>
                <c:pt idx="1">
                  <c:v>17.526979616689001</c:v>
                </c:pt>
                <c:pt idx="2">
                  <c:v>3.8971248373349701</c:v>
                </c:pt>
                <c:pt idx="3">
                  <c:v>8.0803071253851204</c:v>
                </c:pt>
                <c:pt idx="4">
                  <c:v>-2.655744882859</c:v>
                </c:pt>
                <c:pt idx="5">
                  <c:v>5.1751995613372301</c:v>
                </c:pt>
                <c:pt idx="6">
                  <c:v>1.6657167894584799</c:v>
                </c:pt>
                <c:pt idx="7">
                  <c:v>2.8042328894764599</c:v>
                </c:pt>
                <c:pt idx="8">
                  <c:v>11.642319316808701</c:v>
                </c:pt>
                <c:pt idx="9">
                  <c:v>6.0340106861549598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2E-4433-A0E8-38DEE1E8FBA6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Payment for goods and services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'39'!$D$3:$D$12</c:f>
              <c:numCache>
                <c:formatCode>_-* #\ ##0.0\ _₽_-;\-* #\ ##0.0\ _₽_-;_-* "-"??\ _₽_-;_-@_-</c:formatCode>
                <c:ptCount val="10"/>
                <c:pt idx="0">
                  <c:v>58.343666494108902</c:v>
                </c:pt>
                <c:pt idx="1">
                  <c:v>103.753890661531</c:v>
                </c:pt>
                <c:pt idx="2">
                  <c:v>68.781825748032603</c:v>
                </c:pt>
                <c:pt idx="3">
                  <c:v>53.928992808108497</c:v>
                </c:pt>
                <c:pt idx="4">
                  <c:v>29.159350964400101</c:v>
                </c:pt>
                <c:pt idx="5">
                  <c:v>32.994158185105199</c:v>
                </c:pt>
                <c:pt idx="6">
                  <c:v>33.5310017421181</c:v>
                </c:pt>
                <c:pt idx="7">
                  <c:v>30.644639018396099</c:v>
                </c:pt>
                <c:pt idx="8">
                  <c:v>36.946213045376098</c:v>
                </c:pt>
                <c:pt idx="9">
                  <c:v>35.712600969153598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2E-4433-A0E8-38DEE1E8FBA6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Cash withdrawal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'39'!$E$3:$E$12</c:f>
              <c:numCache>
                <c:formatCode>_-* #\ ##0.0\ _₽_-;\-* #\ ##0.0\ _₽_-;_-* "-"??\ _₽_-;_-@_-</c:formatCode>
                <c:ptCount val="10"/>
                <c:pt idx="0">
                  <c:v>7.3489283604728204</c:v>
                </c:pt>
                <c:pt idx="1">
                  <c:v>30.739898234699901</c:v>
                </c:pt>
                <c:pt idx="2">
                  <c:v>11.704324423882399</c:v>
                </c:pt>
                <c:pt idx="3">
                  <c:v>10.286656326389901</c:v>
                </c:pt>
                <c:pt idx="4">
                  <c:v>-0.16574736720816799</c:v>
                </c:pt>
                <c:pt idx="5">
                  <c:v>-8.0286546665460694</c:v>
                </c:pt>
                <c:pt idx="6">
                  <c:v>-11.0594546457967</c:v>
                </c:pt>
                <c:pt idx="7">
                  <c:v>-17.6019432824557</c:v>
                </c:pt>
                <c:pt idx="8">
                  <c:v>-13.531652120742001</c:v>
                </c:pt>
                <c:pt idx="9">
                  <c:v>-10.2081754157585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2E-4433-A0E8-38DEE1E8FBA6}"/>
            </c:ext>
          </c:extLst>
        </c:ser>
        <c:ser>
          <c:idx val="5"/>
          <c:order val="3"/>
          <c:tx>
            <c:strRef>
              <c:f>'39'!$F$2</c:f>
              <c:strCache>
                <c:ptCount val="1"/>
                <c:pt idx="0">
                  <c:v>Payments/transfers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'39'!$F$3:$F$12</c:f>
              <c:numCache>
                <c:formatCode>_-* #\ ##0.0\ _₽_-;\-* #\ ##0.0\ _₽_-;_-* "-"??\ _₽_-;_-@_-</c:formatCode>
                <c:ptCount val="10"/>
                <c:pt idx="0">
                  <c:v>119.145827055132</c:v>
                </c:pt>
                <c:pt idx="1">
                  <c:v>135.088055601799</c:v>
                </c:pt>
                <c:pt idx="2">
                  <c:v>89.116723118202202</c:v>
                </c:pt>
                <c:pt idx="3">
                  <c:v>71.878107122296001</c:v>
                </c:pt>
                <c:pt idx="4">
                  <c:v>48.515784431700901</c:v>
                </c:pt>
                <c:pt idx="5">
                  <c:v>21.130942560078701</c:v>
                </c:pt>
                <c:pt idx="6">
                  <c:v>16.0826442368448</c:v>
                </c:pt>
                <c:pt idx="7">
                  <c:v>11.4672252125341</c:v>
                </c:pt>
                <c:pt idx="8">
                  <c:v>16.299944090635702</c:v>
                </c:pt>
                <c:pt idx="9">
                  <c:v>17.8419884624162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E-4433-A0E8-38DEE1E8F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851208137822E-3"/>
          <c:y val="0.76487630695984965"/>
          <c:w val="0.99440461487918619"/>
          <c:h val="0.23409926225387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001265873015873"/>
          <c:w val="0.90711481481481482"/>
          <c:h val="0.37966982775304819"/>
        </c:manualLayout>
      </c:layout>
      <c:lineChart>
        <c:grouping val="standar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Real payroll fund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'40'!$C$3:$C$12</c:f>
              <c:numCache>
                <c:formatCode>_-* #\ ##0.00\ _₽_-;\-* #\ ##0.00\ _₽_-;_-* "-"??\ _₽_-;_-@_-</c:formatCode>
                <c:ptCount val="10"/>
                <c:pt idx="0">
                  <c:v>7.5715584557163567</c:v>
                </c:pt>
                <c:pt idx="1">
                  <c:v>11.870497621519377</c:v>
                </c:pt>
                <c:pt idx="2">
                  <c:v>11.062472129213248</c:v>
                </c:pt>
                <c:pt idx="3">
                  <c:v>10.238363437461629</c:v>
                </c:pt>
                <c:pt idx="4">
                  <c:v>15.157481046608211</c:v>
                </c:pt>
                <c:pt idx="5">
                  <c:v>11.494254042396705</c:v>
                </c:pt>
                <c:pt idx="6">
                  <c:v>8.425398874986584</c:v>
                </c:pt>
                <c:pt idx="7">
                  <c:v>5.4027023947834465</c:v>
                </c:pt>
                <c:pt idx="8">
                  <c:v>1.3531049065575758</c:v>
                </c:pt>
                <c:pt idx="9">
                  <c:v>3.0832854322961651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72D-4820-8FB4-D472B7616809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Real budget spending for transfers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'40'!$D$3:$D$12</c:f>
              <c:numCache>
                <c:formatCode>_-* #\ ##0.00\ _₽_-;\-* #\ ##0.00\ _₽_-;_-* "-"??\ _₽_-;_-@_-</c:formatCode>
                <c:ptCount val="10"/>
                <c:pt idx="0">
                  <c:v>4.2172570736963735</c:v>
                </c:pt>
                <c:pt idx="1">
                  <c:v>-4.7945960322024916E-2</c:v>
                </c:pt>
                <c:pt idx="2">
                  <c:v>-1.9003787985246561</c:v>
                </c:pt>
                <c:pt idx="3">
                  <c:v>-1.2213605134875536</c:v>
                </c:pt>
                <c:pt idx="4">
                  <c:v>-1.6534387822303387</c:v>
                </c:pt>
                <c:pt idx="5">
                  <c:v>-0.16441572503062218</c:v>
                </c:pt>
                <c:pt idx="6">
                  <c:v>-4.4182966440476861</c:v>
                </c:pt>
                <c:pt idx="7">
                  <c:v>-1.128445283033443</c:v>
                </c:pt>
                <c:pt idx="8">
                  <c:v>-1.2179770981737619</c:v>
                </c:pt>
                <c:pt idx="9">
                  <c:v>1.2575415990904588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2D-4820-8FB4-D472B7616809}"/>
            </c:ext>
          </c:extLst>
        </c:ser>
        <c:ser>
          <c:idx val="0"/>
          <c:order val="2"/>
          <c:tx>
            <c:strRef>
              <c:f>'40'!$E$2</c:f>
              <c:strCache>
                <c:ptCount val="1"/>
                <c:pt idx="0">
                  <c:v>Income from self-employment and entrepreneurship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'40'!$E$3:$E$12</c:f>
              <c:numCache>
                <c:formatCode>_-* #\ ##0.00\ _₽_-;\-* #\ ##0.00\ _₽_-;_-* "-"??\ _₽_-;_-@_-</c:formatCode>
                <c:ptCount val="10"/>
                <c:pt idx="0">
                  <c:v>-1.685949150170913</c:v>
                </c:pt>
                <c:pt idx="1">
                  <c:v>19.20382710826307</c:v>
                </c:pt>
                <c:pt idx="2">
                  <c:v>0.94919542742306362</c:v>
                </c:pt>
                <c:pt idx="3">
                  <c:v>-0.50879883386598124</c:v>
                </c:pt>
                <c:pt idx="4">
                  <c:v>5.1614464333582504</c:v>
                </c:pt>
                <c:pt idx="5">
                  <c:v>1.3373370530512148</c:v>
                </c:pt>
                <c:pt idx="6">
                  <c:v>-3.0790325414896529</c:v>
                </c:pt>
                <c:pt idx="7">
                  <c:v>-2.0019613792504884</c:v>
                </c:pt>
                <c:pt idx="8">
                  <c:v>4.9868530500815069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72D-4820-8FB4-D472B761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284962260499328"/>
          <c:w val="1"/>
          <c:h val="0.302446680859299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586347331583552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Fixed capital investments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multiLvlStrRef>
              <c:f>'41'!$A$11:$B$20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'41'!$C$11:$C$20</c:f>
              <c:numCache>
                <c:formatCode>0.0</c:formatCode>
                <c:ptCount val="10"/>
                <c:pt idx="0">
                  <c:v>-9.6</c:v>
                </c:pt>
                <c:pt idx="1">
                  <c:v>3</c:v>
                </c:pt>
                <c:pt idx="2">
                  <c:v>8.3000000000000007</c:v>
                </c:pt>
                <c:pt idx="3">
                  <c:v>5.7</c:v>
                </c:pt>
                <c:pt idx="4">
                  <c:v>1.7</c:v>
                </c:pt>
                <c:pt idx="5" formatCode="General">
                  <c:v>3.6</c:v>
                </c:pt>
                <c:pt idx="6" formatCode="General">
                  <c:v>13.6</c:v>
                </c:pt>
                <c:pt idx="7" formatCode="#\ ##0.0">
                  <c:v>8.7999999999999972</c:v>
                </c:pt>
                <c:pt idx="8" formatCode="#\ ##0.0">
                  <c:v>16.8</c:v>
                </c:pt>
                <c:pt idx="9" formatCode="#\ ##0.0">
                  <c:v>13.166666666667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Construction works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'41'!$D$11:$D$20</c:f>
              <c:numCache>
                <c:formatCode>0.0</c:formatCode>
                <c:ptCount val="10"/>
                <c:pt idx="0">
                  <c:v>1.5666666666666629</c:v>
                </c:pt>
                <c:pt idx="1">
                  <c:v>7.9666666666666544</c:v>
                </c:pt>
                <c:pt idx="2">
                  <c:v>11.466666666666654</c:v>
                </c:pt>
                <c:pt idx="3">
                  <c:v>14.233333333333334</c:v>
                </c:pt>
                <c:pt idx="4">
                  <c:v>10.666666666666671</c:v>
                </c:pt>
                <c:pt idx="5">
                  <c:v>10.433333333333323</c:v>
                </c:pt>
                <c:pt idx="6" formatCode="General">
                  <c:v>12.4</c:v>
                </c:pt>
                <c:pt idx="7" formatCode="#\ ##0.0">
                  <c:v>15.566666666666668</c:v>
                </c:pt>
                <c:pt idx="8" formatCode="#\ ##0.0">
                  <c:v>19.899999999999999</c:v>
                </c:pt>
                <c:pt idx="9" formatCode="#\ ##0.0">
                  <c:v>14.4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'41'!$E$2</c:f>
              <c:strCache>
                <c:ptCount val="1"/>
                <c:pt idx="0">
                  <c:v>Investments in PPE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'41'!$E$11:$E$20</c:f>
              <c:numCache>
                <c:formatCode>General</c:formatCode>
                <c:ptCount val="10"/>
                <c:pt idx="0">
                  <c:v>-9.5</c:v>
                </c:pt>
                <c:pt idx="1">
                  <c:v>29.5</c:v>
                </c:pt>
                <c:pt idx="2">
                  <c:v>22.59999999999998</c:v>
                </c:pt>
                <c:pt idx="3">
                  <c:v>-17.799999999999955</c:v>
                </c:pt>
                <c:pt idx="4" formatCode="0.0">
                  <c:v>-4.8666666666666742</c:v>
                </c:pt>
                <c:pt idx="5" formatCode="0.0">
                  <c:v>-10.86666666666666</c:v>
                </c:pt>
                <c:pt idx="6">
                  <c:v>14.5</c:v>
                </c:pt>
                <c:pt idx="7" formatCode="#\ ##0.0">
                  <c:v>32.39999999999997</c:v>
                </c:pt>
                <c:pt idx="8" formatCode="#\ ##0.0">
                  <c:v>16.399999999999999</c:v>
                </c:pt>
                <c:pt idx="9" formatCode="#\ ##0.0">
                  <c:v>28.6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40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170822397200353"/>
          <c:w val="1"/>
          <c:h val="0.1382917760279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'42'!$E$2</c:f>
              <c:strCache>
                <c:ptCount val="1"/>
                <c:pt idx="0">
                  <c:v>Commissioning of residential buildings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'[7]42'!$A$3:$B$12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#,##0.00</c:formatCode>
                <c:ptCount val="10"/>
                <c:pt idx="0">
                  <c:v>8.556352370583582</c:v>
                </c:pt>
                <c:pt idx="1">
                  <c:v>8.153424720667573</c:v>
                </c:pt>
                <c:pt idx="2">
                  <c:v>7.3868090637192267</c:v>
                </c:pt>
                <c:pt idx="3">
                  <c:v>17.149964045168929</c:v>
                </c:pt>
                <c:pt idx="4">
                  <c:v>0.35956208121270095</c:v>
                </c:pt>
                <c:pt idx="5">
                  <c:v>-1.1315860261589989</c:v>
                </c:pt>
                <c:pt idx="6">
                  <c:v>3.4084638972947232</c:v>
                </c:pt>
                <c:pt idx="7">
                  <c:v>-26.160083537705219</c:v>
                </c:pt>
                <c:pt idx="8">
                  <c:v>17.573904625697452</c:v>
                </c:pt>
                <c:pt idx="9">
                  <c:v>7.3940222647122624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5-488F-847C-17C8F3E33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axId val="117496448"/>
        <c:axId val="117498240"/>
      </c:barChart>
      <c:lineChart>
        <c:grouping val="standard"/>
        <c:varyColors val="0"/>
        <c:ser>
          <c:idx val="4"/>
          <c:order val="0"/>
          <c:tx>
            <c:strRef>
              <c:f>'42'!$C$2</c:f>
              <c:strCache>
                <c:ptCount val="1"/>
                <c:pt idx="0">
                  <c:v>Investments in residential construction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'[7]42'!$A$3:$B$12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#,##0.00</c:formatCode>
                <c:ptCount val="10"/>
                <c:pt idx="0">
                  <c:v>34.666666666666657</c:v>
                </c:pt>
                <c:pt idx="1">
                  <c:v>29.699999999999989</c:v>
                </c:pt>
                <c:pt idx="2">
                  <c:v>22.066666666666663</c:v>
                </c:pt>
                <c:pt idx="3">
                  <c:v>11.899999999999991</c:v>
                </c:pt>
                <c:pt idx="4">
                  <c:v>25.133333333333326</c:v>
                </c:pt>
                <c:pt idx="5">
                  <c:v>15.366666666666674</c:v>
                </c:pt>
                <c:pt idx="6">
                  <c:v>22.133333333333326</c:v>
                </c:pt>
                <c:pt idx="7">
                  <c:v>3.6666666666666714</c:v>
                </c:pt>
                <c:pt idx="8">
                  <c:v>15.966666666666654</c:v>
                </c:pt>
                <c:pt idx="9">
                  <c:v>-4.9000000000000004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9D5-488F-847C-17C8F3E33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'42'!$D$2</c:f>
              <c:strCache>
                <c:ptCount val="1"/>
                <c:pt idx="0">
                  <c:v>Home purchases/sales (right axis)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#,##0.00</c:formatCode>
                <c:ptCount val="10"/>
                <c:pt idx="0">
                  <c:v>115.351</c:v>
                </c:pt>
                <c:pt idx="1">
                  <c:v>162.08699999999999</c:v>
                </c:pt>
                <c:pt idx="2">
                  <c:v>143.07599999999999</c:v>
                </c:pt>
                <c:pt idx="3">
                  <c:v>185.542</c:v>
                </c:pt>
                <c:pt idx="4">
                  <c:v>147.74299999999999</c:v>
                </c:pt>
                <c:pt idx="5">
                  <c:v>114.03900000000002</c:v>
                </c:pt>
                <c:pt idx="6">
                  <c:v>102.32000000000001</c:v>
                </c:pt>
                <c:pt idx="7">
                  <c:v>101.72</c:v>
                </c:pt>
                <c:pt idx="8">
                  <c:v>72.685000000000002</c:v>
                </c:pt>
                <c:pt idx="9">
                  <c:v>86.9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9D5-488F-847C-17C8F3E33ED5}"/>
            </c:ext>
          </c:extLst>
        </c:ser>
        <c:ser>
          <c:idx val="1"/>
          <c:order val="3"/>
          <c:tx>
            <c:strRef>
              <c:f>'42'!$F$2</c:f>
              <c:strCache>
                <c:ptCount val="1"/>
                <c:pt idx="0">
                  <c:v>Purchases/sales, on average during 2018-2020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  <c:pt idx="8">
                  <c:v>74.400000000000006</c:v>
                </c:pt>
                <c:pt idx="9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D5-488F-847C-17C8F3E33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200"/>
          <c:min val="-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 as % of GDP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3.4799656625897346E-2</c:v>
                </c:pt>
                <c:pt idx="4">
                  <c:v>-3.3698327411572838E-2</c:v>
                </c:pt>
                <c:pt idx="5">
                  <c:v>-2.7526248471903769E-2</c:v>
                </c:pt>
                <c:pt idx="6">
                  <c:v>-1.9188904336575267E-2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Brent Price (right axis)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79.800833333333344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Percent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USD/bbl.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7380952380951"/>
          <c:y val="0.11807481481481481"/>
          <c:w val="0.79151693121693123"/>
          <c:h val="0.7734577777777778"/>
        </c:manualLayout>
      </c:layout>
      <c:areaChart>
        <c:grouping val="standard"/>
        <c:varyColors val="0"/>
        <c:ser>
          <c:idx val="0"/>
          <c:order val="0"/>
          <c:tx>
            <c:strRef>
              <c:f>'43'!$B$2</c:f>
              <c:strCache>
                <c:ptCount val="1"/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'43'!$A$3:$A$7</c:f>
              <c:strCache>
                <c:ptCount val="5"/>
                <c:pt idx="0">
                  <c:v>own funds of enterprises</c:v>
                </c:pt>
                <c:pt idx="1">
                  <c:v>public funds</c:v>
                </c:pt>
                <c:pt idx="2">
                  <c:v>budget funds</c:v>
                </c:pt>
                <c:pt idx="3">
                  <c:v>other borrowed funds</c:v>
                </c:pt>
                <c:pt idx="4">
                  <c:v>bank loans</c:v>
                </c:pt>
              </c:strCache>
            </c:strRef>
          </c:cat>
          <c:val>
            <c:numRef>
              <c:f>'43'!$B$3:$B$7</c:f>
              <c:numCache>
                <c:formatCode>#,##0.00</c:formatCode>
                <c:ptCount val="5"/>
                <c:pt idx="0">
                  <c:v>53.019938070136206</c:v>
                </c:pt>
                <c:pt idx="1">
                  <c:v>37.177288846918287</c:v>
                </c:pt>
                <c:pt idx="2">
                  <c:v>6.5760027831854151</c:v>
                </c:pt>
                <c:pt idx="3">
                  <c:v>2.6472173025782175</c:v>
                </c:pt>
                <c:pt idx="4">
                  <c:v>0.57955299718187014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2-44A8-B999-6FC73597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high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noMultiLvlLbl val="0"/>
      </c:catAx>
      <c:valAx>
        <c:axId val="100290944"/>
        <c:scaling>
          <c:orientation val="minMax"/>
        </c:scaling>
        <c:delete val="1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100285056"/>
        <c:crosses val="autoZero"/>
        <c:crossBetween val="midCat"/>
      </c:val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'44'!$C$3:$C$12</c:f>
              <c:numCache>
                <c:formatCode>0.0</c:formatCode>
                <c:ptCount val="10"/>
                <c:pt idx="0">
                  <c:v>-20.098195357901517</c:v>
                </c:pt>
                <c:pt idx="1">
                  <c:v>30.465569579720722</c:v>
                </c:pt>
                <c:pt idx="2">
                  <c:v>69.053760899328836</c:v>
                </c:pt>
                <c:pt idx="3">
                  <c:v>46.704383356743108</c:v>
                </c:pt>
                <c:pt idx="4">
                  <c:v>65.989766341857148</c:v>
                </c:pt>
                <c:pt idx="5">
                  <c:v>49.697865814527944</c:v>
                </c:pt>
                <c:pt idx="6">
                  <c:v>33.447776763911349</c:v>
                </c:pt>
                <c:pt idx="7">
                  <c:v>20.698317621067574</c:v>
                </c:pt>
                <c:pt idx="8">
                  <c:v>-2.4985166624513511</c:v>
                </c:pt>
                <c:pt idx="9">
                  <c:v>-16.691431224609403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7B0-4698-9056-3960CC083AE6}"/>
            </c:ext>
          </c:extLst>
        </c:ser>
        <c:ser>
          <c:idx val="5"/>
          <c:order val="1"/>
          <c:tx>
            <c:strRef>
              <c:f>'44'!$D$2</c:f>
              <c:strCache>
                <c:ptCount val="1"/>
                <c:pt idx="0">
                  <c:v>Oil and gas condensate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'44'!$D$3:$D$12</c:f>
              <c:numCache>
                <c:formatCode>0.0</c:formatCode>
                <c:ptCount val="10"/>
                <c:pt idx="0">
                  <c:v>-36.720082617226687</c:v>
                </c:pt>
                <c:pt idx="1">
                  <c:v>25.696268953331128</c:v>
                </c:pt>
                <c:pt idx="2">
                  <c:v>142.49266992608099</c:v>
                </c:pt>
                <c:pt idx="3">
                  <c:v>76.942759130471956</c:v>
                </c:pt>
                <c:pt idx="4">
                  <c:v>98.020876528270577</c:v>
                </c:pt>
                <c:pt idx="5">
                  <c:v>75.20734628337317</c:v>
                </c:pt>
                <c:pt idx="6">
                  <c:v>30.969389827351989</c:v>
                </c:pt>
                <c:pt idx="7">
                  <c:v>19.373390670068275</c:v>
                </c:pt>
                <c:pt idx="8">
                  <c:v>-7.5654193936093037</c:v>
                </c:pt>
                <c:pt idx="9">
                  <c:v>-25.344842697590124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7B0-4698-9056-3960CC083AE6}"/>
            </c:ext>
          </c:extLst>
        </c:ser>
        <c:ser>
          <c:idx val="6"/>
          <c:order val="2"/>
          <c:tx>
            <c:strRef>
              <c:f>'44'!$E$2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'44'!$E$3:$E$12</c:f>
              <c:numCache>
                <c:formatCode>0.0</c:formatCode>
                <c:ptCount val="10"/>
                <c:pt idx="0">
                  <c:v>17.053921006742698</c:v>
                </c:pt>
                <c:pt idx="1">
                  <c:v>54.129244635487709</c:v>
                </c:pt>
                <c:pt idx="2">
                  <c:v>31.149106514087919</c:v>
                </c:pt>
                <c:pt idx="3">
                  <c:v>0.53903607134427034</c:v>
                </c:pt>
                <c:pt idx="4">
                  <c:v>25.026810368031406</c:v>
                </c:pt>
                <c:pt idx="5">
                  <c:v>8.3446472670902097</c:v>
                </c:pt>
                <c:pt idx="6">
                  <c:v>7.479415103926911</c:v>
                </c:pt>
                <c:pt idx="7">
                  <c:v>3.0998342814152977</c:v>
                </c:pt>
                <c:pt idx="8">
                  <c:v>-30.83816290774088</c:v>
                </c:pt>
                <c:pt idx="9">
                  <c:v>-10.584245281331476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7B0-4698-9056-3960CC083AE6}"/>
            </c:ext>
          </c:extLst>
        </c:ser>
        <c:ser>
          <c:idx val="0"/>
          <c:order val="3"/>
          <c:tx>
            <c:strRef>
              <c:f>'44'!$F$2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'44'!$F$3:$F$12</c:f>
              <c:numCache>
                <c:formatCode>0.0</c:formatCode>
                <c:ptCount val="10"/>
                <c:pt idx="0">
                  <c:v>39.554286127570862</c:v>
                </c:pt>
                <c:pt idx="1">
                  <c:v>69.331250078783455</c:v>
                </c:pt>
                <c:pt idx="2">
                  <c:v>56.466256126348384</c:v>
                </c:pt>
                <c:pt idx="3">
                  <c:v>58.877182860365394</c:v>
                </c:pt>
                <c:pt idx="4">
                  <c:v>32.189521411758136</c:v>
                </c:pt>
                <c:pt idx="5">
                  <c:v>5.9094797463589828</c:v>
                </c:pt>
                <c:pt idx="6">
                  <c:v>12.401890336171235</c:v>
                </c:pt>
                <c:pt idx="7">
                  <c:v>0.75532810770107517</c:v>
                </c:pt>
                <c:pt idx="8">
                  <c:v>-20.507036291756648</c:v>
                </c:pt>
                <c:pt idx="9">
                  <c:v>-21.014643946201915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7B0-4698-9056-3960CC083AE6}"/>
            </c:ext>
          </c:extLst>
        </c:ser>
        <c:ser>
          <c:idx val="1"/>
          <c:order val="4"/>
          <c:tx>
            <c:strRef>
              <c:f>'44'!$G$2</c:f>
              <c:strCache>
                <c:ptCount val="1"/>
                <c:pt idx="0">
                  <c:v>Cereals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'44'!$G$3:$G$12</c:f>
              <c:numCache>
                <c:formatCode>0.0</c:formatCode>
                <c:ptCount val="10"/>
                <c:pt idx="0">
                  <c:v>13.43765780696684</c:v>
                </c:pt>
                <c:pt idx="1">
                  <c:v>45.40117602303431</c:v>
                </c:pt>
                <c:pt idx="2">
                  <c:v>13.568289027208394</c:v>
                </c:pt>
                <c:pt idx="3">
                  <c:v>14.732165295873671</c:v>
                </c:pt>
                <c:pt idx="4">
                  <c:v>72.417843691850749</c:v>
                </c:pt>
                <c:pt idx="5">
                  <c:v>5.7864834063080366</c:v>
                </c:pt>
                <c:pt idx="6">
                  <c:v>10.606245945115262</c:v>
                </c:pt>
                <c:pt idx="7">
                  <c:v>41.754134575639569</c:v>
                </c:pt>
                <c:pt idx="8">
                  <c:v>-5.704636019495041</c:v>
                </c:pt>
                <c:pt idx="9">
                  <c:v>33.646147480530857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7B0-4698-9056-3960CC083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54497354497351E-2"/>
          <c:y val="0.75084685261858986"/>
          <c:w val="0.86796772486772478"/>
          <c:h val="0.249153147381410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 w="0">
              <a:solidFill>
                <a:schemeClr val="accent1"/>
              </a:solidFill>
            </a:ln>
            <a:effectLst/>
          </c:spPr>
          <c:invertIfNegative val="0"/>
          <c:cat>
            <c:strRef>
              <c:f>'45'!$A$3:$A$8</c:f>
              <c:strCache>
                <c:ptCount val="6"/>
                <c:pt idx="0">
                  <c:v>India</c:v>
                </c:pt>
                <c:pt idx="1">
                  <c:v>Spain</c:v>
                </c:pt>
                <c:pt idx="2">
                  <c:v>China</c:v>
                </c:pt>
                <c:pt idx="3">
                  <c:v>Netherlands</c:v>
                </c:pt>
                <c:pt idx="4">
                  <c:v>Romania</c:v>
                </c:pt>
                <c:pt idx="5">
                  <c:v>Turkiye</c:v>
                </c:pt>
              </c:strCache>
            </c:strRef>
          </c:cat>
          <c:val>
            <c:numRef>
              <c:f>'45'!$B$3:$B$8</c:f>
              <c:numCache>
                <c:formatCode>#\ ##0.0</c:formatCode>
                <c:ptCount val="6"/>
                <c:pt idx="0">
                  <c:v>-81.400000000000006</c:v>
                </c:pt>
                <c:pt idx="1">
                  <c:v>-35.1</c:v>
                </c:pt>
                <c:pt idx="2">
                  <c:v>-11</c:v>
                </c:pt>
                <c:pt idx="3">
                  <c:v>-2.9</c:v>
                </c:pt>
                <c:pt idx="4">
                  <c:v>52.1</c:v>
                </c:pt>
                <c:pt idx="5">
                  <c:v>-38.4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9-4F48-A2B4-806EBE588ED1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'45'!$A$3:$A$8</c:f>
              <c:strCache>
                <c:ptCount val="6"/>
                <c:pt idx="0">
                  <c:v>India</c:v>
                </c:pt>
                <c:pt idx="1">
                  <c:v>Spain</c:v>
                </c:pt>
                <c:pt idx="2">
                  <c:v>China</c:v>
                </c:pt>
                <c:pt idx="3">
                  <c:v>Netherlands</c:v>
                </c:pt>
                <c:pt idx="4">
                  <c:v>Romania</c:v>
                </c:pt>
                <c:pt idx="5">
                  <c:v>Turkiye</c:v>
                </c:pt>
              </c:strCache>
            </c:strRef>
          </c:cat>
          <c:val>
            <c:numRef>
              <c:f>'45'!$C$3:$C$8</c:f>
              <c:numCache>
                <c:formatCode>#\ ##0.0</c:formatCode>
                <c:ptCount val="6"/>
                <c:pt idx="0">
                  <c:v>-80.8</c:v>
                </c:pt>
                <c:pt idx="1">
                  <c:v>-42.9</c:v>
                </c:pt>
                <c:pt idx="2">
                  <c:v>-21.6</c:v>
                </c:pt>
                <c:pt idx="3">
                  <c:v>-20.3</c:v>
                </c:pt>
                <c:pt idx="4">
                  <c:v>37.1</c:v>
                </c:pt>
                <c:pt idx="5">
                  <c:v>-44.1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9-4F48-A2B4-806EBE588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1960672"/>
        <c:axId val="611967328"/>
      </c:bar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6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01558786340611"/>
          <c:y val="0.89335609272617145"/>
          <c:w val="0.72073779412821704"/>
          <c:h val="7.8671879301800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7594050743664E-2"/>
          <c:y val="3.0200551854095165E-2"/>
          <c:w val="0.89019685039370078"/>
          <c:h val="0.57308995466475776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'46'!$C$3:$C$12</c:f>
              <c:numCache>
                <c:formatCode>0.0</c:formatCode>
                <c:ptCount val="10"/>
                <c:pt idx="0">
                  <c:v>7.8419556936097052</c:v>
                </c:pt>
                <c:pt idx="1">
                  <c:v>8.384541127550321</c:v>
                </c:pt>
                <c:pt idx="2">
                  <c:v>-3.475510238532749</c:v>
                </c:pt>
                <c:pt idx="3">
                  <c:v>14.343909907220493</c:v>
                </c:pt>
                <c:pt idx="4">
                  <c:v>19.873852336491666</c:v>
                </c:pt>
                <c:pt idx="5">
                  <c:v>17.253716413743021</c:v>
                </c:pt>
                <c:pt idx="6">
                  <c:v>22.469863890953292</c:v>
                </c:pt>
                <c:pt idx="7">
                  <c:v>30.743778986695389</c:v>
                </c:pt>
                <c:pt idx="8">
                  <c:v>41.681104187412615</c:v>
                </c:pt>
                <c:pt idx="9">
                  <c:v>24.588109838898475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3A0-45BF-A1E2-3065C78B905A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Food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'46'!$D$3:$D$12</c:f>
              <c:numCache>
                <c:formatCode>0.0</c:formatCode>
                <c:ptCount val="10"/>
                <c:pt idx="0">
                  <c:v>4.1471331091831161</c:v>
                </c:pt>
                <c:pt idx="1">
                  <c:v>18.526062255663106</c:v>
                </c:pt>
                <c:pt idx="2">
                  <c:v>18.976439164332376</c:v>
                </c:pt>
                <c:pt idx="3">
                  <c:v>21.06224073899547</c:v>
                </c:pt>
                <c:pt idx="4">
                  <c:v>16.071011610934022</c:v>
                </c:pt>
                <c:pt idx="5">
                  <c:v>23.131945414596714</c:v>
                </c:pt>
                <c:pt idx="6">
                  <c:v>22.236684615180806</c:v>
                </c:pt>
                <c:pt idx="7">
                  <c:v>21.753188995548015</c:v>
                </c:pt>
                <c:pt idx="8">
                  <c:v>23.841537400527429</c:v>
                </c:pt>
                <c:pt idx="9">
                  <c:v>1.0370663254967667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A0-45BF-A1E2-3065C78B905A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Non-Food</c:v>
                </c:pt>
              </c:strCache>
            </c:strRef>
          </c:tx>
          <c:spPr>
            <a:ln w="2857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'46'!$E$3:$E$12</c:f>
              <c:numCache>
                <c:formatCode>0.0</c:formatCode>
                <c:ptCount val="10"/>
                <c:pt idx="0">
                  <c:v>38.409376478234947</c:v>
                </c:pt>
                <c:pt idx="1">
                  <c:v>37.138018289043458</c:v>
                </c:pt>
                <c:pt idx="2">
                  <c:v>14.121136712089921</c:v>
                </c:pt>
                <c:pt idx="3">
                  <c:v>14.130527913004158</c:v>
                </c:pt>
                <c:pt idx="4">
                  <c:v>3.2317057680559316</c:v>
                </c:pt>
                <c:pt idx="5">
                  <c:v>21.542693728582549</c:v>
                </c:pt>
                <c:pt idx="6">
                  <c:v>52.677649523634216</c:v>
                </c:pt>
                <c:pt idx="7">
                  <c:v>58.872861322263844</c:v>
                </c:pt>
                <c:pt idx="8">
                  <c:v>65.616675132368073</c:v>
                </c:pt>
                <c:pt idx="9">
                  <c:v>39.269226999570719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3A0-45BF-A1E2-3065C78B905A}"/>
            </c:ext>
          </c:extLst>
        </c:ser>
        <c:ser>
          <c:idx val="3"/>
          <c:order val="3"/>
          <c:tx>
            <c:strRef>
              <c:f>'46'!$F$2</c:f>
              <c:strCache>
                <c:ptCount val="1"/>
                <c:pt idx="0">
                  <c:v>Intermediate goods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'46'!$F$3:$F$12</c:f>
              <c:numCache>
                <c:formatCode>0.0</c:formatCode>
                <c:ptCount val="10"/>
                <c:pt idx="0">
                  <c:v>-4.5580624680333699</c:v>
                </c:pt>
                <c:pt idx="1">
                  <c:v>16.212864462149597</c:v>
                </c:pt>
                <c:pt idx="2">
                  <c:v>9.6197483088086528</c:v>
                </c:pt>
                <c:pt idx="3">
                  <c:v>28.57739375667586</c:v>
                </c:pt>
                <c:pt idx="4">
                  <c:v>34.079657299391982</c:v>
                </c:pt>
                <c:pt idx="5">
                  <c:v>15.233443486698988</c:v>
                </c:pt>
                <c:pt idx="6">
                  <c:v>25.56197557046174</c:v>
                </c:pt>
                <c:pt idx="7">
                  <c:v>17.589198677154826</c:v>
                </c:pt>
                <c:pt idx="8">
                  <c:v>28.948143552952331</c:v>
                </c:pt>
                <c:pt idx="9">
                  <c:v>14.784760527292889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3A0-45BF-A1E2-3065C78B905A}"/>
            </c:ext>
          </c:extLst>
        </c:ser>
        <c:ser>
          <c:idx val="4"/>
          <c:order val="4"/>
          <c:tx>
            <c:strRef>
              <c:f>'46'!$G$2</c:f>
              <c:strCache>
                <c:ptCount val="1"/>
                <c:pt idx="0">
                  <c:v>Means of production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'46'!$G$3:$G$12</c:f>
              <c:numCache>
                <c:formatCode>0.0</c:formatCode>
                <c:ptCount val="10"/>
                <c:pt idx="0">
                  <c:v>12.135724353020777</c:v>
                </c:pt>
                <c:pt idx="1">
                  <c:v>-24.657365743749963</c:v>
                </c:pt>
                <c:pt idx="2">
                  <c:v>-31.790773863043214</c:v>
                </c:pt>
                <c:pt idx="3">
                  <c:v>-10.05041273728402</c:v>
                </c:pt>
                <c:pt idx="4">
                  <c:v>9.5989572833116625</c:v>
                </c:pt>
                <c:pt idx="5">
                  <c:v>15.254289544935347</c:v>
                </c:pt>
                <c:pt idx="6">
                  <c:v>-8.3388063836911357</c:v>
                </c:pt>
                <c:pt idx="7">
                  <c:v>36.606216498457798</c:v>
                </c:pt>
                <c:pt idx="8">
                  <c:v>58.074562000711438</c:v>
                </c:pt>
                <c:pt idx="9">
                  <c:v>44.010306975562884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3A0-45BF-A1E2-3065C78B9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960672"/>
        <c:axId val="611967328"/>
      </c:line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639501080692127E-2"/>
          <c:y val="0.77369809543037871"/>
          <c:w val="0.91170978173760864"/>
          <c:h val="0.22630190456962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047454068241469"/>
        </c:manualLayout>
      </c:layout>
      <c:lineChart>
        <c:grouping val="standard"/>
        <c:varyColors val="0"/>
        <c:ser>
          <c:idx val="3"/>
          <c:order val="0"/>
          <c:tx>
            <c:strRef>
              <c:f>'47'!$C$2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'47'!$C$3:$C$12</c:f>
              <c:numCache>
                <c:formatCode>0.0</c:formatCode>
                <c:ptCount val="10"/>
                <c:pt idx="0">
                  <c:v>-9.16682981764977</c:v>
                </c:pt>
                <c:pt idx="1">
                  <c:v>16.948030883669389</c:v>
                </c:pt>
                <c:pt idx="2">
                  <c:v>-25.847428010548612</c:v>
                </c:pt>
                <c:pt idx="3">
                  <c:v>-7.7098489754022381</c:v>
                </c:pt>
                <c:pt idx="4">
                  <c:v>4.2908517563317332</c:v>
                </c:pt>
                <c:pt idx="5">
                  <c:v>4.8</c:v>
                </c:pt>
                <c:pt idx="6">
                  <c:v>43.2</c:v>
                </c:pt>
                <c:pt idx="7">
                  <c:v>78.8</c:v>
                </c:pt>
                <c:pt idx="8">
                  <c:v>91.7</c:v>
                </c:pt>
                <c:pt idx="9">
                  <c:v>66.2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1"/>
          <c:tx>
            <c:strRef>
              <c:f>'47'!$D$2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'47'!$D$3:$D$12</c:f>
              <c:numCache>
                <c:formatCode>0.0</c:formatCode>
                <c:ptCount val="10"/>
                <c:pt idx="0">
                  <c:v>44.179927553772814</c:v>
                </c:pt>
                <c:pt idx="1">
                  <c:v>24.908146812528884</c:v>
                </c:pt>
                <c:pt idx="2">
                  <c:v>31.321946452611741</c:v>
                </c:pt>
                <c:pt idx="3">
                  <c:v>20.297295530363698</c:v>
                </c:pt>
                <c:pt idx="4">
                  <c:v>23.541209138825565</c:v>
                </c:pt>
                <c:pt idx="5">
                  <c:v>28.720941750468057</c:v>
                </c:pt>
                <c:pt idx="6">
                  <c:v>26.24234660047928</c:v>
                </c:pt>
                <c:pt idx="7">
                  <c:v>53.73815741095612</c:v>
                </c:pt>
                <c:pt idx="8">
                  <c:v>56.401811727735151</c:v>
                </c:pt>
                <c:pt idx="9">
                  <c:v>55.1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ser>
          <c:idx val="5"/>
          <c:order val="2"/>
          <c:tx>
            <c:strRef>
              <c:f>'47'!$E$2</c:f>
              <c:strCache>
                <c:ptCount val="1"/>
                <c:pt idx="0">
                  <c:v>Russia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'47'!$E$3:$E$12</c:f>
              <c:numCache>
                <c:formatCode>0.0</c:formatCode>
                <c:ptCount val="10"/>
                <c:pt idx="0">
                  <c:v>6.0289387857010581</c:v>
                </c:pt>
                <c:pt idx="1">
                  <c:v>40.371157064943105</c:v>
                </c:pt>
                <c:pt idx="2">
                  <c:v>34.312052561046301</c:v>
                </c:pt>
                <c:pt idx="3">
                  <c:v>29.78240605195731</c:v>
                </c:pt>
                <c:pt idx="4">
                  <c:v>14.962054684770635</c:v>
                </c:pt>
                <c:pt idx="5">
                  <c:v>6.6044280545683591</c:v>
                </c:pt>
                <c:pt idx="6">
                  <c:v>-8.3286906806937679</c:v>
                </c:pt>
                <c:pt idx="7">
                  <c:v>-13.435073455558694</c:v>
                </c:pt>
                <c:pt idx="8">
                  <c:v>-2.6391263857921672</c:v>
                </c:pt>
                <c:pt idx="9">
                  <c:v>-13.5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3F-4F5B-B645-324C26B1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1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1693121693122"/>
          <c:y val="0.9063761115536012"/>
          <c:w val="0.71574259259259254"/>
          <c:h val="9.000059212573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'48'!$B$2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H.</c:v>
                </c:pt>
              </c:strCache>
            </c:strRef>
          </c:cat>
          <c:val>
            <c:numRef>
              <c:f>'48'!$B$3:$B$7</c:f>
              <c:numCache>
                <c:formatCode>General</c:formatCode>
                <c:ptCount val="5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  <c:pt idx="4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ser>
          <c:idx val="4"/>
          <c:order val="1"/>
          <c:tx>
            <c:strRef>
              <c:f>'48'!$C$2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856511755863346E-3"/>
                  <c:y val="0.19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168-4468-9803-29AC3F41069F}"/>
                </c:ext>
              </c:extLst>
            </c:dLbl>
            <c:dLbl>
              <c:idx val="1"/>
              <c:layout>
                <c:manualLayout>
                  <c:x val="0"/>
                  <c:y val="0.194027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168-4468-9803-29AC3F41069F}"/>
                </c:ext>
              </c:extLst>
            </c:dLbl>
            <c:dLbl>
              <c:idx val="2"/>
              <c:layout>
                <c:manualLayout>
                  <c:x val="0"/>
                  <c:y val="0.24694444444444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168-4468-9803-29AC3F41069F}"/>
                </c:ext>
              </c:extLst>
            </c:dLbl>
            <c:dLbl>
              <c:idx val="3"/>
              <c:layout>
                <c:manualLayout>
                  <c:x val="0"/>
                  <c:y val="0.28810185185185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H.</c:v>
                </c:pt>
              </c:strCache>
            </c:strRef>
          </c:cat>
          <c:val>
            <c:numRef>
              <c:f>'48'!$C$3:$C$7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  <c:pt idx="4" formatCode="0.0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8-4468-9803-29AC3F41069F}"/>
            </c:ext>
          </c:extLst>
        </c:ser>
        <c:ser>
          <c:idx val="5"/>
          <c:order val="2"/>
          <c:tx>
            <c:strRef>
              <c:f>'48'!$D$2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168-4468-9803-29AC3F41069F}"/>
                </c:ext>
              </c:extLst>
            </c:dLbl>
            <c:dLbl>
              <c:idx val="1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168-4468-9803-29AC3F41069F}"/>
                </c:ext>
              </c:extLst>
            </c:dLbl>
            <c:dLbl>
              <c:idx val="2"/>
              <c:layout>
                <c:manualLayout>
                  <c:x val="-9.3235861150458246E-17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168-4468-9803-29AC3F41069F}"/>
                </c:ext>
              </c:extLst>
            </c:dLbl>
            <c:dLbl>
              <c:idx val="3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'48'!$A$3:$A$7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1 H.</c:v>
                </c:pt>
              </c:strCache>
            </c:strRef>
          </c:cat>
          <c:val>
            <c:numRef>
              <c:f>'48'!$D$3:$D$7</c:f>
              <c:numCache>
                <c:formatCode>General</c:formatCode>
                <c:ptCount val="5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  <c:pt idx="4" formatCode="0.0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09940118084041"/>
          <c:y val="0.85799637069831802"/>
          <c:w val="0.56264985242775711"/>
          <c:h val="9.921944444444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55883486920327929"/>
        </c:manualLayout>
      </c:layout>
      <c:areaChart>
        <c:grouping val="standard"/>
        <c:varyColors val="0"/>
        <c:ser>
          <c:idx val="4"/>
          <c:order val="0"/>
          <c:tx>
            <c:strRef>
              <c:f>'49'!$C$2</c:f>
              <c:strCache>
                <c:ptCount val="1"/>
                <c:pt idx="0">
                  <c:v>Investment goods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'49'!$C$3:$C$12</c:f>
              <c:numCache>
                <c:formatCode>General</c:formatCode>
                <c:ptCount val="10"/>
                <c:pt idx="0">
                  <c:v>5.2999999999999972</c:v>
                </c:pt>
                <c:pt idx="1">
                  <c:v>7.5</c:v>
                </c:pt>
                <c:pt idx="2">
                  <c:v>7.7000000000000028</c:v>
                </c:pt>
                <c:pt idx="3">
                  <c:v>8.5999999999999943</c:v>
                </c:pt>
                <c:pt idx="4">
                  <c:v>8.9000000000000057</c:v>
                </c:pt>
                <c:pt idx="5">
                  <c:v>8.5999999999999943</c:v>
                </c:pt>
                <c:pt idx="6">
                  <c:v>12.900000000000006</c:v>
                </c:pt>
                <c:pt idx="7">
                  <c:v>10.900000000000006</c:v>
                </c:pt>
                <c:pt idx="8">
                  <c:v>5.7999999999999972</c:v>
                </c:pt>
                <c:pt idx="9">
                  <c:v>0.70000000000000284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7-4B72-B408-DB4305748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2448"/>
        <c:axId val="119594368"/>
      </c:areaChart>
      <c:lineChart>
        <c:grouping val="standard"/>
        <c:varyColors val="0"/>
        <c:ser>
          <c:idx val="0"/>
          <c:order val="2"/>
          <c:tx>
            <c:strRef>
              <c:f>'49'!$E$2</c:f>
              <c:strCache>
                <c:ptCount val="1"/>
                <c:pt idx="0">
                  <c:v>Machinery, equipment and vehicles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'49'!$E$3:$E$12</c:f>
              <c:numCache>
                <c:formatCode>General</c:formatCode>
                <c:ptCount val="10"/>
                <c:pt idx="0">
                  <c:v>5.0999999999999943</c:v>
                </c:pt>
                <c:pt idx="1">
                  <c:v>6.9000000000000057</c:v>
                </c:pt>
                <c:pt idx="2">
                  <c:v>6.9000000000000057</c:v>
                </c:pt>
                <c:pt idx="3">
                  <c:v>7.2000000000000028</c:v>
                </c:pt>
                <c:pt idx="4">
                  <c:v>8.4000000000000057</c:v>
                </c:pt>
                <c:pt idx="5">
                  <c:v>6.7000000000000028</c:v>
                </c:pt>
                <c:pt idx="6">
                  <c:v>10</c:v>
                </c:pt>
                <c:pt idx="7">
                  <c:v>9.2000000000000028</c:v>
                </c:pt>
                <c:pt idx="8">
                  <c:v>5</c:v>
                </c:pt>
                <c:pt idx="9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B67-4B72-B408-DB4305748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lineChart>
        <c:grouping val="standard"/>
        <c:varyColors val="0"/>
        <c:ser>
          <c:idx val="5"/>
          <c:order val="1"/>
          <c:tx>
            <c:strRef>
              <c:f>'49'!$D$2</c:f>
              <c:strCache>
                <c:ptCount val="1"/>
                <c:pt idx="0">
                  <c:v>Building materials (right axis)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'49'!$D$3:$D$12</c:f>
              <c:numCache>
                <c:formatCode>General</c:formatCode>
                <c:ptCount val="10"/>
                <c:pt idx="0">
                  <c:v>9</c:v>
                </c:pt>
                <c:pt idx="1">
                  <c:v>16.900000000000006</c:v>
                </c:pt>
                <c:pt idx="2">
                  <c:v>20.400000000000006</c:v>
                </c:pt>
                <c:pt idx="3">
                  <c:v>29.800000000000011</c:v>
                </c:pt>
                <c:pt idx="4">
                  <c:v>16.799999999999997</c:v>
                </c:pt>
                <c:pt idx="5">
                  <c:v>32.599999999999994</c:v>
                </c:pt>
                <c:pt idx="6">
                  <c:v>45.800000000000011</c:v>
                </c:pt>
                <c:pt idx="7">
                  <c:v>29</c:v>
                </c:pt>
                <c:pt idx="8">
                  <c:v>17.5</c:v>
                </c:pt>
                <c:pt idx="9">
                  <c:v>-8.5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B67-4B72-B408-DB4305748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74736"/>
        <c:axId val="741776816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valAx>
        <c:axId val="741776816"/>
        <c:scaling>
          <c:orientation val="minMax"/>
          <c:min val="-1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1774736"/>
        <c:crosses val="max"/>
        <c:crossBetween val="between"/>
      </c:valAx>
      <c:catAx>
        <c:axId val="74177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1776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763861977985725E-2"/>
          <c:y val="0.75546685406670777"/>
          <c:w val="0.88005249343832026"/>
          <c:h val="0.241937314147502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2725785550939217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'50'!$C$3:$C$12</c:f>
              <c:numCache>
                <c:formatCode>General</c:formatCode>
                <c:ptCount val="10"/>
                <c:pt idx="0">
                  <c:v>-1.7999999999999972</c:v>
                </c:pt>
                <c:pt idx="1">
                  <c:v>13.900000000000006</c:v>
                </c:pt>
                <c:pt idx="2">
                  <c:v>16.599999999999994</c:v>
                </c:pt>
                <c:pt idx="3">
                  <c:v>14.299999999999997</c:v>
                </c:pt>
                <c:pt idx="4">
                  <c:v>19</c:v>
                </c:pt>
                <c:pt idx="5">
                  <c:v>8.0999999999999943</c:v>
                </c:pt>
                <c:pt idx="6">
                  <c:v>16</c:v>
                </c:pt>
                <c:pt idx="7">
                  <c:v>14</c:v>
                </c:pt>
                <c:pt idx="8">
                  <c:v>5.4000000000000057</c:v>
                </c:pt>
                <c:pt idx="9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B81-471E-A4DA-36326B4BFCFC}"/>
            </c:ext>
          </c:extLst>
        </c:ser>
        <c:ser>
          <c:idx val="0"/>
          <c:order val="2"/>
          <c:tx>
            <c:strRef>
              <c:f>'50'!$E$2</c:f>
              <c:strCache>
                <c:ptCount val="1"/>
                <c:pt idx="0">
                  <c:v>Semi-finished products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'50'!$E$3:$E$12</c:f>
              <c:numCache>
                <c:formatCode>General</c:formatCode>
                <c:ptCount val="10"/>
                <c:pt idx="0">
                  <c:v>7.4000000000000057</c:v>
                </c:pt>
                <c:pt idx="1">
                  <c:v>17.599999999999994</c:v>
                </c:pt>
                <c:pt idx="2">
                  <c:v>20.200000000000003</c:v>
                </c:pt>
                <c:pt idx="3">
                  <c:v>20.5</c:v>
                </c:pt>
                <c:pt idx="4">
                  <c:v>15.799999999999997</c:v>
                </c:pt>
                <c:pt idx="5">
                  <c:v>16.099999999999994</c:v>
                </c:pt>
                <c:pt idx="6">
                  <c:v>17.5</c:v>
                </c:pt>
                <c:pt idx="7">
                  <c:v>10.799999999999997</c:v>
                </c:pt>
                <c:pt idx="8">
                  <c:v>1.9000000000000057</c:v>
                </c:pt>
                <c:pt idx="9">
                  <c:v>-10.299999999999997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B81-471E-A4DA-36326B4BFCFC}"/>
            </c:ext>
          </c:extLst>
        </c:ser>
        <c:ser>
          <c:idx val="5"/>
          <c:order val="1"/>
          <c:tx>
            <c:strRef>
              <c:f>'50'!$D$2</c:f>
              <c:strCache>
                <c:ptCount val="1"/>
                <c:pt idx="0">
                  <c:v>Mineral raw materials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'50'!$D$3:$D$12</c:f>
              <c:numCache>
                <c:formatCode>General</c:formatCode>
                <c:ptCount val="10"/>
                <c:pt idx="0">
                  <c:v>25.400000000000006</c:v>
                </c:pt>
                <c:pt idx="1">
                  <c:v>35.400000000000006</c:v>
                </c:pt>
                <c:pt idx="2">
                  <c:v>35.900000000000006</c:v>
                </c:pt>
                <c:pt idx="3">
                  <c:v>28.400000000000006</c:v>
                </c:pt>
                <c:pt idx="4">
                  <c:v>39.099999999999994</c:v>
                </c:pt>
                <c:pt idx="5">
                  <c:v>34.300000000000011</c:v>
                </c:pt>
                <c:pt idx="6">
                  <c:v>22.400000000000006</c:v>
                </c:pt>
                <c:pt idx="7">
                  <c:v>-0.40000000000000568</c:v>
                </c:pt>
                <c:pt idx="8">
                  <c:v>-17.599999999999994</c:v>
                </c:pt>
                <c:pt idx="9">
                  <c:v>-27.400000000000006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B81-471E-A4DA-36326B4BF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5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96630525896306"/>
          <c:y val="0.81961343017165356"/>
          <c:w val="0.68968600129172353"/>
          <c:h val="0.1801464831681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'51'!$D$2</c:f>
              <c:strCache>
                <c:ptCount val="1"/>
                <c:pt idx="0">
                  <c:v>Hired workers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'51'!$A$27:$B$36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'51'!$D$27:$D$36</c:f>
              <c:numCache>
                <c:formatCode>0.0</c:formatCode>
                <c:ptCount val="10"/>
                <c:pt idx="0">
                  <c:v>-0.65845628039711812</c:v>
                </c:pt>
                <c:pt idx="1">
                  <c:v>0.61758234068302897</c:v>
                </c:pt>
                <c:pt idx="2">
                  <c:v>0.48256431284789869</c:v>
                </c:pt>
                <c:pt idx="3">
                  <c:v>0.6219291713498194</c:v>
                </c:pt>
                <c:pt idx="4">
                  <c:v>2.3595950180210536</c:v>
                </c:pt>
                <c:pt idx="5">
                  <c:v>2.1093771803999175</c:v>
                </c:pt>
                <c:pt idx="6">
                  <c:v>2.2867670641398092</c:v>
                </c:pt>
                <c:pt idx="7">
                  <c:v>1.6949440199516772</c:v>
                </c:pt>
                <c:pt idx="8">
                  <c:v>0.57618015194856298</c:v>
                </c:pt>
                <c:pt idx="9">
                  <c:v>1.5225265703293189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72-4A6B-9830-7C6AC1126C19}"/>
            </c:ext>
          </c:extLst>
        </c:ser>
        <c:ser>
          <c:idx val="3"/>
          <c:order val="1"/>
          <c:tx>
            <c:strRef>
              <c:f>'51'!$C$2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'51'!$A$27:$B$36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'51'!$C$27:$C$36</c:f>
              <c:numCache>
                <c:formatCode>0.0</c:formatCode>
                <c:ptCount val="10"/>
                <c:pt idx="0">
                  <c:v>-4.4064486589718399E-2</c:v>
                </c:pt>
                <c:pt idx="1">
                  <c:v>1.0779049522629691</c:v>
                </c:pt>
                <c:pt idx="2">
                  <c:v>1.0440783892134817</c:v>
                </c:pt>
                <c:pt idx="3">
                  <c:v>0.70495526864308999</c:v>
                </c:pt>
                <c:pt idx="4">
                  <c:v>2.02660350355535</c:v>
                </c:pt>
                <c:pt idx="5">
                  <c:v>1.8899174764052162</c:v>
                </c:pt>
                <c:pt idx="6">
                  <c:v>1.8046304606388048</c:v>
                </c:pt>
                <c:pt idx="7">
                  <c:v>1.7197022640486352</c:v>
                </c:pt>
                <c:pt idx="8">
                  <c:v>0.6990394497710497</c:v>
                </c:pt>
                <c:pt idx="9">
                  <c:v>1.4462873228469277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72-4A6B-9830-7C6AC1126C19}"/>
            </c:ext>
          </c:extLst>
        </c:ser>
        <c:ser>
          <c:idx val="4"/>
          <c:order val="2"/>
          <c:tx>
            <c:strRef>
              <c:f>'51'!$E$2</c:f>
              <c:strCache>
                <c:ptCount val="1"/>
                <c:pt idx="0">
                  <c:v>Self - employed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'51'!$A$27:$B$36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'51'!$E$27:$E$36</c:f>
              <c:numCache>
                <c:formatCode>0.0</c:formatCode>
                <c:ptCount val="10"/>
                <c:pt idx="0">
                  <c:v>1.5386614646767356</c:v>
                </c:pt>
                <c:pt idx="1">
                  <c:v>2.9443269480970571</c:v>
                </c:pt>
                <c:pt idx="2">
                  <c:v>3.2815735944277975</c:v>
                </c:pt>
                <c:pt idx="3">
                  <c:v>1.2518378816776163</c:v>
                </c:pt>
                <c:pt idx="4">
                  <c:v>0.97776948081317983</c:v>
                </c:pt>
                <c:pt idx="5">
                  <c:v>1.1728484514457449</c:v>
                </c:pt>
                <c:pt idx="6">
                  <c:v>0.27603837469125381</c:v>
                </c:pt>
                <c:pt idx="7">
                  <c:v>1.8995082244237977</c:v>
                </c:pt>
                <c:pt idx="8">
                  <c:v>1.5608516785897706</c:v>
                </c:pt>
                <c:pt idx="9">
                  <c:v>1.8724611273651277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C72-4A6B-9830-7C6AC112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13684496334505"/>
          <c:w val="1"/>
          <c:h val="0.17586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enbek. kz: vacancy/resume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'53'!$C$3:$C$32</c:f>
              <c:numCache>
                <c:formatCode>0.0</c:formatCode>
                <c:ptCount val="30"/>
                <c:pt idx="0">
                  <c:v>110.24645709205764</c:v>
                </c:pt>
                <c:pt idx="1">
                  <c:v>142.78568056282424</c:v>
                </c:pt>
                <c:pt idx="2">
                  <c:v>117.08069775169633</c:v>
                </c:pt>
                <c:pt idx="3">
                  <c:v>124.21415582231707</c:v>
                </c:pt>
                <c:pt idx="4">
                  <c:v>129.60729430267611</c:v>
                </c:pt>
                <c:pt idx="5">
                  <c:v>139.85413172189095</c:v>
                </c:pt>
                <c:pt idx="6">
                  <c:v>157.61993138844022</c:v>
                </c:pt>
                <c:pt idx="7">
                  <c:v>155.72032240154454</c:v>
                </c:pt>
                <c:pt idx="8">
                  <c:v>165.30583794041002</c:v>
                </c:pt>
                <c:pt idx="9">
                  <c:v>173.99316728680478</c:v>
                </c:pt>
                <c:pt idx="10">
                  <c:v>168.68330988568704</c:v>
                </c:pt>
                <c:pt idx="11">
                  <c:v>152.33463627638869</c:v>
                </c:pt>
                <c:pt idx="12">
                  <c:v>117.55239731636016</c:v>
                </c:pt>
                <c:pt idx="13">
                  <c:v>150.70870765254989</c:v>
                </c:pt>
                <c:pt idx="14">
                  <c:v>142.54392251987792</c:v>
                </c:pt>
                <c:pt idx="15">
                  <c:v>148.45366631116576</c:v>
                </c:pt>
                <c:pt idx="16">
                  <c:v>144.15583966853819</c:v>
                </c:pt>
                <c:pt idx="17">
                  <c:v>148.33667936888398</c:v>
                </c:pt>
                <c:pt idx="18">
                  <c:v>114.03331513522579</c:v>
                </c:pt>
                <c:pt idx="19">
                  <c:v>101.03089770832976</c:v>
                </c:pt>
                <c:pt idx="20">
                  <c:v>104.73925363794299</c:v>
                </c:pt>
                <c:pt idx="21">
                  <c:v>111.34884908066806</c:v>
                </c:pt>
                <c:pt idx="22">
                  <c:v>101.08689892481601</c:v>
                </c:pt>
                <c:pt idx="23">
                  <c:v>105.52288469122087</c:v>
                </c:pt>
                <c:pt idx="24">
                  <c:v>78.493328576698872</c:v>
                </c:pt>
                <c:pt idx="25">
                  <c:v>91.957842788720342</c:v>
                </c:pt>
                <c:pt idx="26">
                  <c:v>110.74627749553603</c:v>
                </c:pt>
                <c:pt idx="27">
                  <c:v>112.404293022894</c:v>
                </c:pt>
                <c:pt idx="28">
                  <c:v>101.83104598997241</c:v>
                </c:pt>
                <c:pt idx="29">
                  <c:v>117.33195977784905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B0-4DA4-AAB0-D9F30B62C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573328"/>
        <c:axId val="1177579152"/>
      </c:lineChart>
      <c:lineChart>
        <c:grouping val="standard"/>
        <c:varyColors val="0"/>
        <c:ser>
          <c:idx val="1"/>
          <c:order val="1"/>
          <c:tx>
            <c:strRef>
              <c:f>'53'!$D$2</c:f>
              <c:strCache>
                <c:ptCount val="1"/>
                <c:pt idx="0">
                  <c:v>Real wage index*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'53'!$D$3:$D$32</c:f>
              <c:numCache>
                <c:formatCode>#\ ##0.0</c:formatCode>
                <c:ptCount val="30"/>
                <c:pt idx="0">
                  <c:v>107.4</c:v>
                </c:pt>
                <c:pt idx="1">
                  <c:v>108.10937476774679</c:v>
                </c:pt>
                <c:pt idx="2">
                  <c:v>106.84033582737231</c:v>
                </c:pt>
                <c:pt idx="3">
                  <c:v>113.12198150525046</c:v>
                </c:pt>
                <c:pt idx="4">
                  <c:v>110.271583575709</c:v>
                </c:pt>
                <c:pt idx="5">
                  <c:v>108.2</c:v>
                </c:pt>
                <c:pt idx="6">
                  <c:v>111.6</c:v>
                </c:pt>
                <c:pt idx="7">
                  <c:v>109.5171229723999</c:v>
                </c:pt>
                <c:pt idx="8">
                  <c:v>108.11298502023044</c:v>
                </c:pt>
                <c:pt idx="9">
                  <c:v>108.89107411034583</c:v>
                </c:pt>
                <c:pt idx="10">
                  <c:v>109.94024897675558</c:v>
                </c:pt>
                <c:pt idx="11">
                  <c:v>107.60374593342092</c:v>
                </c:pt>
                <c:pt idx="12">
                  <c:v>113.72646122370374</c:v>
                </c:pt>
                <c:pt idx="13">
                  <c:v>113.86024773851607</c:v>
                </c:pt>
                <c:pt idx="14">
                  <c:v>110.53896434266855</c:v>
                </c:pt>
                <c:pt idx="15">
                  <c:v>109.01060070671377</c:v>
                </c:pt>
                <c:pt idx="16">
                  <c:v>110.08771929824562</c:v>
                </c:pt>
                <c:pt idx="17">
                  <c:v>107.68558951965066</c:v>
                </c:pt>
                <c:pt idx="18">
                  <c:v>105.39130434782609</c:v>
                </c:pt>
                <c:pt idx="19">
                  <c:v>105.94315245478036</c:v>
                </c:pt>
                <c:pt idx="20">
                  <c:v>106.66097352690009</c:v>
                </c:pt>
                <c:pt idx="21">
                  <c:v>104.20875420875421</c:v>
                </c:pt>
                <c:pt idx="22">
                  <c:v>103.34448160535116</c:v>
                </c:pt>
                <c:pt idx="23">
                  <c:v>100.91438071487948</c:v>
                </c:pt>
                <c:pt idx="24" formatCode="0.0">
                  <c:v>99.337199668599837</c:v>
                </c:pt>
                <c:pt idx="25" formatCode="0.0">
                  <c:v>98.516075845012367</c:v>
                </c:pt>
                <c:pt idx="26" formatCode="0.0">
                  <c:v>100.50804403048265</c:v>
                </c:pt>
                <c:pt idx="27" formatCode="0.0">
                  <c:v>98.63013698630138</c:v>
                </c:pt>
                <c:pt idx="28" formatCode="0.0">
                  <c:v>96.031061259706647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0B0-4DA4-AAB0-D9F30B62C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585392"/>
        <c:axId val="1177577072"/>
      </c:lineChart>
      <c:catAx>
        <c:axId val="117757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7579152"/>
        <c:crosses val="autoZero"/>
        <c:auto val="1"/>
        <c:lblAlgn val="ctr"/>
        <c:lblOffset val="100"/>
        <c:noMultiLvlLbl val="0"/>
      </c:catAx>
      <c:valAx>
        <c:axId val="1177579152"/>
        <c:scaling>
          <c:orientation val="minMax"/>
          <c:max val="175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7573328"/>
        <c:crosses val="autoZero"/>
        <c:crossBetween val="midCat"/>
      </c:valAx>
      <c:valAx>
        <c:axId val="1177577072"/>
        <c:scaling>
          <c:orientation val="minMax"/>
          <c:max val="115"/>
          <c:min val="95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7585392"/>
        <c:crosses val="max"/>
        <c:crossBetween val="between"/>
      </c:valAx>
      <c:catAx>
        <c:axId val="117758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757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9652715045669"/>
          <c:y val="5.194591806660772E-2"/>
          <c:w val="0.8582487704506675"/>
          <c:h val="0.56681402888299437"/>
        </c:manualLayout>
      </c:layou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Loans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'9'!$B$3:$B$33</c:f>
              <c:numCache>
                <c:formatCode>0.0</c:formatCode>
                <c:ptCount val="31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9-4FE5-A45F-D75520432889}"/>
            </c:ext>
          </c:extLst>
        </c:ser>
        <c:ser>
          <c:idx val="1"/>
          <c:order val="1"/>
          <c:tx>
            <c:strRef>
              <c:f>'9'!$C$2</c:f>
              <c:strCache>
                <c:ptCount val="1"/>
                <c:pt idx="0">
                  <c:v>Loans to business entities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'9'!$C$3:$C$33</c:f>
              <c:numCache>
                <c:formatCode>0.0</c:formatCode>
                <c:ptCount val="31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9-4FE5-A45F-D75520432889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Deposits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'9'!$D$3:$D$33</c:f>
              <c:numCache>
                <c:formatCode>0.0</c:formatCode>
                <c:ptCount val="31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9-4FE5-A45F-D75520432889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'9'!$E$3:$E$33</c:f>
              <c:numCache>
                <c:formatCode>0.0</c:formatCode>
                <c:ptCount val="31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C9-4FE5-A45F-D75520432889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Yields on GSs of MF 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'9'!$F$3:$F$33</c:f>
              <c:numCache>
                <c:formatCode>0.0</c:formatCode>
                <c:ptCount val="31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C9-4FE5-A45F-D75520432889}"/>
            </c:ext>
          </c:extLst>
        </c:ser>
        <c:ser>
          <c:idx val="5"/>
          <c:order val="5"/>
          <c:tx>
            <c:strRef>
              <c:f>'9'!$G$2</c:f>
              <c:strCache>
                <c:ptCount val="1"/>
                <c:pt idx="0">
                  <c:v>NBK notes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'9'!$G$3:$G$33</c:f>
              <c:numCache>
                <c:formatCode>0.0</c:formatCode>
                <c:ptCount val="31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9-4FE5-A45F-D75520432889}"/>
            </c:ext>
          </c:extLst>
        </c:ser>
        <c:ser>
          <c:idx val="6"/>
          <c:order val="6"/>
          <c:tx>
            <c:strRef>
              <c:f>'9'!$H$2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'9'!$H$3:$H$33</c:f>
              <c:numCache>
                <c:formatCode>0.0</c:formatCode>
                <c:ptCount val="31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C9-4FE5-A45F-D75520432889}"/>
            </c:ext>
          </c:extLst>
        </c:ser>
        <c:ser>
          <c:idx val="7"/>
          <c:order val="7"/>
          <c:tx>
            <c:strRef>
              <c:f>'9'!$I$2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'9'!$A$3:$A$33</c:f>
              <c:numCache>
                <c:formatCode>mm/yy</c:formatCode>
                <c:ptCount val="31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</c:numCache>
            </c:numRef>
          </c:cat>
          <c:val>
            <c:numRef>
              <c:f>'9'!$I$3:$I$33</c:f>
              <c:numCache>
                <c:formatCode>0.0</c:formatCode>
                <c:ptCount val="31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C9-4FE5-A45F-D7552043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739392"/>
        <c:axId val="591922336"/>
      </c:lineChart>
      <c:dateAx>
        <c:axId val="591739392"/>
        <c:scaling>
          <c:orientation val="minMax"/>
        </c:scaling>
        <c:delete val="0"/>
        <c:axPos val="b"/>
        <c:numFmt formatCode="mm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1922336"/>
        <c:crosses val="autoZero"/>
        <c:auto val="1"/>
        <c:lblOffset val="100"/>
        <c:baseTimeUnit val="months"/>
      </c:dateAx>
      <c:valAx>
        <c:axId val="591922336"/>
        <c:scaling>
          <c:orientation val="minMax"/>
          <c:max val="20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1739392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005420054200541E-3"/>
          <c:y val="0.74813513115237251"/>
          <c:w val="0.98159891598915994"/>
          <c:h val="0.22379236663719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'54'!$C$2</c:f>
              <c:strCache>
                <c:ptCount val="1"/>
                <c:pt idx="0">
                  <c:v>Real wages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'54'!$A$11:$B$20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'54'!$C$11:$C$20</c:f>
              <c:numCache>
                <c:formatCode>#,##0.00</c:formatCode>
                <c:ptCount val="10"/>
                <c:pt idx="0">
                  <c:v>7.4000000000000057</c:v>
                </c:pt>
                <c:pt idx="1">
                  <c:v>10.400000000000006</c:v>
                </c:pt>
                <c:pt idx="2">
                  <c:v>9.7999999999999972</c:v>
                </c:pt>
                <c:pt idx="3">
                  <c:v>8.7000000000000028</c:v>
                </c:pt>
                <c:pt idx="4">
                  <c:v>12.700000000000003</c:v>
                </c:pt>
                <c:pt idx="5">
                  <c:v>8.9000000000000057</c:v>
                </c:pt>
                <c:pt idx="6">
                  <c:v>5.7999999999999972</c:v>
                </c:pt>
                <c:pt idx="7">
                  <c:v>2.8</c:v>
                </c:pt>
                <c:pt idx="8" formatCode="0.0">
                  <c:v>-0.59999999999999432</c:v>
                </c:pt>
                <c:pt idx="9" formatCode="General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'54'!$D$2</c:f>
              <c:strCache>
                <c:ptCount val="1"/>
                <c:pt idx="0">
                  <c:v> Nominal wages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'54'!$D$11:$D$20</c:f>
              <c:numCache>
                <c:formatCode>#,##0.00</c:formatCode>
                <c:ptCount val="10"/>
                <c:pt idx="0">
                  <c:v>15.874521851751439</c:v>
                </c:pt>
                <c:pt idx="1">
                  <c:v>18.633716131770697</c:v>
                </c:pt>
                <c:pt idx="2">
                  <c:v>19.251700680272108</c:v>
                </c:pt>
                <c:pt idx="3">
                  <c:v>18.205682520074134</c:v>
                </c:pt>
                <c:pt idx="4">
                  <c:v>23.655606531241745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 formatCode="0.0">
                  <c:v>19.299999999999997</c:v>
                </c:pt>
                <c:pt idx="9" formatCode="General">
                  <c:v>17.100000000000001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lineChart>
        <c:grouping val="standar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Payroll Fund in the economy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'55'!$A$11:$B$20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'55'!$C$11:$C$20</c:f>
              <c:numCache>
                <c:formatCode>0.0</c:formatCode>
                <c:ptCount val="10"/>
                <c:pt idx="0">
                  <c:v>15.334239682175294</c:v>
                </c:pt>
                <c:pt idx="1">
                  <c:v>20.090707429759135</c:v>
                </c:pt>
                <c:pt idx="2">
                  <c:v>20.623193085381544</c:v>
                </c:pt>
                <c:pt idx="3">
                  <c:v>19.776089480416204</c:v>
                </c:pt>
                <c:pt idx="4">
                  <c:v>26.393592020113957</c:v>
                </c:pt>
                <c:pt idx="5">
                  <c:v>27.031441756158372</c:v>
                </c:pt>
                <c:pt idx="6">
                  <c:v>26.101976929562028</c:v>
                </c:pt>
                <c:pt idx="7">
                  <c:v>26.02</c:v>
                </c:pt>
                <c:pt idx="8">
                  <c:v>21.625003398343964</c:v>
                </c:pt>
                <c:pt idx="9">
                  <c:v>19.350000000000001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A-4D98-BD5D-253AB9DD4D1A}"/>
            </c:ext>
          </c:extLst>
        </c:ser>
        <c:ser>
          <c:idx val="2"/>
          <c:order val="1"/>
          <c:tx>
            <c:strRef>
              <c:f>'55'!$D$2</c:f>
              <c:strCache>
                <c:ptCount val="1"/>
                <c:pt idx="0">
                  <c:v>Private sector's payroll fund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'55'!$D$11:$D$20</c:f>
              <c:numCache>
                <c:formatCode>0.0</c:formatCode>
                <c:ptCount val="10"/>
                <c:pt idx="0">
                  <c:v>9.5693311747326675</c:v>
                </c:pt>
                <c:pt idx="1">
                  <c:v>13.73194529055732</c:v>
                </c:pt>
                <c:pt idx="2">
                  <c:v>17.594238158376925</c:v>
                </c:pt>
                <c:pt idx="3">
                  <c:v>16.733787761237309</c:v>
                </c:pt>
                <c:pt idx="4">
                  <c:v>27.045558910555272</c:v>
                </c:pt>
                <c:pt idx="5">
                  <c:v>29.192891281827002</c:v>
                </c:pt>
                <c:pt idx="6">
                  <c:v>30.274954021263369</c:v>
                </c:pt>
                <c:pt idx="7">
                  <c:v>31.48</c:v>
                </c:pt>
                <c:pt idx="8">
                  <c:v>24.982573163453893</c:v>
                </c:pt>
                <c:pt idx="9">
                  <c:v>22.52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1AA-4D98-BD5D-253AB9DD4D1A}"/>
            </c:ext>
          </c:extLst>
        </c:ser>
        <c:ser>
          <c:idx val="3"/>
          <c:order val="2"/>
          <c:tx>
            <c:strRef>
              <c:f>'55'!$E$2</c:f>
              <c:strCache>
                <c:ptCount val="1"/>
                <c:pt idx="0">
                  <c:v>Public  sector's payroll fund</c:v>
                </c:pt>
              </c:strCache>
            </c:strRef>
          </c:tx>
          <c:spPr>
            <a:ln w="2540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'55'!$A$11:$B$20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'55'!$E$11:$E$20</c:f>
              <c:numCache>
                <c:formatCode>0.0</c:formatCode>
                <c:ptCount val="10"/>
                <c:pt idx="0">
                  <c:v>24.071223652008641</c:v>
                </c:pt>
                <c:pt idx="1">
                  <c:v>28.416366567261747</c:v>
                </c:pt>
                <c:pt idx="2">
                  <c:v>25.083135648954723</c:v>
                </c:pt>
                <c:pt idx="3">
                  <c:v>23.977187013227621</c:v>
                </c:pt>
                <c:pt idx="4">
                  <c:v>25.520997249549879</c:v>
                </c:pt>
                <c:pt idx="5">
                  <c:v>24.52502529213703</c:v>
                </c:pt>
                <c:pt idx="6">
                  <c:v>20.32541094437201</c:v>
                </c:pt>
                <c:pt idx="7">
                  <c:v>18.91</c:v>
                </c:pt>
                <c:pt idx="8">
                  <c:v>17.076639356408634</c:v>
                </c:pt>
                <c:pt idx="9">
                  <c:v>15.53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AA-4D98-BD5D-253AB9DD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7148651873062"/>
          <c:y val="3.7404523544679262E-2"/>
          <c:w val="0.84738439153439149"/>
          <c:h val="0.54905113425691843"/>
        </c:manualLayout>
      </c:layout>
      <c:areaChart>
        <c:grouping val="standar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Cost of production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multiLvlStrRef>
              <c:f>'56'!$A$23:$B$31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'56'!$C$23:$C$31</c:f>
              <c:numCache>
                <c:formatCode>0.00</c:formatCode>
                <c:ptCount val="9"/>
                <c:pt idx="0">
                  <c:v>13.677011993618748</c:v>
                </c:pt>
                <c:pt idx="1">
                  <c:v>46.359466450171936</c:v>
                </c:pt>
                <c:pt idx="2">
                  <c:v>39.240903796316815</c:v>
                </c:pt>
                <c:pt idx="3">
                  <c:v>24.455755720956887</c:v>
                </c:pt>
                <c:pt idx="4">
                  <c:v>32.81220611988843</c:v>
                </c:pt>
                <c:pt idx="5">
                  <c:v>24.258043656903808</c:v>
                </c:pt>
                <c:pt idx="6">
                  <c:v>24.021932941039424</c:v>
                </c:pt>
                <c:pt idx="7" formatCode="0.0">
                  <c:v>30.43838128384624</c:v>
                </c:pt>
                <c:pt idx="8">
                  <c:v>29.720423671681317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85056"/>
        <c:axId val="100290944"/>
      </c:areaChart>
      <c:lineChart>
        <c:grouping val="standard"/>
        <c:varyColors val="0"/>
        <c:ser>
          <c:idx val="1"/>
          <c:order val="1"/>
          <c:tx>
            <c:strRef>
              <c:f>'56'!$F$2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'56'!$A$23:$B$31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'56'!$F$23:$F$31</c:f>
              <c:numCache>
                <c:formatCode>0.00</c:formatCode>
                <c:ptCount val="9"/>
                <c:pt idx="0">
                  <c:v>19.591505185651314</c:v>
                </c:pt>
                <c:pt idx="1">
                  <c:v>34.274031609455989</c:v>
                </c:pt>
                <c:pt idx="2">
                  <c:v>26.637851030213383</c:v>
                </c:pt>
                <c:pt idx="3">
                  <c:v>24.649609125573107</c:v>
                </c:pt>
                <c:pt idx="4">
                  <c:v>29.605816760932981</c:v>
                </c:pt>
                <c:pt idx="5">
                  <c:v>33.881818007479239</c:v>
                </c:pt>
                <c:pt idx="6">
                  <c:v>37.168704944634214</c:v>
                </c:pt>
                <c:pt idx="7" formatCode="General">
                  <c:v>37.9</c:v>
                </c:pt>
                <c:pt idx="8" formatCode="0.0">
                  <c:v>26.621946705125794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5E-4AFD-95F7-9A52E4A33708}"/>
            </c:ext>
          </c:extLst>
        </c:ser>
        <c:ser>
          <c:idx val="2"/>
          <c:order val="2"/>
          <c:tx>
            <c:strRef>
              <c:f>'56'!$G$2</c:f>
              <c:strCache>
                <c:ptCount val="1"/>
                <c:pt idx="0">
                  <c:v>Accomodation &amp; cathering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'56'!$A$23:$B$31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'56'!$G$23:$G$31</c:f>
              <c:numCache>
                <c:formatCode>0.00</c:formatCode>
                <c:ptCount val="9"/>
                <c:pt idx="0">
                  <c:v>40.704124846054469</c:v>
                </c:pt>
                <c:pt idx="1">
                  <c:v>38.731429455019736</c:v>
                </c:pt>
                <c:pt idx="2">
                  <c:v>35.33133470602948</c:v>
                </c:pt>
                <c:pt idx="3">
                  <c:v>49.882281014908159</c:v>
                </c:pt>
                <c:pt idx="4">
                  <c:v>11.540569409457319</c:v>
                </c:pt>
                <c:pt idx="5">
                  <c:v>59.028797113908922</c:v>
                </c:pt>
                <c:pt idx="6">
                  <c:v>60.383270255866393</c:v>
                </c:pt>
                <c:pt idx="7" formatCode="General">
                  <c:v>57.7</c:v>
                </c:pt>
                <c:pt idx="8" formatCode="0.0">
                  <c:v>41.148361201039563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C5E-4AFD-95F7-9A52E4A33708}"/>
            </c:ext>
          </c:extLst>
        </c:ser>
        <c:ser>
          <c:idx val="3"/>
          <c:order val="3"/>
          <c:tx>
            <c:strRef>
              <c:f>'56'!$D$2</c:f>
              <c:strCache>
                <c:ptCount val="1"/>
                <c:pt idx="0">
                  <c:v>Transportation</c:v>
                </c:pt>
              </c:strCache>
            </c:strRef>
          </c:tx>
          <c:spPr>
            <a:ln w="19050" cap="rnd" cmpd="sng" algn="ctr">
              <a:solidFill>
                <a:srgbClr val="43682B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'56'!$A$23:$B$31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'56'!$D$23:$D$31</c:f>
              <c:numCache>
                <c:formatCode>0.00</c:formatCode>
                <c:ptCount val="9"/>
                <c:pt idx="0">
                  <c:v>7.1639103751673758</c:v>
                </c:pt>
                <c:pt idx="1">
                  <c:v>30.845505287171477</c:v>
                </c:pt>
                <c:pt idx="2">
                  <c:v>16.871394868543987</c:v>
                </c:pt>
                <c:pt idx="3">
                  <c:v>18.563455543947541</c:v>
                </c:pt>
                <c:pt idx="4">
                  <c:v>22.609723933873482</c:v>
                </c:pt>
                <c:pt idx="5">
                  <c:v>21.205203430409298</c:v>
                </c:pt>
                <c:pt idx="6">
                  <c:v>33.79907231177819</c:v>
                </c:pt>
                <c:pt idx="7" formatCode="0.0">
                  <c:v>25.851403179491641</c:v>
                </c:pt>
                <c:pt idx="8" formatCode="0.0">
                  <c:v>15.593262039893091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5E-4AFD-95F7-9A52E4A33708}"/>
            </c:ext>
          </c:extLst>
        </c:ser>
        <c:ser>
          <c:idx val="4"/>
          <c:order val="4"/>
          <c:tx>
            <c:strRef>
              <c:f>'56'!$E$2</c:f>
              <c:strCache>
                <c:ptCount val="1"/>
                <c:pt idx="0">
                  <c:v>Agriculture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'56'!$A$23:$B$31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'56'!$E$23:$E$31</c:f>
              <c:numCache>
                <c:formatCode>0.00</c:formatCode>
                <c:ptCount val="9"/>
                <c:pt idx="0">
                  <c:v>-5.1521184744549657</c:v>
                </c:pt>
                <c:pt idx="1">
                  <c:v>2.1169041334122767</c:v>
                </c:pt>
                <c:pt idx="2">
                  <c:v>10.213164589785279</c:v>
                </c:pt>
                <c:pt idx="3">
                  <c:v>5.2428633108097671</c:v>
                </c:pt>
                <c:pt idx="4">
                  <c:v>15.03805609720213</c:v>
                </c:pt>
                <c:pt idx="5">
                  <c:v>17.668837807779568</c:v>
                </c:pt>
                <c:pt idx="6">
                  <c:v>42.574049252948555</c:v>
                </c:pt>
                <c:pt idx="7" formatCode="0.0">
                  <c:v>38.700000000000003</c:v>
                </c:pt>
                <c:pt idx="8" formatCode="0.0">
                  <c:v>25.208717774624702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5E-4AFD-95F7-9A52E4A3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bg1">
                <a:lumMod val="6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290944"/>
        <c:scaling>
          <c:orientation val="minMax"/>
          <c:max val="65"/>
          <c:min val="-15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87830687830688E-2"/>
              <c:y val="3.8554960056628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2.3800374235517186E-3"/>
          <c:y val="0.76526039033269289"/>
          <c:w val="0.99121023747629633"/>
          <c:h val="0.23045875889034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'57'!$C$2</c:f>
              <c:strCache>
                <c:ptCount val="1"/>
                <c:pt idx="0">
                  <c:v>Inflation, MoM (right axis)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'57'!$A$3:$B$30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'57'!$C$3:$C$33</c:f>
              <c:numCache>
                <c:formatCode>_-* #\ ##0.0\ _₽_-;\-* #\ ##0.0\ _₽_-;_-* "-"??\ _₽_-;_-@_-</c:formatCode>
                <c:ptCount val="31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  <c:pt idx="28">
                  <c:v>0.6</c:v>
                </c:pt>
                <c:pt idx="29">
                  <c:v>0.5</c:v>
                </c:pt>
                <c:pt idx="3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'57'!$D$2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'57'!$D$3:$D$33</c:f>
              <c:numCache>
                <c:formatCode>_-* #\ ##0.0\ _₽_-;\-* #\ ##0.0\ _₽_-;_-* "-"??\ _₽_-;_-@_-</c:formatCode>
                <c:ptCount val="31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'57'!$E$2</c:f>
              <c:strCache>
                <c:ptCount val="1"/>
                <c:pt idx="0">
                  <c:v>Inflation SA,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'57'!$E$3:$E$33</c:f>
              <c:numCache>
                <c:formatCode>_-* #\ ##0.0\ _₽_-;\-* #\ ##0.0\ _₽_-;_-* "-"??\ _₽_-;_-@_-</c:formatCode>
                <c:ptCount val="31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  <c:pt idx="28">
                  <c:v>0.55835851313192109</c:v>
                </c:pt>
                <c:pt idx="29">
                  <c:v>0.56020865106560791</c:v>
                </c:pt>
                <c:pt idx="30">
                  <c:v>0.78201435756061244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Range of core inflation estimates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'58'!$A$3:$B$33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'58'!$C$3:$C$33</c:f>
              <c:numCache>
                <c:formatCode>0.0</c:formatCode>
                <c:ptCount val="31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  <c:pt idx="28">
                  <c:v>0.86456673691176888</c:v>
                </c:pt>
                <c:pt idx="29">
                  <c:v>0.81099981121015219</c:v>
                </c:pt>
                <c:pt idx="30">
                  <c:v>0.82662458880662371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C-4244-BDDA-5BACC83D2113}"/>
            </c:ext>
          </c:extLst>
        </c:ser>
        <c:ser>
          <c:idx val="1"/>
          <c:order val="1"/>
          <c:tx>
            <c:strRef>
              <c:f>'58'!$C$2</c:f>
              <c:strCache>
                <c:ptCount val="1"/>
                <c:pt idx="0">
                  <c:v>Range of core inflation estimates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'58'!$A$3:$B$33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'58'!$D$3:$D$33</c:f>
              <c:numCache>
                <c:formatCode>0.0</c:formatCode>
                <c:ptCount val="31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  <c:pt idx="28">
                  <c:v>0.58000628758880168</c:v>
                </c:pt>
                <c:pt idx="29">
                  <c:v>0.52120687326454629</c:v>
                </c:pt>
                <c:pt idx="30">
                  <c:v>0.49602934048311909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'58'!$G$2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'58'!$G$3:$G$33</c:f>
              <c:numCache>
                <c:formatCode>0.0</c:formatCode>
                <c:ptCount val="31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  <c:pt idx="28">
                  <c:v>0.71853013923370668</c:v>
                </c:pt>
                <c:pt idx="29">
                  <c:v>0.68012611625965746</c:v>
                </c:pt>
                <c:pt idx="30">
                  <c:v>0.70518626096256298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C-4244-BDDA-5BACC83D2113}"/>
            </c:ext>
          </c:extLst>
        </c:ser>
        <c:ser>
          <c:idx val="3"/>
          <c:order val="3"/>
          <c:tx>
            <c:strRef>
              <c:f>'58'!$H$2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'58'!$H$3:$H$33</c:f>
              <c:numCache>
                <c:formatCode>0.0</c:formatCode>
                <c:ptCount val="31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  <c:pt idx="28">
                  <c:v>0.5583585131319353</c:v>
                </c:pt>
                <c:pt idx="29">
                  <c:v>0.56020865106560791</c:v>
                </c:pt>
                <c:pt idx="30">
                  <c:v>0.78201435756061244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C-4244-BDDA-5BACC83D2113}"/>
            </c:ext>
          </c:extLst>
        </c:ser>
        <c:ser>
          <c:idx val="6"/>
          <c:order val="4"/>
          <c:tx>
            <c:strRef>
              <c:f>'58'!$I$2</c:f>
              <c:strCache>
                <c:ptCount val="1"/>
                <c:pt idx="0">
                  <c:v>CPI s/a 3MA*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'58'!$I$3:$I$33</c:f>
              <c:numCache>
                <c:formatCode>0.0</c:formatCode>
                <c:ptCount val="31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0.95047023831669197</c:v>
                </c:pt>
                <c:pt idx="27">
                  <c:v>0.88528318582805798</c:v>
                </c:pt>
                <c:pt idx="28">
                  <c:v>0.68953664580784368</c:v>
                </c:pt>
                <c:pt idx="29">
                  <c:v>0.63194140172101299</c:v>
                </c:pt>
                <c:pt idx="30">
                  <c:v>0.63352717391938096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AEC-4244-BDDA-5BACC83D2113}"/>
            </c:ext>
          </c:extLst>
        </c:ser>
        <c:ser>
          <c:idx val="4"/>
          <c:order val="5"/>
          <c:tx>
            <c:strRef>
              <c:f>'58'!$E$2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'58'!$E$3:$E$33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EC-4244-BDDA-5BACC83D2113}"/>
            </c:ext>
          </c:extLst>
        </c:ser>
        <c:ser>
          <c:idx val="5"/>
          <c:order val="6"/>
          <c:tx>
            <c:strRef>
              <c:f>'58'!$E$2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'58'!$A$3:$B$30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'58'!$F$3:$F$33</c:f>
              <c:numCache>
                <c:formatCode>0.0</c:formatCode>
                <c:ptCount val="31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EC-4244-BDDA-5BACC83D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4278741685411354"/>
          <c:w val="0.92872332337768126"/>
          <c:h val="0.25659801689003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'59'!$C$2</c:f>
              <c:strCache>
                <c:ptCount val="1"/>
                <c:pt idx="0">
                  <c:v>Inflation,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'59'!$C$3:$C$33</c:f>
              <c:numCache>
                <c:formatCode>General</c:formatCode>
                <c:ptCount val="31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 formatCode="0.0">
                  <c:v>7.2000000000002728E-2</c:v>
                </c:pt>
                <c:pt idx="9" formatCode="0.0">
                  <c:v>0.65699999999999648</c:v>
                </c:pt>
                <c:pt idx="10" formatCode="0.0">
                  <c:v>0.9</c:v>
                </c:pt>
                <c:pt idx="11" formatCode="0.0">
                  <c:v>0.64100000000000534</c:v>
                </c:pt>
                <c:pt idx="12" formatCode="0.0">
                  <c:v>1.0319999999999965</c:v>
                </c:pt>
                <c:pt idx="13" formatCode="0.0">
                  <c:v>1.2</c:v>
                </c:pt>
                <c:pt idx="14" formatCode="0.0">
                  <c:v>5.8</c:v>
                </c:pt>
                <c:pt idx="15" formatCode="0.0">
                  <c:v>3.1</c:v>
                </c:pt>
                <c:pt idx="16" formatCode="0.0">
                  <c:v>1.7349999999999994</c:v>
                </c:pt>
                <c:pt idx="17" formatCode="0.0">
                  <c:v>1.8940000000000055</c:v>
                </c:pt>
                <c:pt idx="18" formatCode="0.0">
                  <c:v>1.0349999999999966</c:v>
                </c:pt>
                <c:pt idx="19" formatCode="0.0">
                  <c:v>1.002</c:v>
                </c:pt>
                <c:pt idx="20" formatCode="0.0">
                  <c:v>1.2330000000000041</c:v>
                </c:pt>
                <c:pt idx="21" formatCode="0.0">
                  <c:v>1.429000000000002</c:v>
                </c:pt>
                <c:pt idx="22" formatCode="0.0">
                  <c:v>1.786</c:v>
                </c:pt>
                <c:pt idx="23" formatCode="0.0">
                  <c:v>1.561000000000007</c:v>
                </c:pt>
                <c:pt idx="24" formatCode="0.0">
                  <c:v>1.394999999999996</c:v>
                </c:pt>
                <c:pt idx="25" formatCode="0.0">
                  <c:v>1.5390000000000015</c:v>
                </c:pt>
                <c:pt idx="26" formatCode="0.0">
                  <c:v>1.0699999999999932</c:v>
                </c:pt>
                <c:pt idx="27" formatCode="0.0">
                  <c:v>0.90900000000000603</c:v>
                </c:pt>
                <c:pt idx="28" formatCode="0.0">
                  <c:v>0.54099999999999682</c:v>
                </c:pt>
                <c:pt idx="29" formatCode="0.0">
                  <c:v>0.19700000000000273</c:v>
                </c:pt>
                <c:pt idx="30" formatCode="0.0">
                  <c:v>8.4000000000003183E-2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'59'!$D$2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'59'!$D$3:$D$33</c:f>
              <c:numCache>
                <c:formatCode>General</c:formatCode>
                <c:ptCount val="31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 formatCode="0.0">
                  <c:v>11.468999999999994</c:v>
                </c:pt>
                <c:pt idx="9" formatCode="0.0">
                  <c:v>11.262</c:v>
                </c:pt>
                <c:pt idx="10" formatCode="0.0">
                  <c:v>10.9</c:v>
                </c:pt>
                <c:pt idx="11" formatCode="0.0">
                  <c:v>9.9350000000000023</c:v>
                </c:pt>
                <c:pt idx="12" formatCode="0.0">
                  <c:v>9.9099999999999966</c:v>
                </c:pt>
                <c:pt idx="13" formatCode="0.0">
                  <c:v>10</c:v>
                </c:pt>
                <c:pt idx="14" formatCode="0.0">
                  <c:v>15.4</c:v>
                </c:pt>
                <c:pt idx="15" formatCode="0.0">
                  <c:v>17.899999999999999</c:v>
                </c:pt>
                <c:pt idx="16" formatCode="0.0">
                  <c:v>18.986999999999995</c:v>
                </c:pt>
                <c:pt idx="17" formatCode="0.0">
                  <c:v>19.241</c:v>
                </c:pt>
                <c:pt idx="18" formatCode="0.0">
                  <c:v>19.683000000000007</c:v>
                </c:pt>
                <c:pt idx="19" formatCode="0.0">
                  <c:v>20.753</c:v>
                </c:pt>
                <c:pt idx="20" formatCode="0.0">
                  <c:v>22.153999999999996</c:v>
                </c:pt>
                <c:pt idx="21" formatCode="0.0">
                  <c:v>23.090999999999994</c:v>
                </c:pt>
                <c:pt idx="22" formatCode="0.0">
                  <c:v>24.145</c:v>
                </c:pt>
                <c:pt idx="23" formatCode="0.0">
                  <c:v>25.279451260243022</c:v>
                </c:pt>
                <c:pt idx="24" formatCode="0.0">
                  <c:v>25.729570438399122</c:v>
                </c:pt>
                <c:pt idx="25" formatCode="0.0">
                  <c:v>26.150000000000006</c:v>
                </c:pt>
                <c:pt idx="26" formatCode="0.0">
                  <c:v>20.509</c:v>
                </c:pt>
                <c:pt idx="27" formatCode="0.0">
                  <c:v>17.899000000000001</c:v>
                </c:pt>
                <c:pt idx="28" formatCode="0.0">
                  <c:v>16.516000000000005</c:v>
                </c:pt>
                <c:pt idx="29" formatCode="0.0">
                  <c:v>14.575000000000003</c:v>
                </c:pt>
                <c:pt idx="30" formatCode="0.0">
                  <c:v>13.495999999999995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'59'!$E$2</c:f>
              <c:strCache>
                <c:ptCount val="1"/>
                <c:pt idx="0">
                  <c:v>Inflation SA,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'59'!$A$3:$B$33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'59'!$E$3:$E$33</c:f>
              <c:numCache>
                <c:formatCode>0.0</c:formatCode>
                <c:ptCount val="31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1.9411545683117453</c:v>
                </c:pt>
                <c:pt idx="17">
                  <c:v>2.1861201012166305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1.9322308027166457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1.0528954580360903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  <c:pt idx="28">
                  <c:v>0.57414148282632027</c:v>
                </c:pt>
                <c:pt idx="29">
                  <c:v>0.46232130380798253</c:v>
                </c:pt>
                <c:pt idx="30">
                  <c:v>0.57543653994375177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'60'!$C$2</c:f>
              <c:strCache>
                <c:ptCount val="1"/>
                <c:pt idx="0">
                  <c:v>Dairy products, cheese and eggs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'60'!$C$3:$C$33</c:f>
              <c:numCache>
                <c:formatCode>0.0</c:formatCode>
                <c:ptCount val="31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  <c:pt idx="25">
                  <c:v>3.7621326621725957</c:v>
                </c:pt>
                <c:pt idx="26">
                  <c:v>3.2897825269906136</c:v>
                </c:pt>
                <c:pt idx="27">
                  <c:v>3.0685151301670457</c:v>
                </c:pt>
                <c:pt idx="28">
                  <c:v>2.8022899545724296</c:v>
                </c:pt>
                <c:pt idx="29">
                  <c:v>2.4650479221723707</c:v>
                </c:pt>
                <c:pt idx="30">
                  <c:v>2.2789954956655523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1"/>
          <c:tx>
            <c:strRef>
              <c:f>'60'!$D$2</c:f>
              <c:strCache>
                <c:ptCount val="1"/>
                <c:pt idx="0">
                  <c:v>Vegetables&amp;fruits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'60'!$D$3:$D$33</c:f>
              <c:numCache>
                <c:formatCode>0.0</c:formatCode>
                <c:ptCount val="31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  <c:pt idx="25">
                  <c:v>3.3170716394720712</c:v>
                </c:pt>
                <c:pt idx="26">
                  <c:v>1.4601549188839875</c:v>
                </c:pt>
                <c:pt idx="27">
                  <c:v>1.0720542375913138</c:v>
                </c:pt>
                <c:pt idx="28">
                  <c:v>1.0512950442242601</c:v>
                </c:pt>
                <c:pt idx="29">
                  <c:v>0.89786948265053534</c:v>
                </c:pt>
                <c:pt idx="30">
                  <c:v>1.2693353136292127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2"/>
          <c:tx>
            <c:strRef>
              <c:f>'60'!$E$2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'60'!$E$3:$E$33</c:f>
              <c:numCache>
                <c:formatCode>0.0</c:formatCode>
                <c:ptCount val="31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  <c:pt idx="25">
                  <c:v>4.9688634476812092</c:v>
                </c:pt>
                <c:pt idx="26">
                  <c:v>4.3328678407455063</c:v>
                </c:pt>
                <c:pt idx="27">
                  <c:v>3.8668060042503387</c:v>
                </c:pt>
                <c:pt idx="28">
                  <c:v>3.8366612310591472</c:v>
                </c:pt>
                <c:pt idx="29">
                  <c:v>3.6652497756582614</c:v>
                </c:pt>
                <c:pt idx="30">
                  <c:v>3.3179938099754325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9-46A7-87C9-FDF84A1D3070}"/>
            </c:ext>
          </c:extLst>
        </c:ser>
        <c:ser>
          <c:idx val="1"/>
          <c:order val="3"/>
          <c:tx>
            <c:strRef>
              <c:f>'60'!$F$2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'60'!$F$3:$F$33</c:f>
              <c:numCache>
                <c:formatCode>0.0</c:formatCode>
                <c:ptCount val="31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  <c:pt idx="25">
                  <c:v>1.1407560840270621</c:v>
                </c:pt>
                <c:pt idx="26">
                  <c:v>0.28994286332810409</c:v>
                </c:pt>
                <c:pt idx="27">
                  <c:v>0.14734835282472131</c:v>
                </c:pt>
                <c:pt idx="28">
                  <c:v>2.0862932458276175E-2</c:v>
                </c:pt>
                <c:pt idx="29">
                  <c:v>-0.20738377637629832</c:v>
                </c:pt>
                <c:pt idx="30">
                  <c:v>-0.33457500739307333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79-46A7-87C9-FDF84A1D3070}"/>
            </c:ext>
          </c:extLst>
        </c:ser>
        <c:ser>
          <c:idx val="5"/>
          <c:order val="4"/>
          <c:tx>
            <c:strRef>
              <c:f>'60'!$G$2</c:f>
              <c:strCache>
                <c:ptCount val="1"/>
                <c:pt idx="0">
                  <c:v>Bread&amp;bakery and cereals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'60'!$G$3:$G$33</c:f>
              <c:numCache>
                <c:formatCode>0.0</c:formatCode>
                <c:ptCount val="31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  <c:pt idx="25">
                  <c:v>5.7422241827335476</c:v>
                </c:pt>
                <c:pt idx="26">
                  <c:v>5.1459676680732898</c:v>
                </c:pt>
                <c:pt idx="27">
                  <c:v>4.4423308678743796</c:v>
                </c:pt>
                <c:pt idx="28">
                  <c:v>3.9629243962175909</c:v>
                </c:pt>
                <c:pt idx="29">
                  <c:v>3.5672238164373828</c:v>
                </c:pt>
                <c:pt idx="30">
                  <c:v>3.1008382612947289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9-46A7-87C9-FDF84A1D3070}"/>
            </c:ext>
          </c:extLst>
        </c:ser>
        <c:ser>
          <c:idx val="6"/>
          <c:order val="5"/>
          <c:tx>
            <c:strRef>
              <c:f>'60'!$H$2</c:f>
              <c:strCache>
                <c:ptCount val="1"/>
                <c:pt idx="0">
                  <c:v>Contribution by other products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'60'!$A$3:$B$33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'60'!$H$3:$H$33</c:f>
              <c:numCache>
                <c:formatCode>0.0</c:formatCode>
                <c:ptCount val="31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  <c:pt idx="25">
                  <c:v>7.2189519839135201</c:v>
                </c:pt>
                <c:pt idx="26">
                  <c:v>5.9902841819784989</c:v>
                </c:pt>
                <c:pt idx="27">
                  <c:v>5.3019454072922017</c:v>
                </c:pt>
                <c:pt idx="28">
                  <c:v>4.8419664414683012</c:v>
                </c:pt>
                <c:pt idx="29">
                  <c:v>4.1869927794577499</c:v>
                </c:pt>
                <c:pt idx="30">
                  <c:v>3.8634121268281412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'60'!$I$2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'60'!$I$3:$I$33</c:f>
              <c:numCache>
                <c:formatCode>0.0</c:formatCode>
                <c:ptCount val="31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  <c:pt idx="25">
                  <c:v>26.150000000000006</c:v>
                </c:pt>
                <c:pt idx="26">
                  <c:v>20.509</c:v>
                </c:pt>
                <c:pt idx="27">
                  <c:v>17.899000000000001</c:v>
                </c:pt>
                <c:pt idx="28">
                  <c:v>16.516000000000005</c:v>
                </c:pt>
                <c:pt idx="29">
                  <c:v>14.575000000000003</c:v>
                </c:pt>
                <c:pt idx="30">
                  <c:v>13.495999999999995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C79-46A7-87C9-FDF84A1D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34009385190488"/>
          <c:y val="5.4726368159203981E-2"/>
          <c:w val="0.83121546170365068"/>
          <c:h val="0.57771222627022367"/>
        </c:manualLayout>
      </c:layout>
      <c:areaChart>
        <c:grouping val="standard"/>
        <c:varyColors val="0"/>
        <c:ser>
          <c:idx val="0"/>
          <c:order val="0"/>
          <c:tx>
            <c:strRef>
              <c:f>'61'!$C$2</c:f>
              <c:strCache>
                <c:ptCount val="1"/>
                <c:pt idx="0">
                  <c:v>Manufacturing industry</c:v>
                </c:pt>
              </c:strCache>
            </c:strRef>
          </c:tx>
          <c:spPr>
            <a:solidFill>
              <a:srgbClr val="CC5252"/>
            </a:solidFill>
            <a:ln>
              <a:noFill/>
            </a:ln>
            <a:effectLst/>
          </c:spPr>
          <c:cat>
            <c:multiLvlStrRef>
              <c:f>'61'!$A$3:$B$33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'61'!$C$3:$C$33</c:f>
              <c:numCache>
                <c:formatCode>0.0</c:formatCode>
                <c:ptCount val="31"/>
                <c:pt idx="0">
                  <c:v>10.700000000000003</c:v>
                </c:pt>
                <c:pt idx="1">
                  <c:v>12.200000000000003</c:v>
                </c:pt>
                <c:pt idx="2">
                  <c:v>14.299999999999997</c:v>
                </c:pt>
                <c:pt idx="3">
                  <c:v>18.200000000000003</c:v>
                </c:pt>
                <c:pt idx="4">
                  <c:v>22.299999999999997</c:v>
                </c:pt>
                <c:pt idx="5">
                  <c:v>25.5</c:v>
                </c:pt>
                <c:pt idx="6">
                  <c:v>24.099999999999994</c:v>
                </c:pt>
                <c:pt idx="7">
                  <c:v>22.799999999999997</c:v>
                </c:pt>
                <c:pt idx="8">
                  <c:v>20.900000000000006</c:v>
                </c:pt>
                <c:pt idx="9">
                  <c:v>21</c:v>
                </c:pt>
                <c:pt idx="10">
                  <c:v>23.099999999999994</c:v>
                </c:pt>
                <c:pt idx="11">
                  <c:v>23</c:v>
                </c:pt>
                <c:pt idx="12">
                  <c:v>21.200000000000003</c:v>
                </c:pt>
                <c:pt idx="13">
                  <c:v>21</c:v>
                </c:pt>
                <c:pt idx="14">
                  <c:v>23.299999999999997</c:v>
                </c:pt>
                <c:pt idx="15">
                  <c:v>21.599999999999994</c:v>
                </c:pt>
                <c:pt idx="16">
                  <c:v>19.5</c:v>
                </c:pt>
                <c:pt idx="17">
                  <c:v>14.900000000000006</c:v>
                </c:pt>
                <c:pt idx="18">
                  <c:v>16.400000000000006</c:v>
                </c:pt>
                <c:pt idx="19">
                  <c:v>13.599999999999994</c:v>
                </c:pt>
                <c:pt idx="20">
                  <c:v>13.599999999999994</c:v>
                </c:pt>
                <c:pt idx="21">
                  <c:v>15.099999999999994</c:v>
                </c:pt>
                <c:pt idx="22">
                  <c:v>9.9000000000000057</c:v>
                </c:pt>
                <c:pt idx="23">
                  <c:v>10.5</c:v>
                </c:pt>
                <c:pt idx="24">
                  <c:v>11</c:v>
                </c:pt>
                <c:pt idx="25">
                  <c:v>9.4000000000000057</c:v>
                </c:pt>
                <c:pt idx="26">
                  <c:v>4.9000000000000057</c:v>
                </c:pt>
                <c:pt idx="27">
                  <c:v>1</c:v>
                </c:pt>
                <c:pt idx="28">
                  <c:v>0.40000000000000568</c:v>
                </c:pt>
                <c:pt idx="29">
                  <c:v>0.4</c:v>
                </c:pt>
                <c:pt idx="30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2-4AEA-BDA0-65888FDE6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145391"/>
        <c:axId val="419145807"/>
      </c:areaChart>
      <c:lineChart>
        <c:grouping val="standard"/>
        <c:varyColors val="0"/>
        <c:ser>
          <c:idx val="1"/>
          <c:order val="1"/>
          <c:tx>
            <c:strRef>
              <c:f>'61'!$D$2</c:f>
              <c:strCache>
                <c:ptCount val="1"/>
                <c:pt idx="0">
                  <c:v>Food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'61'!$D$3:$D$33</c:f>
              <c:numCache>
                <c:formatCode>0.0</c:formatCode>
                <c:ptCount val="31"/>
                <c:pt idx="0">
                  <c:v>11.400000000000006</c:v>
                </c:pt>
                <c:pt idx="1">
                  <c:v>13.099999999999994</c:v>
                </c:pt>
                <c:pt idx="2">
                  <c:v>13.5</c:v>
                </c:pt>
                <c:pt idx="3">
                  <c:v>13.5</c:v>
                </c:pt>
                <c:pt idx="4">
                  <c:v>12.700000000000003</c:v>
                </c:pt>
                <c:pt idx="5">
                  <c:v>13.599999999999994</c:v>
                </c:pt>
                <c:pt idx="6">
                  <c:v>13.900000000000006</c:v>
                </c:pt>
                <c:pt idx="7">
                  <c:v>14.400000000000006</c:v>
                </c:pt>
                <c:pt idx="8">
                  <c:v>14.700000000000003</c:v>
                </c:pt>
                <c:pt idx="9">
                  <c:v>16.099999999999994</c:v>
                </c:pt>
                <c:pt idx="10">
                  <c:v>15.799999999999997</c:v>
                </c:pt>
                <c:pt idx="11">
                  <c:v>16.599999999999994</c:v>
                </c:pt>
                <c:pt idx="12">
                  <c:v>16.700000000000003</c:v>
                </c:pt>
                <c:pt idx="13">
                  <c:v>15.299999999999997</c:v>
                </c:pt>
                <c:pt idx="14">
                  <c:v>16.5</c:v>
                </c:pt>
                <c:pt idx="15">
                  <c:v>21</c:v>
                </c:pt>
                <c:pt idx="16">
                  <c:v>22.599999999999994</c:v>
                </c:pt>
                <c:pt idx="17">
                  <c:v>23.400000000000006</c:v>
                </c:pt>
                <c:pt idx="18">
                  <c:v>24.599999999999994</c:v>
                </c:pt>
                <c:pt idx="19">
                  <c:v>24.900000000000006</c:v>
                </c:pt>
                <c:pt idx="20">
                  <c:v>26.200000000000003</c:v>
                </c:pt>
                <c:pt idx="21">
                  <c:v>22.900000000000006</c:v>
                </c:pt>
                <c:pt idx="22">
                  <c:v>21</c:v>
                </c:pt>
                <c:pt idx="23">
                  <c:v>19.5</c:v>
                </c:pt>
                <c:pt idx="24">
                  <c:v>18.599999999999994</c:v>
                </c:pt>
                <c:pt idx="25">
                  <c:v>18.299999999999997</c:v>
                </c:pt>
                <c:pt idx="26">
                  <c:v>15.299999999999997</c:v>
                </c:pt>
                <c:pt idx="27">
                  <c:v>7</c:v>
                </c:pt>
                <c:pt idx="28">
                  <c:v>4</c:v>
                </c:pt>
                <c:pt idx="29">
                  <c:v>1</c:v>
                </c:pt>
                <c:pt idx="30">
                  <c:v>-1.5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882-4AEA-BDA0-65888FDE68C2}"/>
            </c:ext>
          </c:extLst>
        </c:ser>
        <c:ser>
          <c:idx val="2"/>
          <c:order val="2"/>
          <c:tx>
            <c:strRef>
              <c:f>'61'!$E$2</c:f>
              <c:strCache>
                <c:ptCount val="1"/>
                <c:pt idx="0">
                  <c:v>Drinks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'61'!$E$3:$E$33</c:f>
              <c:numCache>
                <c:formatCode>0.0</c:formatCode>
                <c:ptCount val="31"/>
                <c:pt idx="0">
                  <c:v>3.2999999999999972</c:v>
                </c:pt>
                <c:pt idx="1">
                  <c:v>3.4000000000000057</c:v>
                </c:pt>
                <c:pt idx="2">
                  <c:v>4.7999999999999972</c:v>
                </c:pt>
                <c:pt idx="3">
                  <c:v>4.5999999999999943</c:v>
                </c:pt>
                <c:pt idx="4">
                  <c:v>4</c:v>
                </c:pt>
                <c:pt idx="5">
                  <c:v>3.5999999999999943</c:v>
                </c:pt>
                <c:pt idx="6">
                  <c:v>3.2000000000000028</c:v>
                </c:pt>
                <c:pt idx="7">
                  <c:v>3.2000000000000028</c:v>
                </c:pt>
                <c:pt idx="8">
                  <c:v>3.2000000000000028</c:v>
                </c:pt>
                <c:pt idx="9">
                  <c:v>3.7000000000000028</c:v>
                </c:pt>
                <c:pt idx="10">
                  <c:v>3.2000000000000028</c:v>
                </c:pt>
                <c:pt idx="11">
                  <c:v>3.4000000000000057</c:v>
                </c:pt>
                <c:pt idx="12">
                  <c:v>4.0999999999999943</c:v>
                </c:pt>
                <c:pt idx="13">
                  <c:v>4.5</c:v>
                </c:pt>
                <c:pt idx="14">
                  <c:v>3.5</c:v>
                </c:pt>
                <c:pt idx="15">
                  <c:v>15.200000000000003</c:v>
                </c:pt>
                <c:pt idx="16">
                  <c:v>17.099999999999994</c:v>
                </c:pt>
                <c:pt idx="17">
                  <c:v>17.400000000000006</c:v>
                </c:pt>
                <c:pt idx="18">
                  <c:v>18</c:v>
                </c:pt>
                <c:pt idx="19">
                  <c:v>18.700000000000003</c:v>
                </c:pt>
                <c:pt idx="20">
                  <c:v>18.799999999999997</c:v>
                </c:pt>
                <c:pt idx="21">
                  <c:v>19.200000000000003</c:v>
                </c:pt>
                <c:pt idx="22">
                  <c:v>18.799999999999997</c:v>
                </c:pt>
                <c:pt idx="23">
                  <c:v>21.200000000000003</c:v>
                </c:pt>
                <c:pt idx="24">
                  <c:v>20.700000000000003</c:v>
                </c:pt>
                <c:pt idx="25">
                  <c:v>20.599999999999994</c:v>
                </c:pt>
                <c:pt idx="26">
                  <c:v>19.5</c:v>
                </c:pt>
                <c:pt idx="27">
                  <c:v>9.4000000000000057</c:v>
                </c:pt>
                <c:pt idx="28">
                  <c:v>8.7000000000000028</c:v>
                </c:pt>
                <c:pt idx="29">
                  <c:v>9.5</c:v>
                </c:pt>
                <c:pt idx="30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882-4AEA-BDA0-65888FDE68C2}"/>
            </c:ext>
          </c:extLst>
        </c:ser>
        <c:ser>
          <c:idx val="3"/>
          <c:order val="3"/>
          <c:tx>
            <c:strRef>
              <c:f>'61'!$F$2</c:f>
              <c:strCache>
                <c:ptCount val="1"/>
                <c:pt idx="0">
                  <c:v>Cars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'61'!$F$3:$F$33</c:f>
              <c:numCache>
                <c:formatCode>0.0</c:formatCode>
                <c:ptCount val="31"/>
                <c:pt idx="0">
                  <c:v>7.5999999999999943</c:v>
                </c:pt>
                <c:pt idx="1">
                  <c:v>7.0999999999999943</c:v>
                </c:pt>
                <c:pt idx="2">
                  <c:v>6.7000000000000028</c:v>
                </c:pt>
                <c:pt idx="3">
                  <c:v>4.2999999999999972</c:v>
                </c:pt>
                <c:pt idx="4">
                  <c:v>3.7000000000000028</c:v>
                </c:pt>
                <c:pt idx="5">
                  <c:v>3.5</c:v>
                </c:pt>
                <c:pt idx="6">
                  <c:v>6.5</c:v>
                </c:pt>
                <c:pt idx="7">
                  <c:v>8.7999999999999972</c:v>
                </c:pt>
                <c:pt idx="8">
                  <c:v>11.700000000000003</c:v>
                </c:pt>
                <c:pt idx="9">
                  <c:v>10.5</c:v>
                </c:pt>
                <c:pt idx="10">
                  <c:v>12.099999999999994</c:v>
                </c:pt>
                <c:pt idx="11">
                  <c:v>16.099999999999994</c:v>
                </c:pt>
                <c:pt idx="12">
                  <c:v>14.400000000000006</c:v>
                </c:pt>
                <c:pt idx="13">
                  <c:v>15.400000000000006</c:v>
                </c:pt>
                <c:pt idx="14">
                  <c:v>20.900000000000006</c:v>
                </c:pt>
                <c:pt idx="15">
                  <c:v>25.200000000000003</c:v>
                </c:pt>
                <c:pt idx="16">
                  <c:v>25.5</c:v>
                </c:pt>
                <c:pt idx="17">
                  <c:v>24.599999999999994</c:v>
                </c:pt>
                <c:pt idx="18">
                  <c:v>27.099999999999994</c:v>
                </c:pt>
                <c:pt idx="19">
                  <c:v>28.400000000000006</c:v>
                </c:pt>
                <c:pt idx="20">
                  <c:v>24.900000000000006</c:v>
                </c:pt>
                <c:pt idx="21">
                  <c:v>24.099999999999994</c:v>
                </c:pt>
                <c:pt idx="22">
                  <c:v>22.200000000000003</c:v>
                </c:pt>
                <c:pt idx="23">
                  <c:v>17.799999999999997</c:v>
                </c:pt>
                <c:pt idx="24">
                  <c:v>18.900000000000006</c:v>
                </c:pt>
                <c:pt idx="25">
                  <c:v>19.400000000000006</c:v>
                </c:pt>
                <c:pt idx="26">
                  <c:v>13.799999999999997</c:v>
                </c:pt>
                <c:pt idx="27">
                  <c:v>9.9000000000000057</c:v>
                </c:pt>
                <c:pt idx="28">
                  <c:v>9.9000000000000057</c:v>
                </c:pt>
                <c:pt idx="29">
                  <c:v>9.6999999999999993</c:v>
                </c:pt>
                <c:pt idx="30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82-4AEA-BDA0-65888FDE6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45391"/>
        <c:axId val="419145807"/>
      </c:lineChart>
      <c:catAx>
        <c:axId val="419145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9145807"/>
        <c:crosses val="autoZero"/>
        <c:auto val="1"/>
        <c:lblAlgn val="ctr"/>
        <c:lblOffset val="100"/>
        <c:noMultiLvlLbl val="0"/>
      </c:catAx>
      <c:valAx>
        <c:axId val="41914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9145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353296746997543E-2"/>
          <c:y val="0.771141928154503"/>
          <c:w val="0.90745470452557087"/>
          <c:h val="0.1990073255768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760245751404"/>
          <c:y val="6.7278287461773695E-2"/>
          <c:w val="0.83415563278053928"/>
          <c:h val="0.5501141018460558"/>
        </c:manualLayout>
      </c:layout>
      <c:lineChart>
        <c:grouping val="standar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Agricultural production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'62'!$C$3:$C$16</c:f>
              <c:numCache>
                <c:formatCode>0.0</c:formatCode>
                <c:ptCount val="14"/>
                <c:pt idx="0">
                  <c:v>13.599999999999994</c:v>
                </c:pt>
                <c:pt idx="1">
                  <c:v>13.700000000000003</c:v>
                </c:pt>
                <c:pt idx="2">
                  <c:v>13.299999999999997</c:v>
                </c:pt>
                <c:pt idx="3">
                  <c:v>15.099999999999994</c:v>
                </c:pt>
                <c:pt idx="4">
                  <c:v>16.099999999999994</c:v>
                </c:pt>
                <c:pt idx="5">
                  <c:v>14.400000000000006</c:v>
                </c:pt>
                <c:pt idx="6">
                  <c:v>14</c:v>
                </c:pt>
                <c:pt idx="7">
                  <c:v>17.599999999999994</c:v>
                </c:pt>
                <c:pt idx="8">
                  <c:v>16.799999999999997</c:v>
                </c:pt>
                <c:pt idx="9">
                  <c:v>20.200000000000003</c:v>
                </c:pt>
                <c:pt idx="10">
                  <c:v>21.400000000000006</c:v>
                </c:pt>
                <c:pt idx="11">
                  <c:v>11.099999999999994</c:v>
                </c:pt>
                <c:pt idx="12">
                  <c:v>6.9000000000000057</c:v>
                </c:pt>
                <c:pt idx="13" formatCode="General">
                  <c:v>-0.8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32-4CB4-92DB-DF19689EF24B}"/>
            </c:ext>
          </c:extLst>
        </c:ser>
        <c:ser>
          <c:idx val="1"/>
          <c:order val="1"/>
          <c:tx>
            <c:strRef>
              <c:f>'62'!$D$2</c:f>
              <c:strCache>
                <c:ptCount val="1"/>
                <c:pt idx="0">
                  <c:v>Plant production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'62'!$D$3:$D$16</c:f>
              <c:numCache>
                <c:formatCode>0.0</c:formatCode>
                <c:ptCount val="14"/>
                <c:pt idx="0">
                  <c:v>16.400000000000006</c:v>
                </c:pt>
                <c:pt idx="1">
                  <c:v>15.900000000000006</c:v>
                </c:pt>
                <c:pt idx="2">
                  <c:v>16.299999999999997</c:v>
                </c:pt>
                <c:pt idx="3">
                  <c:v>17.5</c:v>
                </c:pt>
                <c:pt idx="4">
                  <c:v>17.700000000000003</c:v>
                </c:pt>
                <c:pt idx="5">
                  <c:v>15.299999999999997</c:v>
                </c:pt>
                <c:pt idx="6">
                  <c:v>14.400000000000006</c:v>
                </c:pt>
                <c:pt idx="7">
                  <c:v>20.099999999999994</c:v>
                </c:pt>
                <c:pt idx="8">
                  <c:v>20.599999999999994</c:v>
                </c:pt>
                <c:pt idx="9">
                  <c:v>24.299999999999997</c:v>
                </c:pt>
                <c:pt idx="10">
                  <c:v>25</c:v>
                </c:pt>
                <c:pt idx="11">
                  <c:v>10.599999999999994</c:v>
                </c:pt>
                <c:pt idx="12">
                  <c:v>4.7000000000000028</c:v>
                </c:pt>
                <c:pt idx="13" formatCode="General">
                  <c:v>-3.4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32-4CB4-92DB-DF19689EF24B}"/>
            </c:ext>
          </c:extLst>
        </c:ser>
        <c:ser>
          <c:idx val="2"/>
          <c:order val="2"/>
          <c:tx>
            <c:strRef>
              <c:f>'62'!$E$2</c:f>
              <c:strCache>
                <c:ptCount val="1"/>
                <c:pt idx="0">
                  <c:v>Animal production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'62'!$E$3:$E$16</c:f>
              <c:numCache>
                <c:formatCode>0.0</c:formatCode>
                <c:ptCount val="14"/>
                <c:pt idx="0">
                  <c:v>5.7000000000000028</c:v>
                </c:pt>
                <c:pt idx="1">
                  <c:v>7.0999999999999943</c:v>
                </c:pt>
                <c:pt idx="2">
                  <c:v>4.5999999999999943</c:v>
                </c:pt>
                <c:pt idx="3">
                  <c:v>8.0999999999999943</c:v>
                </c:pt>
                <c:pt idx="4">
                  <c:v>11.200000000000003</c:v>
                </c:pt>
                <c:pt idx="5">
                  <c:v>11.5</c:v>
                </c:pt>
                <c:pt idx="6">
                  <c:v>13</c:v>
                </c:pt>
                <c:pt idx="7">
                  <c:v>10.900000000000006</c:v>
                </c:pt>
                <c:pt idx="8">
                  <c:v>6.7000000000000028</c:v>
                </c:pt>
                <c:pt idx="9">
                  <c:v>9.2000000000000028</c:v>
                </c:pt>
                <c:pt idx="10">
                  <c:v>11.599999999999994</c:v>
                </c:pt>
                <c:pt idx="11">
                  <c:v>12.5</c:v>
                </c:pt>
                <c:pt idx="12">
                  <c:v>13.099999999999994</c:v>
                </c:pt>
                <c:pt idx="13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632-4CB4-92DB-DF19689EF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645535"/>
        <c:axId val="410636799"/>
      </c:lineChart>
      <c:catAx>
        <c:axId val="41064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36799"/>
        <c:crosses val="autoZero"/>
        <c:auto val="1"/>
        <c:lblAlgn val="ctr"/>
        <c:lblOffset val="100"/>
        <c:noMultiLvlLbl val="0"/>
      </c:catAx>
      <c:valAx>
        <c:axId val="410636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45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170603674540676E-2"/>
          <c:y val="0.8391794331147937"/>
          <c:w val="0.88653297941156783"/>
          <c:h val="0.1608205668852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'63'!$C$2</c:f>
              <c:strCache>
                <c:ptCount val="1"/>
                <c:pt idx="0">
                  <c:v>Inflation,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'63'!$C$3:$C$33</c:f>
              <c:numCache>
                <c:formatCode>General</c:formatCode>
                <c:ptCount val="31"/>
                <c:pt idx="0">
                  <c:v>0.3</c:v>
                </c:pt>
                <c:pt idx="1">
                  <c:v>0.4</c:v>
                </c:pt>
                <c:pt idx="2" formatCode="0.0">
                  <c:v>0.70000000000000284</c:v>
                </c:pt>
                <c:pt idx="3" formatCode="0.0">
                  <c:v>1</c:v>
                </c:pt>
                <c:pt idx="4" formatCode="0.0">
                  <c:v>0.6</c:v>
                </c:pt>
                <c:pt idx="5" formatCode="0.0">
                  <c:v>0.8</c:v>
                </c:pt>
                <c:pt idx="6" formatCode="0.0">
                  <c:v>0.5</c:v>
                </c:pt>
                <c:pt idx="7" formatCode="0.0">
                  <c:v>0.6</c:v>
                </c:pt>
                <c:pt idx="8" formatCode="0.0">
                  <c:v>0.56000000000000227</c:v>
                </c:pt>
                <c:pt idx="9" formatCode="0.0">
                  <c:v>0.95000000000000284</c:v>
                </c:pt>
                <c:pt idx="10" formatCode="0.0">
                  <c:v>1</c:v>
                </c:pt>
                <c:pt idx="11" formatCode="0.0">
                  <c:v>0.67600000000000193</c:v>
                </c:pt>
                <c:pt idx="12" formatCode="0.0">
                  <c:v>0.2780000000000058</c:v>
                </c:pt>
                <c:pt idx="13" formatCode="0.0">
                  <c:v>0.5</c:v>
                </c:pt>
                <c:pt idx="14" formatCode="0.0">
                  <c:v>2.8</c:v>
                </c:pt>
                <c:pt idx="15" formatCode="0.0">
                  <c:v>1.2</c:v>
                </c:pt>
                <c:pt idx="16" formatCode="0.0">
                  <c:v>1.3739999999999952</c:v>
                </c:pt>
                <c:pt idx="17" formatCode="0.0">
                  <c:v>1.9110000000000014</c:v>
                </c:pt>
                <c:pt idx="18" formatCode="0.0">
                  <c:v>1.4560000000000031</c:v>
                </c:pt>
                <c:pt idx="19" formatCode="0.0">
                  <c:v>1.776</c:v>
                </c:pt>
                <c:pt idx="20" formatCode="0.0">
                  <c:v>1.9030000000000058</c:v>
                </c:pt>
                <c:pt idx="21" formatCode="0.0">
                  <c:v>1.7109999999999985</c:v>
                </c:pt>
                <c:pt idx="22" formatCode="0.0">
                  <c:v>1.583</c:v>
                </c:pt>
                <c:pt idx="23" formatCode="0.0">
                  <c:v>1.3199999999999932</c:v>
                </c:pt>
                <c:pt idx="24" formatCode="0.0">
                  <c:v>0.93000000000000682</c:v>
                </c:pt>
                <c:pt idx="25" formatCode="0.0">
                  <c:v>0.80200000000000671</c:v>
                </c:pt>
                <c:pt idx="26" formatCode="0.0">
                  <c:v>0.75900000000000034</c:v>
                </c:pt>
                <c:pt idx="27" formatCode="0.0">
                  <c:v>1.2909999999999968</c:v>
                </c:pt>
                <c:pt idx="28" formatCode="0.0">
                  <c:v>0.5</c:v>
                </c:pt>
                <c:pt idx="29" formatCode="0.0">
                  <c:v>0.7</c:v>
                </c:pt>
                <c:pt idx="30" formatCode="0.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'63'!$D$2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'63'!$D$3:$D$33</c:f>
              <c:numCache>
                <c:formatCode>General</c:formatCode>
                <c:ptCount val="31"/>
                <c:pt idx="0">
                  <c:v>5.3</c:v>
                </c:pt>
                <c:pt idx="1">
                  <c:v>5.2</c:v>
                </c:pt>
                <c:pt idx="2" formatCode="0.0">
                  <c:v>5.5999999999999943</c:v>
                </c:pt>
                <c:pt idx="3" formatCode="0.0">
                  <c:v>6.4000000000000057</c:v>
                </c:pt>
                <c:pt idx="4" formatCode="0.0">
                  <c:v>6.7</c:v>
                </c:pt>
                <c:pt idx="5" formatCode="0.0">
                  <c:v>6.9</c:v>
                </c:pt>
                <c:pt idx="6" formatCode="0.0">
                  <c:v>7.2</c:v>
                </c:pt>
                <c:pt idx="7" formatCode="0.0">
                  <c:v>7.3</c:v>
                </c:pt>
                <c:pt idx="8" formatCode="0.0">
                  <c:v>7.4539999999999935</c:v>
                </c:pt>
                <c:pt idx="9" formatCode="0.0">
                  <c:v>7.8370000000000033</c:v>
                </c:pt>
                <c:pt idx="10" formatCode="0.0">
                  <c:v>8.3000000000000007</c:v>
                </c:pt>
                <c:pt idx="11" formatCode="0.0">
                  <c:v>8.5280000000000058</c:v>
                </c:pt>
                <c:pt idx="12" formatCode="0.0">
                  <c:v>8.5049999999999955</c:v>
                </c:pt>
                <c:pt idx="13" formatCode="0.0">
                  <c:v>8.6</c:v>
                </c:pt>
                <c:pt idx="14" formatCode="0.0">
                  <c:v>10.9</c:v>
                </c:pt>
                <c:pt idx="15" formatCode="0.0">
                  <c:v>11.1</c:v>
                </c:pt>
                <c:pt idx="16" formatCode="0.0">
                  <c:v>11.903000000000006</c:v>
                </c:pt>
                <c:pt idx="17" formatCode="0.0">
                  <c:v>13.156999999999996</c:v>
                </c:pt>
                <c:pt idx="18" formatCode="0.0">
                  <c:v>14.201999999999998</c:v>
                </c:pt>
                <c:pt idx="19" formatCode="0.0">
                  <c:v>15.499000000000001</c:v>
                </c:pt>
                <c:pt idx="20" formatCode="0.0">
                  <c:v>17.040999999999997</c:v>
                </c:pt>
                <c:pt idx="21" formatCode="0.0">
                  <c:v>17.924000000000007</c:v>
                </c:pt>
                <c:pt idx="22" formatCode="0.0">
                  <c:v>18.626000000000001</c:v>
                </c:pt>
                <c:pt idx="23" formatCode="0.0">
                  <c:v>19.392730679667082</c:v>
                </c:pt>
                <c:pt idx="24" formatCode="0.0">
                  <c:v>20.169013218241275</c:v>
                </c:pt>
                <c:pt idx="25" formatCode="0.0">
                  <c:v>20.524000000000001</c:v>
                </c:pt>
                <c:pt idx="26" formatCode="0.0">
                  <c:v>18.076999999999998</c:v>
                </c:pt>
                <c:pt idx="27" formatCode="0.0">
                  <c:v>18.162000000000006</c:v>
                </c:pt>
                <c:pt idx="28" formatCode="0.0">
                  <c:v>17.189999999999998</c:v>
                </c:pt>
                <c:pt idx="29" formatCode="0.0">
                  <c:v>15.808000000000007</c:v>
                </c:pt>
                <c:pt idx="30" formatCode="0.0">
                  <c:v>14.997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'63'!$E$2</c:f>
              <c:strCache>
                <c:ptCount val="1"/>
                <c:pt idx="0">
                  <c:v>Inflation SA,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'63'!$A$3:$B$33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'63'!$E$3:$E$33</c:f>
              <c:numCache>
                <c:formatCode>0.0</c:formatCode>
                <c:ptCount val="31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0.66085359273260735</c:v>
                </c:pt>
                <c:pt idx="13">
                  <c:v>0.64843191606863115</c:v>
                </c:pt>
                <c:pt idx="14">
                  <c:v>2.6919798559135728</c:v>
                </c:pt>
                <c:pt idx="15">
                  <c:v>1.4525690427800271</c:v>
                </c:pt>
                <c:pt idx="16">
                  <c:v>1.4331829077230225</c:v>
                </c:pt>
                <c:pt idx="17">
                  <c:v>1.8718087269414667</c:v>
                </c:pt>
                <c:pt idx="18">
                  <c:v>1.4682826126815485</c:v>
                </c:pt>
                <c:pt idx="19">
                  <c:v>1.663160270130092</c:v>
                </c:pt>
                <c:pt idx="20">
                  <c:v>1.9298938870374513</c:v>
                </c:pt>
                <c:pt idx="21">
                  <c:v>1.6639508154709972</c:v>
                </c:pt>
                <c:pt idx="22">
                  <c:v>1.5746978092090558</c:v>
                </c:pt>
                <c:pt idx="23">
                  <c:v>1.3487237415670847</c:v>
                </c:pt>
                <c:pt idx="24">
                  <c:v>1.1500451393841189</c:v>
                </c:pt>
                <c:pt idx="25">
                  <c:v>0.8441503880355441</c:v>
                </c:pt>
                <c:pt idx="26">
                  <c:v>0.73205951689558901</c:v>
                </c:pt>
                <c:pt idx="27">
                  <c:v>1.5309171921791886</c:v>
                </c:pt>
                <c:pt idx="28">
                  <c:v>0.66015760201801754</c:v>
                </c:pt>
                <c:pt idx="29">
                  <c:v>0.5899939733520938</c:v>
                </c:pt>
                <c:pt idx="30">
                  <c:v>0.8576241252139738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'10'!$C$3:$C$57</c:f>
              <c:numCache>
                <c:formatCode>0.0</c:formatCode>
                <c:ptCount val="55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  <c:pt idx="46">
                  <c:v>2.8525856527862148</c:v>
                </c:pt>
                <c:pt idx="47">
                  <c:v>2.529919687494905</c:v>
                </c:pt>
                <c:pt idx="48">
                  <c:v>6.1502415872293961</c:v>
                </c:pt>
                <c:pt idx="49">
                  <c:v>-7.5806926384304711</c:v>
                </c:pt>
                <c:pt idx="50">
                  <c:v>3.3099989830506708E-2</c:v>
                </c:pt>
                <c:pt idx="51">
                  <c:v>5.5569503539292917</c:v>
                </c:pt>
                <c:pt idx="52">
                  <c:v>8.7463330364616265</c:v>
                </c:pt>
                <c:pt idx="53">
                  <c:v>-1.0720023335541484</c:v>
                </c:pt>
                <c:pt idx="54">
                  <c:v>-4.1581110700509596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ser>
          <c:idx val="2"/>
          <c:order val="1"/>
          <c:tx>
            <c:strRef>
              <c:f>'10'!$G$2</c:f>
              <c:strCache>
                <c:ptCount val="1"/>
                <c:pt idx="0">
                  <c:v>Other net domestic assets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'10'!$G$3:$G$57</c:f>
              <c:numCache>
                <c:formatCode>0.0</c:formatCode>
                <c:ptCount val="55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  <c:pt idx="46">
                  <c:v>-5.6518589995531654</c:v>
                </c:pt>
                <c:pt idx="47">
                  <c:v>-2.8161791727049734</c:v>
                </c:pt>
                <c:pt idx="48">
                  <c:v>-8.2974278906850696</c:v>
                </c:pt>
                <c:pt idx="49">
                  <c:v>1.7485378149623636</c:v>
                </c:pt>
                <c:pt idx="50">
                  <c:v>-3.210184660043609</c:v>
                </c:pt>
                <c:pt idx="51">
                  <c:v>-8.0050306162518989</c:v>
                </c:pt>
                <c:pt idx="52">
                  <c:v>-10.945638788529468</c:v>
                </c:pt>
                <c:pt idx="53">
                  <c:v>-5.9958801471214054</c:v>
                </c:pt>
                <c:pt idx="54">
                  <c:v>-7.846263666444254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1"/>
          <c:order val="2"/>
          <c:tx>
            <c:strRef>
              <c:f>'10'!$F$2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'10'!$F$3:$F$57</c:f>
              <c:numCache>
                <c:formatCode>0.0</c:formatCode>
                <c:ptCount val="55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21.069636921166875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19.002078911489896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  <c:pt idx="46">
                  <c:v>16.223119365967253</c:v>
                </c:pt>
                <c:pt idx="47">
                  <c:v>14.192956058709703</c:v>
                </c:pt>
                <c:pt idx="48">
                  <c:v>14.754890623924924</c:v>
                </c:pt>
                <c:pt idx="49">
                  <c:v>11.675116542649599</c:v>
                </c:pt>
                <c:pt idx="50">
                  <c:v>13.93038382072432</c:v>
                </c:pt>
                <c:pt idx="51">
                  <c:v>14.923957848535409</c:v>
                </c:pt>
                <c:pt idx="52">
                  <c:v>18.023181584057653</c:v>
                </c:pt>
                <c:pt idx="53">
                  <c:v>17.125030572391484</c:v>
                </c:pt>
                <c:pt idx="54">
                  <c:v>15.810564376427624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6"/>
          <c:order val="4"/>
          <c:tx>
            <c:strRef>
              <c:f>'10'!$D$2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'10'!$D$3:$D$57</c:f>
              <c:numCache>
                <c:formatCode>0.0</c:formatCode>
                <c:ptCount val="55"/>
                <c:pt idx="0">
                  <c:v>-1.7332051976139389</c:v>
                </c:pt>
                <c:pt idx="1">
                  <c:v>-0.60400037172197152</c:v>
                </c:pt>
                <c:pt idx="2">
                  <c:v>0.10567675170621915</c:v>
                </c:pt>
                <c:pt idx="3">
                  <c:v>0.74214458538053796</c:v>
                </c:pt>
                <c:pt idx="4">
                  <c:v>-4.8933603668636749E-2</c:v>
                </c:pt>
                <c:pt idx="5">
                  <c:v>-2.4312389472674458</c:v>
                </c:pt>
                <c:pt idx="6">
                  <c:v>-5.5811236750210824E-2</c:v>
                </c:pt>
                <c:pt idx="7">
                  <c:v>2.571349571189522</c:v>
                </c:pt>
                <c:pt idx="8">
                  <c:v>1.1836606635026246</c:v>
                </c:pt>
                <c:pt idx="9">
                  <c:v>1.6724842148950727</c:v>
                </c:pt>
                <c:pt idx="10">
                  <c:v>3.7959091597402281</c:v>
                </c:pt>
                <c:pt idx="11">
                  <c:v>2.8617247840339437</c:v>
                </c:pt>
                <c:pt idx="12">
                  <c:v>2.0252221964983019</c:v>
                </c:pt>
                <c:pt idx="13">
                  <c:v>1.7810856648247457</c:v>
                </c:pt>
                <c:pt idx="14">
                  <c:v>1.4409967684821239</c:v>
                </c:pt>
                <c:pt idx="15">
                  <c:v>2.4078936363452104</c:v>
                </c:pt>
                <c:pt idx="16">
                  <c:v>3.7067144037553872</c:v>
                </c:pt>
                <c:pt idx="17">
                  <c:v>5.4234459540497859</c:v>
                </c:pt>
                <c:pt idx="18">
                  <c:v>4.4606995203019624</c:v>
                </c:pt>
                <c:pt idx="19">
                  <c:v>4.1192141836887917</c:v>
                </c:pt>
                <c:pt idx="20">
                  <c:v>5.9963829613108146</c:v>
                </c:pt>
                <c:pt idx="21">
                  <c:v>4.094981062242919</c:v>
                </c:pt>
                <c:pt idx="22">
                  <c:v>5.0500742889427466</c:v>
                </c:pt>
                <c:pt idx="23">
                  <c:v>1.9199789536146497</c:v>
                </c:pt>
                <c:pt idx="24">
                  <c:v>1.3932707158850091</c:v>
                </c:pt>
                <c:pt idx="25">
                  <c:v>2.8947840485032685</c:v>
                </c:pt>
                <c:pt idx="26">
                  <c:v>3.1407241396640693</c:v>
                </c:pt>
                <c:pt idx="27">
                  <c:v>3.046340766096725</c:v>
                </c:pt>
                <c:pt idx="28">
                  <c:v>2.6242985165220123</c:v>
                </c:pt>
                <c:pt idx="29">
                  <c:v>3.3469232683499168</c:v>
                </c:pt>
                <c:pt idx="30">
                  <c:v>3.2433231074936675</c:v>
                </c:pt>
                <c:pt idx="31">
                  <c:v>2.1201508411018248</c:v>
                </c:pt>
                <c:pt idx="32">
                  <c:v>2.422425933293737</c:v>
                </c:pt>
                <c:pt idx="33">
                  <c:v>2.4552363789888525</c:v>
                </c:pt>
                <c:pt idx="34">
                  <c:v>0.25950348846484861</c:v>
                </c:pt>
                <c:pt idx="35">
                  <c:v>3.2934825594502186</c:v>
                </c:pt>
                <c:pt idx="36">
                  <c:v>1.2695309014632166</c:v>
                </c:pt>
                <c:pt idx="37">
                  <c:v>0.2317617237835119</c:v>
                </c:pt>
                <c:pt idx="38">
                  <c:v>-1.7483607899584612</c:v>
                </c:pt>
                <c:pt idx="39">
                  <c:v>-3.1367338888401743</c:v>
                </c:pt>
                <c:pt idx="40">
                  <c:v>-3.5193514054108621</c:v>
                </c:pt>
                <c:pt idx="41">
                  <c:v>-1.1270476084154943</c:v>
                </c:pt>
                <c:pt idx="42">
                  <c:v>-2.5114109294054563</c:v>
                </c:pt>
                <c:pt idx="43">
                  <c:v>-1.1309111100286122</c:v>
                </c:pt>
                <c:pt idx="44">
                  <c:v>-0.5143725431136299</c:v>
                </c:pt>
                <c:pt idx="45">
                  <c:v>-1.1607881627106629</c:v>
                </c:pt>
                <c:pt idx="46">
                  <c:v>0.76803084013372858</c:v>
                </c:pt>
                <c:pt idx="47">
                  <c:v>3.5899246827599818E-2</c:v>
                </c:pt>
                <c:pt idx="48">
                  <c:v>0.92958171219871666</c:v>
                </c:pt>
                <c:pt idx="49">
                  <c:v>1.5521190057123371</c:v>
                </c:pt>
                <c:pt idx="50">
                  <c:v>4.1027879005132286</c:v>
                </c:pt>
                <c:pt idx="51">
                  <c:v>3.6026106209114741</c:v>
                </c:pt>
                <c:pt idx="52">
                  <c:v>4.167375286740933</c:v>
                </c:pt>
                <c:pt idx="53">
                  <c:v>4.0453205540309884</c:v>
                </c:pt>
                <c:pt idx="54">
                  <c:v>5.1740899197982113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3"/>
          <c:tx>
            <c:strRef>
              <c:f>'10'!$E$2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'10'!$E$3:$E$51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5"/>
          <c:tx>
            <c:strRef>
              <c:f>'10'!$H$2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'10'!$H$3:$H$51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6"/>
          <c:tx>
            <c:strRef>
              <c:f>'10'!$I$2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'10'!$A$3:$B$57</c:f>
              <c:multiLvlStrCache>
                <c:ptCount val="5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'10'!$I$3:$I$57</c:f>
              <c:numCache>
                <c:formatCode>0.0</c:formatCode>
                <c:ptCount val="55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  <c:pt idx="46">
                  <c:v>14.191876859334011</c:v>
                </c:pt>
                <c:pt idx="47">
                  <c:v>13.942595820325989</c:v>
                </c:pt>
                <c:pt idx="48">
                  <c:v>13.537286032667309</c:v>
                </c:pt>
                <c:pt idx="49">
                  <c:v>7.3950807248936261</c:v>
                </c:pt>
                <c:pt idx="50">
                  <c:v>14.856087051023358</c:v>
                </c:pt>
                <c:pt idx="51">
                  <c:v>16.078488207123318</c:v>
                </c:pt>
                <c:pt idx="52">
                  <c:v>19.991251118729195</c:v>
                </c:pt>
                <c:pt idx="53">
                  <c:v>14.102468645745956</c:v>
                </c:pt>
                <c:pt idx="54">
                  <c:v>8.9802795597297855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'64'!$G$2</c:f>
              <c:strCache>
                <c:ptCount val="1"/>
                <c:pt idx="0">
                  <c:v>Other goods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'64'!$G$3:$G$33</c:f>
              <c:numCache>
                <c:formatCode>0.0</c:formatCode>
                <c:ptCount val="31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  <c:pt idx="23">
                  <c:v>7.0576276927155881</c:v>
                </c:pt>
                <c:pt idx="24">
                  <c:v>7.3595059289718634</c:v>
                </c:pt>
                <c:pt idx="25">
                  <c:v>7.3743836517628942</c:v>
                </c:pt>
                <c:pt idx="26">
                  <c:v>5.8490805208086201</c:v>
                </c:pt>
                <c:pt idx="27">
                  <c:v>5.9829388997604624</c:v>
                </c:pt>
                <c:pt idx="28">
                  <c:v>5.5565841184428102</c:v>
                </c:pt>
                <c:pt idx="29">
                  <c:v>4.9048717155175225</c:v>
                </c:pt>
                <c:pt idx="30">
                  <c:v>4.6478457022631261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ser>
          <c:idx val="0"/>
          <c:order val="1"/>
          <c:tx>
            <c:strRef>
              <c:f>'64'!$C$2</c:f>
              <c:strCache>
                <c:ptCount val="1"/>
                <c:pt idx="0">
                  <c:v>Fuel&amp;lubricants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'64'!$C$3:$C$33</c:f>
              <c:numCache>
                <c:formatCode>0.0</c:formatCode>
                <c:ptCount val="31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  <c:pt idx="23">
                  <c:v>0.24270116656724325</c:v>
                </c:pt>
                <c:pt idx="24">
                  <c:v>0.27049626249433689</c:v>
                </c:pt>
                <c:pt idx="25">
                  <c:v>0.28709985629879431</c:v>
                </c:pt>
                <c:pt idx="26">
                  <c:v>0.28766912237209002</c:v>
                </c:pt>
                <c:pt idx="27">
                  <c:v>1.3335057766951623</c:v>
                </c:pt>
                <c:pt idx="28">
                  <c:v>1.4684218360662413</c:v>
                </c:pt>
                <c:pt idx="29">
                  <c:v>1.5116860576367144</c:v>
                </c:pt>
                <c:pt idx="30">
                  <c:v>1.5697511971128746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2"/>
          <c:tx>
            <c:strRef>
              <c:f>'64'!$D$2</c:f>
              <c:strCache>
                <c:ptCount val="1"/>
                <c:pt idx="0">
                  <c:v>Clothing&amp;footwear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'64'!$D$3:$D$33</c:f>
              <c:numCache>
                <c:formatCode>0.0</c:formatCode>
                <c:ptCount val="31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  <c:pt idx="23">
                  <c:v>5.8767538277987672</c:v>
                </c:pt>
                <c:pt idx="24">
                  <c:v>5.8685903657760674</c:v>
                </c:pt>
                <c:pt idx="25">
                  <c:v>6.0273404460466775</c:v>
                </c:pt>
                <c:pt idx="26">
                  <c:v>5.7692102342245457</c:v>
                </c:pt>
                <c:pt idx="27">
                  <c:v>5.3674950920763633</c:v>
                </c:pt>
                <c:pt idx="28">
                  <c:v>5.2861840753523905</c:v>
                </c:pt>
                <c:pt idx="29">
                  <c:v>5.059997477243253</c:v>
                </c:pt>
                <c:pt idx="30">
                  <c:v>4.9018927225021969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3"/>
          <c:tx>
            <c:strRef>
              <c:f>'64'!$E$2</c:f>
              <c:strCache>
                <c:ptCount val="1"/>
                <c:pt idx="0">
                  <c:v>Detergents&amp;scouring products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'64'!$E$3:$E$33</c:f>
              <c:numCache>
                <c:formatCode>0.0</c:formatCode>
                <c:ptCount val="31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  <c:pt idx="23">
                  <c:v>2.1079239411413808</c:v>
                </c:pt>
                <c:pt idx="24">
                  <c:v>2.6718988761033176</c:v>
                </c:pt>
                <c:pt idx="25">
                  <c:v>2.7949045459681772</c:v>
                </c:pt>
                <c:pt idx="26">
                  <c:v>2.4808044859464831</c:v>
                </c:pt>
                <c:pt idx="27">
                  <c:v>2.3177649302740035</c:v>
                </c:pt>
                <c:pt idx="28">
                  <c:v>2.1025568653755333</c:v>
                </c:pt>
                <c:pt idx="29">
                  <c:v>1.8751104623286203</c:v>
                </c:pt>
                <c:pt idx="30">
                  <c:v>1.6979138460013741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4"/>
          <c:tx>
            <c:strRef>
              <c:f>'64'!$F$2</c:f>
              <c:strCache>
                <c:ptCount val="1"/>
                <c:pt idx="0">
                  <c:v>Personal goods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'64'!$A$3:$B$33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'64'!$F$3:$F$33</c:f>
              <c:numCache>
                <c:formatCode>0.0</c:formatCode>
                <c:ptCount val="31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  <c:pt idx="23">
                  <c:v>4.0999933717770265</c:v>
                </c:pt>
                <c:pt idx="24">
                  <c:v>3.9905085666544169</c:v>
                </c:pt>
                <c:pt idx="25">
                  <c:v>4.040271499923457</c:v>
                </c:pt>
                <c:pt idx="26">
                  <c:v>3.690235636648258</c:v>
                </c:pt>
                <c:pt idx="27">
                  <c:v>3.1602953011940147</c:v>
                </c:pt>
                <c:pt idx="28">
                  <c:v>2.7762531047630223</c:v>
                </c:pt>
                <c:pt idx="29">
                  <c:v>2.4563342872738967</c:v>
                </c:pt>
                <c:pt idx="30">
                  <c:v>2.1795965321204283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'64'!$H$2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'64'!$A$3:$B$30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'64'!$H$3:$H$33</c:f>
              <c:numCache>
                <c:formatCode>0.0</c:formatCode>
                <c:ptCount val="31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  <c:pt idx="23">
                  <c:v>19.385000000000005</c:v>
                </c:pt>
                <c:pt idx="24">
                  <c:v>20.161000000000001</c:v>
                </c:pt>
                <c:pt idx="25">
                  <c:v>20.524000000000001</c:v>
                </c:pt>
                <c:pt idx="26">
                  <c:v>18.076999999999998</c:v>
                </c:pt>
                <c:pt idx="27">
                  <c:v>18.162000000000006</c:v>
                </c:pt>
                <c:pt idx="28">
                  <c:v>17.189999999999998</c:v>
                </c:pt>
                <c:pt idx="29">
                  <c:v>15.808000000000007</c:v>
                </c:pt>
                <c:pt idx="30">
                  <c:v>14.997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5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'65'!$C$2</c:f>
              <c:strCache>
                <c:ptCount val="1"/>
                <c:pt idx="0">
                  <c:v>Inflation,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'65'!$C$3:$C$33</c:f>
              <c:numCache>
                <c:formatCode>_-* #\ ##0.0\ _₽_-;\-* #\ ##0.0\ _₽_-;_-* "-"??\ _₽_-;_-@_-</c:formatCode>
                <c:ptCount val="31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  <c:pt idx="28">
                  <c:v>0.68600000000000705</c:v>
                </c:pt>
                <c:pt idx="29">
                  <c:v>0.625</c:v>
                </c:pt>
                <c:pt idx="30">
                  <c:v>1.0390000000000015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'65'!$D$2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'65'!$A$3:$B$33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'65'!$D$3:$D$33</c:f>
              <c:numCache>
                <c:formatCode>_-* #\ ##0.0\ _₽_-;\-* #\ ##0.0\ _₽_-;_-* "-"??\ _₽_-;_-@_-</c:formatCode>
                <c:ptCount val="31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'65'!$E$2</c:f>
              <c:strCache>
                <c:ptCount val="1"/>
                <c:pt idx="0">
                  <c:v>Inflation SA,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'65'!$A$3:$B$30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'65'!$E$3:$E$33</c:f>
              <c:numCache>
                <c:formatCode>_-* #\ ##0.0\ _₽_-;\-* #\ ##0.0\ _₽_-;_-* "-"??\ _₽_-;_-@_-</c:formatCode>
                <c:ptCount val="31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  <c:pt idx="28">
                  <c:v>0.43518203745119877</c:v>
                </c:pt>
                <c:pt idx="29">
                  <c:v>0.67041751403372984</c:v>
                </c:pt>
                <c:pt idx="30">
                  <c:v>1.0019860282897497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48870659460250404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'66'!$G$2</c:f>
              <c:strCache>
                <c:ptCount val="1"/>
                <c:pt idx="0">
                  <c:v>Contribution by other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'66'!$G$3:$G$33</c:f>
              <c:numCache>
                <c:formatCode>0.0</c:formatCode>
                <c:ptCount val="31"/>
                <c:pt idx="0">
                  <c:v>1.9063737828432723</c:v>
                </c:pt>
                <c:pt idx="1">
                  <c:v>1.890041950004794</c:v>
                </c:pt>
                <c:pt idx="2">
                  <c:v>1.9129484723685506</c:v>
                </c:pt>
                <c:pt idx="3">
                  <c:v>2.0822875842032955</c:v>
                </c:pt>
                <c:pt idx="4">
                  <c:v>2.3656868754589224</c:v>
                </c:pt>
                <c:pt idx="5">
                  <c:v>2.6834713150081368</c:v>
                </c:pt>
                <c:pt idx="6">
                  <c:v>2.8762863710372515</c:v>
                </c:pt>
                <c:pt idx="7">
                  <c:v>2.9245270887207475</c:v>
                </c:pt>
                <c:pt idx="8">
                  <c:v>2.7846161925741448</c:v>
                </c:pt>
                <c:pt idx="9">
                  <c:v>2.9320422373335857</c:v>
                </c:pt>
                <c:pt idx="10">
                  <c:v>2.7444853621939114</c:v>
                </c:pt>
                <c:pt idx="11">
                  <c:v>2.7976046228011358</c:v>
                </c:pt>
                <c:pt idx="12">
                  <c:v>2.9281613279774832</c:v>
                </c:pt>
                <c:pt idx="13">
                  <c:v>3.1503629965324338</c:v>
                </c:pt>
                <c:pt idx="14">
                  <c:v>3.9832206200432516</c:v>
                </c:pt>
                <c:pt idx="15">
                  <c:v>4.3891818930888888</c:v>
                </c:pt>
                <c:pt idx="16">
                  <c:v>4.4867607031276844</c:v>
                </c:pt>
                <c:pt idx="17">
                  <c:v>4.7761730696604587</c:v>
                </c:pt>
                <c:pt idx="18">
                  <c:v>5.0693146221718717</c:v>
                </c:pt>
                <c:pt idx="19">
                  <c:v>5.4409832801181075</c:v>
                </c:pt>
                <c:pt idx="20">
                  <c:v>5.9918742403955036</c:v>
                </c:pt>
                <c:pt idx="21">
                  <c:v>6.4126119064785243</c:v>
                </c:pt>
                <c:pt idx="22">
                  <c:v>7.0087707281903384</c:v>
                </c:pt>
                <c:pt idx="23">
                  <c:v>7.2111913688330453</c:v>
                </c:pt>
                <c:pt idx="24">
                  <c:v>7.6093029877157381</c:v>
                </c:pt>
                <c:pt idx="25">
                  <c:v>7.8823954685267354</c:v>
                </c:pt>
                <c:pt idx="26">
                  <c:v>7.2591288903432414</c:v>
                </c:pt>
                <c:pt idx="27">
                  <c:v>7.0992085398607898</c:v>
                </c:pt>
                <c:pt idx="28">
                  <c:v>7.2559001491717829</c:v>
                </c:pt>
                <c:pt idx="29">
                  <c:v>7.1649972151087189</c:v>
                </c:pt>
                <c:pt idx="30">
                  <c:v>7.2329581304483597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ser>
          <c:idx val="4"/>
          <c:order val="1"/>
          <c:tx>
            <c:strRef>
              <c:f>'66'!$C$2</c:f>
              <c:strCache>
                <c:ptCount val="1"/>
                <c:pt idx="0">
                  <c:v>Regulated utility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'66'!$C$3:$C$33</c:f>
              <c:numCache>
                <c:formatCode>0.0</c:formatCode>
                <c:ptCount val="31"/>
                <c:pt idx="0">
                  <c:v>0.21852312996839432</c:v>
                </c:pt>
                <c:pt idx="1">
                  <c:v>-1.821026083069845E-2</c:v>
                </c:pt>
                <c:pt idx="2">
                  <c:v>-7.2841043322798976E-2</c:v>
                </c:pt>
                <c:pt idx="3">
                  <c:v>5.4630782492097935E-2</c:v>
                </c:pt>
                <c:pt idx="4">
                  <c:v>0.74662069405867781</c:v>
                </c:pt>
                <c:pt idx="5">
                  <c:v>0.83767199821217531</c:v>
                </c:pt>
                <c:pt idx="6">
                  <c:v>1.0744053890112706</c:v>
                </c:pt>
                <c:pt idx="7">
                  <c:v>1.1472464323340674</c:v>
                </c:pt>
                <c:pt idx="8">
                  <c:v>1.0197746065191711</c:v>
                </c:pt>
                <c:pt idx="9">
                  <c:v>0.9833540848577722</c:v>
                </c:pt>
                <c:pt idx="10">
                  <c:v>0.56506439357660398</c:v>
                </c:pt>
                <c:pt idx="11">
                  <c:v>0.75565298343070697</c:v>
                </c:pt>
                <c:pt idx="12">
                  <c:v>0.88375012874652259</c:v>
                </c:pt>
                <c:pt idx="13">
                  <c:v>0.87970920451814427</c:v>
                </c:pt>
                <c:pt idx="14">
                  <c:v>0.87142530984996758</c:v>
                </c:pt>
                <c:pt idx="15">
                  <c:v>0.86597006214165551</c:v>
                </c:pt>
                <c:pt idx="16">
                  <c:v>0.71463744978885668</c:v>
                </c:pt>
                <c:pt idx="17">
                  <c:v>0.56067823668761041</c:v>
                </c:pt>
                <c:pt idx="18">
                  <c:v>0.12547069729117211</c:v>
                </c:pt>
                <c:pt idx="19">
                  <c:v>0.23518179009166776</c:v>
                </c:pt>
                <c:pt idx="20">
                  <c:v>0.37903869262196671</c:v>
                </c:pt>
                <c:pt idx="21">
                  <c:v>0.64452741442647643</c:v>
                </c:pt>
                <c:pt idx="22">
                  <c:v>0.78979864043670922</c:v>
                </c:pt>
                <c:pt idx="23">
                  <c:v>0.73544820956500834</c:v>
                </c:pt>
                <c:pt idx="24">
                  <c:v>0.74434667663379617</c:v>
                </c:pt>
                <c:pt idx="25">
                  <c:v>1.3191232523776431</c:v>
                </c:pt>
                <c:pt idx="26">
                  <c:v>1.4872919474751123</c:v>
                </c:pt>
                <c:pt idx="27">
                  <c:v>1.5067114277423188</c:v>
                </c:pt>
                <c:pt idx="28">
                  <c:v>1.4904951607150623</c:v>
                </c:pt>
                <c:pt idx="29">
                  <c:v>1.4987033946424411</c:v>
                </c:pt>
                <c:pt idx="30">
                  <c:v>1.7399453917763092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2"/>
          <c:tx>
            <c:strRef>
              <c:f>'66'!$D$2</c:f>
              <c:strCache>
                <c:ptCount val="1"/>
                <c:pt idx="0">
                  <c:v>House rent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'66'!$D$3:$D$33</c:f>
              <c:numCache>
                <c:formatCode>0.0</c:formatCode>
                <c:ptCount val="31"/>
                <c:pt idx="0">
                  <c:v>1.1079015419978924</c:v>
                </c:pt>
                <c:pt idx="1">
                  <c:v>1.1903074418159179</c:v>
                </c:pt>
                <c:pt idx="2">
                  <c:v>1.025495642179868</c:v>
                </c:pt>
                <c:pt idx="3">
                  <c:v>1.0071832199980844</c:v>
                </c:pt>
                <c:pt idx="4">
                  <c:v>1.0438080643616516</c:v>
                </c:pt>
                <c:pt idx="5">
                  <c:v>1.0987453309070012</c:v>
                </c:pt>
                <c:pt idx="6">
                  <c:v>1.1445263863614596</c:v>
                </c:pt>
                <c:pt idx="7">
                  <c:v>1.5199310410880178</c:v>
                </c:pt>
                <c:pt idx="8">
                  <c:v>1.7030552629058513</c:v>
                </c:pt>
                <c:pt idx="9">
                  <c:v>1.6938990518149601</c:v>
                </c:pt>
                <c:pt idx="10">
                  <c:v>1.8129297959965516</c:v>
                </c:pt>
                <c:pt idx="11">
                  <c:v>1.8110985537783737</c:v>
                </c:pt>
                <c:pt idx="12">
                  <c:v>2.0061498952861605</c:v>
                </c:pt>
                <c:pt idx="13">
                  <c:v>1.9769229924125371</c:v>
                </c:pt>
                <c:pt idx="14">
                  <c:v>2.2210535928863253</c:v>
                </c:pt>
                <c:pt idx="15">
                  <c:v>2.2366221718680261</c:v>
                </c:pt>
                <c:pt idx="16">
                  <c:v>2.2955535413877159</c:v>
                </c:pt>
                <c:pt idx="17">
                  <c:v>2.2498984447419912</c:v>
                </c:pt>
                <c:pt idx="18">
                  <c:v>2.2708157379750746</c:v>
                </c:pt>
                <c:pt idx="19">
                  <c:v>2.5809456518007345</c:v>
                </c:pt>
                <c:pt idx="20">
                  <c:v>3.8867005184193362</c:v>
                </c:pt>
                <c:pt idx="21">
                  <c:v>4.4220495073299677</c:v>
                </c:pt>
                <c:pt idx="22">
                  <c:v>4.0374196450029158</c:v>
                </c:pt>
                <c:pt idx="23">
                  <c:v>3.7994018608164235</c:v>
                </c:pt>
                <c:pt idx="24">
                  <c:v>3.0501355615279819</c:v>
                </c:pt>
                <c:pt idx="25">
                  <c:v>2.9240467686756579</c:v>
                </c:pt>
                <c:pt idx="26">
                  <c:v>2.6658897144439959</c:v>
                </c:pt>
                <c:pt idx="27">
                  <c:v>2.3506244028311079</c:v>
                </c:pt>
                <c:pt idx="28">
                  <c:v>2.2281752864734914</c:v>
                </c:pt>
                <c:pt idx="29">
                  <c:v>2.2034774816879854</c:v>
                </c:pt>
                <c:pt idx="30">
                  <c:v>2.181899399612226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3"/>
          <c:tx>
            <c:strRef>
              <c:f>'66'!$E$2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'66'!$E$3:$E$33</c:f>
              <c:numCache>
                <c:formatCode>0.0</c:formatCode>
                <c:ptCount val="31"/>
                <c:pt idx="0">
                  <c:v>0.32397918462471664</c:v>
                </c:pt>
                <c:pt idx="1">
                  <c:v>0.28348178654662703</c:v>
                </c:pt>
                <c:pt idx="2">
                  <c:v>0.27538230693100962</c:v>
                </c:pt>
                <c:pt idx="3">
                  <c:v>0.31587970500909918</c:v>
                </c:pt>
                <c:pt idx="4">
                  <c:v>0.32397918462471664</c:v>
                </c:pt>
                <c:pt idx="5">
                  <c:v>0.33207866424033411</c:v>
                </c:pt>
                <c:pt idx="6">
                  <c:v>0.33207866424033411</c:v>
                </c:pt>
                <c:pt idx="7">
                  <c:v>0.35637710308718878</c:v>
                </c:pt>
                <c:pt idx="8">
                  <c:v>0.68035628771190537</c:v>
                </c:pt>
                <c:pt idx="9">
                  <c:v>0.66415732848066933</c:v>
                </c:pt>
                <c:pt idx="10">
                  <c:v>0.66318539092679518</c:v>
                </c:pt>
                <c:pt idx="11">
                  <c:v>0.64334166586853092</c:v>
                </c:pt>
                <c:pt idx="12">
                  <c:v>0.53582730799601719</c:v>
                </c:pt>
                <c:pt idx="13">
                  <c:v>0.54744110275689173</c:v>
                </c:pt>
                <c:pt idx="14">
                  <c:v>0.57551330380746357</c:v>
                </c:pt>
                <c:pt idx="15">
                  <c:v>0.61526566416040085</c:v>
                </c:pt>
                <c:pt idx="16">
                  <c:v>0.68176293473409511</c:v>
                </c:pt>
                <c:pt idx="17">
                  <c:v>0.68169657019260499</c:v>
                </c:pt>
                <c:pt idx="18">
                  <c:v>0.76106856181549765</c:v>
                </c:pt>
                <c:pt idx="19">
                  <c:v>0.79683904967899211</c:v>
                </c:pt>
                <c:pt idx="20">
                  <c:v>0.91310972637072108</c:v>
                </c:pt>
                <c:pt idx="21">
                  <c:v>0.92246712672091202</c:v>
                </c:pt>
                <c:pt idx="22">
                  <c:v>0.95120297318639024</c:v>
                </c:pt>
                <c:pt idx="23">
                  <c:v>0.96367950698664451</c:v>
                </c:pt>
                <c:pt idx="24">
                  <c:v>1.0648735452888978</c:v>
                </c:pt>
                <c:pt idx="25">
                  <c:v>1.1409875721141223</c:v>
                </c:pt>
                <c:pt idx="26">
                  <c:v>1.1248684572214109</c:v>
                </c:pt>
                <c:pt idx="27">
                  <c:v>1.0563441481707818</c:v>
                </c:pt>
                <c:pt idx="28">
                  <c:v>1.0173835969278604</c:v>
                </c:pt>
                <c:pt idx="29">
                  <c:v>1.0087819167833194</c:v>
                </c:pt>
                <c:pt idx="30">
                  <c:v>0.93657117338502871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2"/>
          <c:order val="5"/>
          <c:tx>
            <c:strRef>
              <c:f>'66'!$F$2</c:f>
              <c:strCache>
                <c:ptCount val="1"/>
                <c:pt idx="0">
                  <c:v>Hairdressers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'66'!$A$3:$B$33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'66'!$F$3:$F$33</c:f>
              <c:numCache>
                <c:formatCode>0.0</c:formatCode>
                <c:ptCount val="31"/>
                <c:pt idx="0">
                  <c:v>0.5432223605657186</c:v>
                </c:pt>
                <c:pt idx="1">
                  <c:v>0.55437908246336542</c:v>
                </c:pt>
                <c:pt idx="2">
                  <c:v>0.55901462184337347</c:v>
                </c:pt>
                <c:pt idx="3">
                  <c:v>0.64001870829741725</c:v>
                </c:pt>
                <c:pt idx="4">
                  <c:v>0.61990518149602536</c:v>
                </c:pt>
                <c:pt idx="5">
                  <c:v>0.64803269163234722</c:v>
                </c:pt>
                <c:pt idx="6">
                  <c:v>0.67270318934967899</c:v>
                </c:pt>
                <c:pt idx="7">
                  <c:v>0.64991833476997773</c:v>
                </c:pt>
                <c:pt idx="8">
                  <c:v>0.63019765028892516</c:v>
                </c:pt>
                <c:pt idx="9">
                  <c:v>0.63954729751300965</c:v>
                </c:pt>
                <c:pt idx="10">
                  <c:v>0.58533505730613311</c:v>
                </c:pt>
                <c:pt idx="11">
                  <c:v>0.51030217412125312</c:v>
                </c:pt>
                <c:pt idx="12">
                  <c:v>0.49511133999381968</c:v>
                </c:pt>
                <c:pt idx="13">
                  <c:v>0.55956370377999776</c:v>
                </c:pt>
                <c:pt idx="14">
                  <c:v>0.66878717341298488</c:v>
                </c:pt>
                <c:pt idx="15">
                  <c:v>0.8249602087410306</c:v>
                </c:pt>
                <c:pt idx="16">
                  <c:v>0.87228537096165026</c:v>
                </c:pt>
                <c:pt idx="17">
                  <c:v>0.89955367871734082</c:v>
                </c:pt>
                <c:pt idx="18">
                  <c:v>0.9793303807463869</c:v>
                </c:pt>
                <c:pt idx="19">
                  <c:v>1.0390502283105016</c:v>
                </c:pt>
                <c:pt idx="20">
                  <c:v>1.0872768221924678</c:v>
                </c:pt>
                <c:pt idx="21">
                  <c:v>1.145344045044117</c:v>
                </c:pt>
                <c:pt idx="22">
                  <c:v>1.295808013183644</c:v>
                </c:pt>
                <c:pt idx="23">
                  <c:v>1.3562790537988811</c:v>
                </c:pt>
                <c:pt idx="24">
                  <c:v>1.712341228833584</c:v>
                </c:pt>
                <c:pt idx="25">
                  <c:v>1.7624469383058383</c:v>
                </c:pt>
                <c:pt idx="26">
                  <c:v>1.8228209905162387</c:v>
                </c:pt>
                <c:pt idx="27">
                  <c:v>1.6511114813950034</c:v>
                </c:pt>
                <c:pt idx="28">
                  <c:v>1.5210458067118089</c:v>
                </c:pt>
                <c:pt idx="29">
                  <c:v>1.4400399917775379</c:v>
                </c:pt>
                <c:pt idx="30">
                  <c:v>1.4596259047780777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B-4CC0-9CF6-67ED82CB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'66'!$H$2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'66'!$H$3:$H$33</c:f>
              <c:numCache>
                <c:formatCode>0.0</c:formatCode>
                <c:ptCount val="31"/>
                <c:pt idx="0">
                  <c:v>4.0999999999999943</c:v>
                </c:pt>
                <c:pt idx="1">
                  <c:v>3.9000000000000057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5.0999999999999943</c:v>
                </c:pt>
                <c:pt idx="5">
                  <c:v>5.5999999999999943</c:v>
                </c:pt>
                <c:pt idx="6">
                  <c:v>6.0999999999999943</c:v>
                </c:pt>
                <c:pt idx="7">
                  <c:v>6.597999999999999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6.3709999999999951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7.1140000000000043</c:v>
                </c:pt>
                <c:pt idx="14">
                  <c:v>8.3199999999999932</c:v>
                </c:pt>
                <c:pt idx="15">
                  <c:v>8.9320000000000022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10.093000000000004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14.082999999999998</c:v>
                </c:pt>
                <c:pt idx="23">
                  <c:v>14.066000000000003</c:v>
                </c:pt>
                <c:pt idx="24">
                  <c:v>14.180999999999997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22222222217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4270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'67'!$C$2</c:f>
              <c:strCache>
                <c:ptCount val="1"/>
                <c:pt idx="0">
                  <c:v>Perceived inflation (in the last 12 months)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'67'!$C$39:$C$66</c:f>
              <c:numCache>
                <c:formatCode>0.0</c:formatCode>
                <c:ptCount val="28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'67'!$D$2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'67'!$D$39:$D$66</c:f>
              <c:numCache>
                <c:formatCode>0.0</c:formatCode>
                <c:ptCount val="28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ser>
          <c:idx val="2"/>
          <c:order val="2"/>
          <c:tx>
            <c:strRef>
              <c:f>'67'!$E$2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'67'!$A$39:$B$66</c:f>
              <c:multiLvlStrCache>
                <c:ptCount val="2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'67'!$E$39:$E$66</c:f>
              <c:numCache>
                <c:formatCode>0.0</c:formatCode>
                <c:ptCount val="28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6-4A0A-BED2-85D8D890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124087000812681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'68'!$C$2</c:f>
              <c:strCache>
                <c:ptCount val="1"/>
                <c:pt idx="0">
                  <c:v>Budget deficit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'68'!$C$3:$C$12</c:f>
              <c:numCache>
                <c:formatCode>0.0</c:formatCode>
                <c:ptCount val="10"/>
                <c:pt idx="0">
                  <c:v>-6.0058208144592431</c:v>
                </c:pt>
                <c:pt idx="1">
                  <c:v>-3.3926115150232632</c:v>
                </c:pt>
                <c:pt idx="2">
                  <c:v>-2.1832988229089372</c:v>
                </c:pt>
                <c:pt idx="3">
                  <c:v>-1.9253137773814137</c:v>
                </c:pt>
                <c:pt idx="4">
                  <c:v>-0.73065225136619483</c:v>
                </c:pt>
                <c:pt idx="5">
                  <c:v>-2.4832881882027538</c:v>
                </c:pt>
                <c:pt idx="6">
                  <c:v>-1.677282416548425</c:v>
                </c:pt>
                <c:pt idx="7">
                  <c:v>-3.4352631108393399</c:v>
                </c:pt>
                <c:pt idx="8">
                  <c:v>-3.521363851389872</c:v>
                </c:pt>
                <c:pt idx="9">
                  <c:v>-6.453536704952775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'68'!$D$2</c:f>
              <c:strCache>
                <c:ptCount val="1"/>
                <c:pt idx="0">
                  <c:v>Non-oil budget deficit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'68'!$D$3:$D$12</c:f>
              <c:numCache>
                <c:formatCode>0.0</c:formatCode>
                <c:ptCount val="10"/>
                <c:pt idx="0">
                  <c:v>-13.881926499986566</c:v>
                </c:pt>
                <c:pt idx="1">
                  <c:v>-11.549382560533097</c:v>
                </c:pt>
                <c:pt idx="2">
                  <c:v>-9.5620720709269946</c:v>
                </c:pt>
                <c:pt idx="3">
                  <c:v>-6.7363530867031995</c:v>
                </c:pt>
                <c:pt idx="4">
                  <c:v>-7.9694043790954616</c:v>
                </c:pt>
                <c:pt idx="5">
                  <c:v>-11.744866167746288</c:v>
                </c:pt>
                <c:pt idx="6">
                  <c:v>-7.9996652339944045</c:v>
                </c:pt>
                <c:pt idx="7">
                  <c:v>-6.7862643244750585</c:v>
                </c:pt>
                <c:pt idx="8">
                  <c:v>-9.3456638271237864</c:v>
                </c:pt>
                <c:pt idx="9">
                  <c:v>-12.988421811342121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'69'!$B$2</c:f>
              <c:strCache>
                <c:ptCount val="1"/>
                <c:pt idx="0">
                  <c:v>6М2022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2.3798941798941767E-2"/>
                  <c:y val="-7.6209259259259352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'69'!$B$3:$B$6</c:f>
              <c:numCache>
                <c:formatCode>0.0%</c:formatCode>
                <c:ptCount val="4"/>
                <c:pt idx="0">
                  <c:v>0.61516809953841989</c:v>
                </c:pt>
                <c:pt idx="1">
                  <c:v>1.8433145947191972E-2</c:v>
                </c:pt>
                <c:pt idx="2">
                  <c:v>1.6692991516540858E-4</c:v>
                </c:pt>
                <c:pt idx="3">
                  <c:v>0.36623182459922271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'69'!$C$2</c:f>
              <c:strCache>
                <c:ptCount val="1"/>
                <c:pt idx="0">
                  <c:v>6М2023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2.9152645502645565E-2"/>
                  <c:y val="0.11214592592592593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70,3%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'69'!$A$3:$A$6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'69'!$C$3:$C$6</c:f>
              <c:numCache>
                <c:formatCode>0.0%</c:formatCode>
                <c:ptCount val="4"/>
                <c:pt idx="0">
                  <c:v>0.7031828946576405</c:v>
                </c:pt>
                <c:pt idx="1">
                  <c:v>1.3763174604037498E-2</c:v>
                </c:pt>
                <c:pt idx="2">
                  <c:v>4.6648295504011124E-5</c:v>
                </c:pt>
                <c:pt idx="3">
                  <c:v>0.28300728244281803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823118253968254"/>
          <c:h val="0.632448148148148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Tenge money supply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_-* #\ ##0\ _₽_-;\-* #\ ##0\ _₽_-;_-* "-"\ _₽_-;_-@_-</c:formatCode>
                <c:ptCount val="31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  <c:pt idx="28">
                  <c:v>25291.661179336919</c:v>
                </c:pt>
                <c:pt idx="29">
                  <c:v>26455.569075959578</c:v>
                </c:pt>
                <c:pt idx="30">
                  <c:v>26347.972954492518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STB lending volume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_-* #\ ##0\ _₽_-;\-* #\ ##0\ _₽_-;_-* "-"\ _₽_-;_-@_-</c:formatCode>
                <c:ptCount val="31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  <c:pt idx="27">
                  <c:v>23742.95936409054</c:v>
                </c:pt>
                <c:pt idx="28">
                  <c:v>24115.042695851869</c:v>
                </c:pt>
                <c:pt idx="29">
                  <c:v>24402.157163919368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Growth of tenge money supply, y/y (right axis)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  <c:pt idx="28">
                  <c:v>27.060277594267518</c:v>
                </c:pt>
                <c:pt idx="29">
                  <c:v>26.937392596971634</c:v>
                </c:pt>
                <c:pt idx="30">
                  <c:v>22.679631850251042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  <c:pt idx="0">
                  <c:v>Growth in lending volumes, y/y (right axis)</c:v>
                </c:pt>
              </c:strCache>
            </c:strRef>
          </c:tx>
          <c:spPr>
            <a:ln w="25400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'11'!$F$3:$F$33</c:f>
              <c:numCache>
                <c:formatCode>0.0</c:formatCode>
                <c:ptCount val="31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  <c:pt idx="27">
                  <c:v>22.389338124415659</c:v>
                </c:pt>
                <c:pt idx="28">
                  <c:v>23.531509592229781</c:v>
                </c:pt>
                <c:pt idx="29">
                  <c:v>21.701647976473339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1286918122106"/>
          <c:w val="0.97841269841269851"/>
          <c:h val="0.18713081877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'12'!$I$4:$I$842</c:f>
              <c:numCache>
                <c:formatCode>_-* #\ ##0.00\ _₽_-;\-* #\ ##0.00\ _₽_-;_-* "-"??\ _₽_-;_-@_-</c:formatCode>
                <c:ptCount val="839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'12'!$C$4:$C$842</c:f>
              <c:numCache>
                <c:formatCode>_-* #\ ##0.00\ _₽_-;\-* #\ ##0.00\ _₽_-;_-* "-"??\ _₽_-;_-@_-</c:formatCode>
                <c:ptCount val="839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1F3763"/>
            </a:solidFill>
            <a:ln>
              <a:noFill/>
            </a:ln>
            <a:effectLst/>
          </c:spPr>
          <c:invertIfNegative val="0"/>
          <c:cat>
            <c:numRef>
              <c:f>'12'!$A$4:$A$842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'12'!$D$4:$D$842</c:f>
              <c:numCache>
                <c:formatCode>_-* #\ ##0.00\ _₽_-;\-* #\ ##0.00\ _₽_-;_-* "-"??\ _₽_-;_-@_-</c:formatCode>
                <c:ptCount val="839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rgbClr val="F78609"/>
            </a:solidFill>
            <a:ln>
              <a:noFill/>
            </a:ln>
            <a:effectLst/>
          </c:spPr>
          <c:invertIfNegative val="0"/>
          <c:cat>
            <c:numRef>
              <c:f>'12'!$A$4:$A$842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'12'!$E$4:$E$842</c:f>
              <c:numCache>
                <c:formatCode>_-* #\ ##0.00\ _₽_-;\-* #\ ##0.00\ _₽_-;_-* "-"??\ _₽_-;_-@_-</c:formatCode>
                <c:ptCount val="8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rgbClr val="199CC5"/>
            </a:solidFill>
            <a:ln>
              <a:noFill/>
            </a:ln>
            <a:effectLst/>
          </c:spPr>
          <c:invertIfNegative val="0"/>
          <c:cat>
            <c:numRef>
              <c:f>'12'!$A$4:$A$842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'12'!$G$4:$G$842</c:f>
              <c:numCache>
                <c:formatCode>_-* #\ ##0.00\ _₽_-;\-* #\ ##0.00\ _₽_-;_-* "-"??\ _₽_-;_-@_-</c:formatCode>
                <c:ptCount val="839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ser>
          <c:idx val="9"/>
          <c:order val="6"/>
          <c:tx>
            <c:strRef>
              <c:f>'12'!$J$3</c:f>
              <c:strCache>
                <c:ptCount val="1"/>
                <c:pt idx="0">
                  <c:v>Other operations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'12'!$J$4:$J$842</c:f>
              <c:numCache>
                <c:formatCode>_-* #\ ##0.00\ _₽_-;\-* #\ ##0.00\ _₽_-;_-* "-"??\ _₽_-;_-@_-</c:formatCode>
                <c:ptCount val="839"/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'12'!$A$4:$A$842</c:f>
              <c:numCache>
                <c:formatCode>m/d/yyyy</c:formatCode>
                <c:ptCount val="8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</c:numCache>
            </c:numRef>
          </c:cat>
          <c:val>
            <c:numRef>
              <c:f>'12'!$B$4:$B$842</c:f>
              <c:numCache>
                <c:formatCode>_-* #\ ##0.00\ _₽_-;\-* #\ ##0.00\ _₽_-;_-* "-"??\ _₽_-;_-@_-</c:formatCode>
                <c:ptCount val="839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19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  <c:majorUnit val="2"/>
        <c:majorTimeUnit val="month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'13'!$B$249:$B$878</c:f>
              <c:numCache>
                <c:formatCode>_-* #\ ##0.00\ _₽_-;\-* #\ ##0.00\ _₽_-;_-* "-"??\ _₽_-;_-@_-</c:formatCode>
                <c:ptCount val="630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  <c:pt idx="569" formatCode="General">
                  <c:v>16.829999999999998</c:v>
                </c:pt>
                <c:pt idx="570" formatCode="General">
                  <c:v>16.61</c:v>
                </c:pt>
                <c:pt idx="571" formatCode="General">
                  <c:v>16.28</c:v>
                </c:pt>
                <c:pt idx="572" formatCode="General">
                  <c:v>16.059999999999999</c:v>
                </c:pt>
                <c:pt idx="573" formatCode="General">
                  <c:v>16.04</c:v>
                </c:pt>
                <c:pt idx="574" formatCode="General">
                  <c:v>16.010000000000002</c:v>
                </c:pt>
                <c:pt idx="575" formatCode="General">
                  <c:v>15.92</c:v>
                </c:pt>
                <c:pt idx="576" formatCode="General">
                  <c:v>15.88</c:v>
                </c:pt>
                <c:pt idx="577" formatCode="General">
                  <c:v>15.84</c:v>
                </c:pt>
                <c:pt idx="578" formatCode="General">
                  <c:v>15.85</c:v>
                </c:pt>
                <c:pt idx="579" formatCode="General">
                  <c:v>15.85</c:v>
                </c:pt>
                <c:pt idx="580" formatCode="General">
                  <c:v>15.93</c:v>
                </c:pt>
                <c:pt idx="581" formatCode="General">
                  <c:v>16.8</c:v>
                </c:pt>
                <c:pt idx="582" formatCode="General">
                  <c:v>16.93</c:v>
                </c:pt>
                <c:pt idx="583" formatCode="General">
                  <c:v>17.39</c:v>
                </c:pt>
                <c:pt idx="584" formatCode="General">
                  <c:v>17.690000000000001</c:v>
                </c:pt>
                <c:pt idx="585" formatCode="General">
                  <c:v>17.690000000000001</c:v>
                </c:pt>
                <c:pt idx="586" formatCode="General">
                  <c:v>17.72</c:v>
                </c:pt>
                <c:pt idx="587" formatCode="General">
                  <c:v>17.649999999999999</c:v>
                </c:pt>
                <c:pt idx="588" formatCode="General">
                  <c:v>17.59</c:v>
                </c:pt>
                <c:pt idx="589" formatCode="General">
                  <c:v>16.95</c:v>
                </c:pt>
                <c:pt idx="590" formatCode="General">
                  <c:v>16.329999999999998</c:v>
                </c:pt>
                <c:pt idx="591" formatCode="General">
                  <c:v>16.11</c:v>
                </c:pt>
                <c:pt idx="592" formatCode="General">
                  <c:v>15.89</c:v>
                </c:pt>
                <c:pt idx="593" formatCode="General">
                  <c:v>15.79</c:v>
                </c:pt>
                <c:pt idx="594" formatCode="General">
                  <c:v>15.76</c:v>
                </c:pt>
                <c:pt idx="595" formatCode="General">
                  <c:v>15.76</c:v>
                </c:pt>
                <c:pt idx="596" formatCode="General">
                  <c:v>15.79</c:v>
                </c:pt>
                <c:pt idx="597" formatCode="General">
                  <c:v>15.78</c:v>
                </c:pt>
                <c:pt idx="598" formatCode="General">
                  <c:v>15.77</c:v>
                </c:pt>
                <c:pt idx="599" formatCode="General">
                  <c:v>15.77</c:v>
                </c:pt>
                <c:pt idx="600" formatCode="General">
                  <c:v>15.77</c:v>
                </c:pt>
                <c:pt idx="601" formatCode="General">
                  <c:v>15.79</c:v>
                </c:pt>
                <c:pt idx="602" formatCode="General">
                  <c:v>15.96</c:v>
                </c:pt>
                <c:pt idx="603" formatCode="General">
                  <c:v>15.9</c:v>
                </c:pt>
                <c:pt idx="604" formatCode="General">
                  <c:v>15.86</c:v>
                </c:pt>
                <c:pt idx="605" formatCode="General">
                  <c:v>15.96</c:v>
                </c:pt>
                <c:pt idx="606" formatCode="General">
                  <c:v>16.28</c:v>
                </c:pt>
                <c:pt idx="607" formatCode="General">
                  <c:v>16.77</c:v>
                </c:pt>
                <c:pt idx="608" formatCode="General">
                  <c:v>17.45</c:v>
                </c:pt>
                <c:pt idx="609" formatCode="General">
                  <c:v>17.61</c:v>
                </c:pt>
                <c:pt idx="610" formatCode="General">
                  <c:v>17.57</c:v>
                </c:pt>
                <c:pt idx="611" formatCode="General">
                  <c:v>17.579999999999998</c:v>
                </c:pt>
                <c:pt idx="612" formatCode="General">
                  <c:v>17.62</c:v>
                </c:pt>
                <c:pt idx="613" formatCode="General">
                  <c:v>17.329999999999998</c:v>
                </c:pt>
                <c:pt idx="614" formatCode="General">
                  <c:v>16.809999999999999</c:v>
                </c:pt>
                <c:pt idx="615" formatCode="General">
                  <c:v>16.36</c:v>
                </c:pt>
                <c:pt idx="616" formatCode="General">
                  <c:v>16.18</c:v>
                </c:pt>
                <c:pt idx="617" formatCode="General">
                  <c:v>16.16</c:v>
                </c:pt>
                <c:pt idx="618" formatCode="General">
                  <c:v>16.2</c:v>
                </c:pt>
                <c:pt idx="619" formatCode="General">
                  <c:v>16.739999999999998</c:v>
                </c:pt>
                <c:pt idx="620" formatCode="General">
                  <c:v>17.11</c:v>
                </c:pt>
                <c:pt idx="621" formatCode="General">
                  <c:v>17.03</c:v>
                </c:pt>
                <c:pt idx="622" formatCode="General">
                  <c:v>16.89</c:v>
                </c:pt>
                <c:pt idx="623" formatCode="General">
                  <c:v>16.66</c:v>
                </c:pt>
                <c:pt idx="624" formatCode="General">
                  <c:v>16.71</c:v>
                </c:pt>
                <c:pt idx="625" formatCode="General">
                  <c:v>16.559999999999999</c:v>
                </c:pt>
                <c:pt idx="626" formatCode="General">
                  <c:v>16.760000000000002</c:v>
                </c:pt>
                <c:pt idx="627" formatCode="General">
                  <c:v>16.86</c:v>
                </c:pt>
                <c:pt idx="628" formatCode="General">
                  <c:v>16.899999999999999</c:v>
                </c:pt>
                <c:pt idx="629" formatCode="General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'13'!$C$249:$C$878</c:f>
              <c:numCache>
                <c:formatCode>_-* #\ ##0.00\ _₽_-;\-* #\ ##0.00\ _₽_-;_-* "-"??\ _₽_-;_-@_-</c:formatCode>
                <c:ptCount val="63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  <c:pt idx="569">
                  <c:v>15.75</c:v>
                </c:pt>
                <c:pt idx="570">
                  <c:v>15.75</c:v>
                </c:pt>
                <c:pt idx="571">
                  <c:v>15.75</c:v>
                </c:pt>
                <c:pt idx="572">
                  <c:v>15.75</c:v>
                </c:pt>
                <c:pt idx="573">
                  <c:v>15.75</c:v>
                </c:pt>
                <c:pt idx="574">
                  <c:v>15.75</c:v>
                </c:pt>
                <c:pt idx="575">
                  <c:v>15.75</c:v>
                </c:pt>
                <c:pt idx="576">
                  <c:v>15.75</c:v>
                </c:pt>
                <c:pt idx="577">
                  <c:v>15.75</c:v>
                </c:pt>
                <c:pt idx="578">
                  <c:v>15.75</c:v>
                </c:pt>
                <c:pt idx="579">
                  <c:v>15.75</c:v>
                </c:pt>
                <c:pt idx="580">
                  <c:v>15.75</c:v>
                </c:pt>
                <c:pt idx="581">
                  <c:v>15.75</c:v>
                </c:pt>
                <c:pt idx="582">
                  <c:v>15.75</c:v>
                </c:pt>
                <c:pt idx="583">
                  <c:v>15.75</c:v>
                </c:pt>
                <c:pt idx="584">
                  <c:v>15.75</c:v>
                </c:pt>
                <c:pt idx="585">
                  <c:v>15.75</c:v>
                </c:pt>
                <c:pt idx="586">
                  <c:v>15.75</c:v>
                </c:pt>
                <c:pt idx="587">
                  <c:v>15.75</c:v>
                </c:pt>
                <c:pt idx="588">
                  <c:v>15.75</c:v>
                </c:pt>
                <c:pt idx="589">
                  <c:v>15.75</c:v>
                </c:pt>
                <c:pt idx="590">
                  <c:v>15.75</c:v>
                </c:pt>
                <c:pt idx="591">
                  <c:v>15.75</c:v>
                </c:pt>
                <c:pt idx="592">
                  <c:v>15.75</c:v>
                </c:pt>
                <c:pt idx="593">
                  <c:v>15.75</c:v>
                </c:pt>
                <c:pt idx="594">
                  <c:v>15.75</c:v>
                </c:pt>
                <c:pt idx="595">
                  <c:v>15.75</c:v>
                </c:pt>
                <c:pt idx="596">
                  <c:v>15.75</c:v>
                </c:pt>
                <c:pt idx="597">
                  <c:v>15.75</c:v>
                </c:pt>
                <c:pt idx="598">
                  <c:v>15.75</c:v>
                </c:pt>
                <c:pt idx="599">
                  <c:v>15.75</c:v>
                </c:pt>
                <c:pt idx="600">
                  <c:v>15.75</c:v>
                </c:pt>
                <c:pt idx="601">
                  <c:v>15.75</c:v>
                </c:pt>
                <c:pt idx="602">
                  <c:v>15.75</c:v>
                </c:pt>
                <c:pt idx="603">
                  <c:v>15.75</c:v>
                </c:pt>
                <c:pt idx="604">
                  <c:v>15.75</c:v>
                </c:pt>
                <c:pt idx="605">
                  <c:v>15.75</c:v>
                </c:pt>
                <c:pt idx="606">
                  <c:v>15.75</c:v>
                </c:pt>
                <c:pt idx="607">
                  <c:v>15.75</c:v>
                </c:pt>
                <c:pt idx="608">
                  <c:v>15.75</c:v>
                </c:pt>
                <c:pt idx="609">
                  <c:v>15.75</c:v>
                </c:pt>
                <c:pt idx="610">
                  <c:v>15.75</c:v>
                </c:pt>
                <c:pt idx="611">
                  <c:v>15.75</c:v>
                </c:pt>
                <c:pt idx="612">
                  <c:v>15.75</c:v>
                </c:pt>
                <c:pt idx="613">
                  <c:v>15.75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15.75</c:v>
                </c:pt>
                <c:pt idx="619">
                  <c:v>15.75</c:v>
                </c:pt>
                <c:pt idx="620">
                  <c:v>15.75</c:v>
                </c:pt>
                <c:pt idx="621">
                  <c:v>15.75</c:v>
                </c:pt>
                <c:pt idx="622">
                  <c:v>15.75</c:v>
                </c:pt>
                <c:pt idx="623">
                  <c:v>15.75</c:v>
                </c:pt>
                <c:pt idx="624">
                  <c:v>15.75</c:v>
                </c:pt>
                <c:pt idx="625">
                  <c:v>15.75</c:v>
                </c:pt>
                <c:pt idx="626">
                  <c:v>15.75</c:v>
                </c:pt>
                <c:pt idx="627">
                  <c:v>15.75</c:v>
                </c:pt>
                <c:pt idx="628">
                  <c:v>15.75</c:v>
                </c:pt>
                <c:pt idx="62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'13'!$D$249:$D$878</c:f>
              <c:numCache>
                <c:formatCode>_-* #\ ##0.00\ _₽_-;\-* #\ ##0.00\ _₽_-;_-* "-"??\ _₽_-;_-@_-</c:formatCode>
                <c:ptCount val="63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  <c:pt idx="569">
                  <c:v>17.75</c:v>
                </c:pt>
                <c:pt idx="570">
                  <c:v>17.75</c:v>
                </c:pt>
                <c:pt idx="571">
                  <c:v>17.75</c:v>
                </c:pt>
                <c:pt idx="572">
                  <c:v>17.75</c:v>
                </c:pt>
                <c:pt idx="573">
                  <c:v>17.75</c:v>
                </c:pt>
                <c:pt idx="574">
                  <c:v>17.75</c:v>
                </c:pt>
                <c:pt idx="575">
                  <c:v>17.75</c:v>
                </c:pt>
                <c:pt idx="576">
                  <c:v>17.75</c:v>
                </c:pt>
                <c:pt idx="577">
                  <c:v>17.75</c:v>
                </c:pt>
                <c:pt idx="578">
                  <c:v>17.75</c:v>
                </c:pt>
                <c:pt idx="579">
                  <c:v>17.75</c:v>
                </c:pt>
                <c:pt idx="580">
                  <c:v>17.75</c:v>
                </c:pt>
                <c:pt idx="581">
                  <c:v>17.75</c:v>
                </c:pt>
                <c:pt idx="582">
                  <c:v>17.75</c:v>
                </c:pt>
                <c:pt idx="583">
                  <c:v>17.75</c:v>
                </c:pt>
                <c:pt idx="584">
                  <c:v>17.75</c:v>
                </c:pt>
                <c:pt idx="585">
                  <c:v>17.75</c:v>
                </c:pt>
                <c:pt idx="586">
                  <c:v>17.75</c:v>
                </c:pt>
                <c:pt idx="587">
                  <c:v>17.75</c:v>
                </c:pt>
                <c:pt idx="588">
                  <c:v>17.75</c:v>
                </c:pt>
                <c:pt idx="589">
                  <c:v>17.75</c:v>
                </c:pt>
                <c:pt idx="590">
                  <c:v>17.75</c:v>
                </c:pt>
                <c:pt idx="591">
                  <c:v>17.75</c:v>
                </c:pt>
                <c:pt idx="592">
                  <c:v>17.75</c:v>
                </c:pt>
                <c:pt idx="593">
                  <c:v>17.75</c:v>
                </c:pt>
                <c:pt idx="594">
                  <c:v>17.75</c:v>
                </c:pt>
                <c:pt idx="595">
                  <c:v>17.75</c:v>
                </c:pt>
                <c:pt idx="596">
                  <c:v>17.75</c:v>
                </c:pt>
                <c:pt idx="597">
                  <c:v>17.75</c:v>
                </c:pt>
                <c:pt idx="598">
                  <c:v>17.75</c:v>
                </c:pt>
                <c:pt idx="599">
                  <c:v>17.75</c:v>
                </c:pt>
                <c:pt idx="600">
                  <c:v>17.75</c:v>
                </c:pt>
                <c:pt idx="601">
                  <c:v>17.75</c:v>
                </c:pt>
                <c:pt idx="602">
                  <c:v>17.75</c:v>
                </c:pt>
                <c:pt idx="603">
                  <c:v>17.75</c:v>
                </c:pt>
                <c:pt idx="604">
                  <c:v>17.75</c:v>
                </c:pt>
                <c:pt idx="605">
                  <c:v>17.75</c:v>
                </c:pt>
                <c:pt idx="606">
                  <c:v>17.75</c:v>
                </c:pt>
                <c:pt idx="607">
                  <c:v>17.75</c:v>
                </c:pt>
                <c:pt idx="608">
                  <c:v>17.75</c:v>
                </c:pt>
                <c:pt idx="609">
                  <c:v>17.75</c:v>
                </c:pt>
                <c:pt idx="610">
                  <c:v>17.75</c:v>
                </c:pt>
                <c:pt idx="611">
                  <c:v>17.75</c:v>
                </c:pt>
                <c:pt idx="612">
                  <c:v>17.75</c:v>
                </c:pt>
                <c:pt idx="613">
                  <c:v>17.75</c:v>
                </c:pt>
                <c:pt idx="614">
                  <c:v>17.75</c:v>
                </c:pt>
                <c:pt idx="615">
                  <c:v>17.75</c:v>
                </c:pt>
                <c:pt idx="616">
                  <c:v>17.75</c:v>
                </c:pt>
                <c:pt idx="617">
                  <c:v>17.75</c:v>
                </c:pt>
                <c:pt idx="618">
                  <c:v>17.75</c:v>
                </c:pt>
                <c:pt idx="619">
                  <c:v>17.75</c:v>
                </c:pt>
                <c:pt idx="620">
                  <c:v>17.75</c:v>
                </c:pt>
                <c:pt idx="621">
                  <c:v>17.75</c:v>
                </c:pt>
                <c:pt idx="622">
                  <c:v>17.75</c:v>
                </c:pt>
                <c:pt idx="623">
                  <c:v>17.75</c:v>
                </c:pt>
                <c:pt idx="624">
                  <c:v>17.75</c:v>
                </c:pt>
                <c:pt idx="625">
                  <c:v>17.75</c:v>
                </c:pt>
                <c:pt idx="626">
                  <c:v>17.75</c:v>
                </c:pt>
                <c:pt idx="627">
                  <c:v>17.75</c:v>
                </c:pt>
                <c:pt idx="628">
                  <c:v>17.75</c:v>
                </c:pt>
                <c:pt idx="629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'13'!$A$249:$A$878</c:f>
              <c:numCache>
                <c:formatCode>m/d/yyyy</c:formatCode>
                <c:ptCount val="63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</c:numCache>
            </c:numRef>
          </c:cat>
          <c:val>
            <c:numRef>
              <c:f>'13'!$E$249:$E$878</c:f>
              <c:numCache>
                <c:formatCode>_-* #\ ##0.00\ _₽_-;\-* #\ ##0.00\ _₽_-;_-* "-"??\ _₽_-;_-@_-</c:formatCode>
                <c:ptCount val="63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  <c:pt idx="569">
                  <c:v>16.75</c:v>
                </c:pt>
                <c:pt idx="570">
                  <c:v>16.75</c:v>
                </c:pt>
                <c:pt idx="571">
                  <c:v>16.75</c:v>
                </c:pt>
                <c:pt idx="572">
                  <c:v>16.75</c:v>
                </c:pt>
                <c:pt idx="573">
                  <c:v>16.75</c:v>
                </c:pt>
                <c:pt idx="574">
                  <c:v>16.75</c:v>
                </c:pt>
                <c:pt idx="575">
                  <c:v>16.75</c:v>
                </c:pt>
                <c:pt idx="576">
                  <c:v>16.75</c:v>
                </c:pt>
                <c:pt idx="577">
                  <c:v>16.75</c:v>
                </c:pt>
                <c:pt idx="578">
                  <c:v>16.75</c:v>
                </c:pt>
                <c:pt idx="579">
                  <c:v>16.75</c:v>
                </c:pt>
                <c:pt idx="580">
                  <c:v>16.75</c:v>
                </c:pt>
                <c:pt idx="581">
                  <c:v>16.75</c:v>
                </c:pt>
                <c:pt idx="582">
                  <c:v>16.75</c:v>
                </c:pt>
                <c:pt idx="583">
                  <c:v>16.75</c:v>
                </c:pt>
                <c:pt idx="584">
                  <c:v>16.75</c:v>
                </c:pt>
                <c:pt idx="585">
                  <c:v>16.75</c:v>
                </c:pt>
                <c:pt idx="586">
                  <c:v>16.75</c:v>
                </c:pt>
                <c:pt idx="587">
                  <c:v>16.75</c:v>
                </c:pt>
                <c:pt idx="588">
                  <c:v>16.75</c:v>
                </c:pt>
                <c:pt idx="589">
                  <c:v>16.75</c:v>
                </c:pt>
                <c:pt idx="590">
                  <c:v>16.75</c:v>
                </c:pt>
                <c:pt idx="591">
                  <c:v>16.75</c:v>
                </c:pt>
                <c:pt idx="592">
                  <c:v>16.75</c:v>
                </c:pt>
                <c:pt idx="593">
                  <c:v>16.75</c:v>
                </c:pt>
                <c:pt idx="594">
                  <c:v>16.75</c:v>
                </c:pt>
                <c:pt idx="595">
                  <c:v>16.75</c:v>
                </c:pt>
                <c:pt idx="596">
                  <c:v>16.75</c:v>
                </c:pt>
                <c:pt idx="597">
                  <c:v>16.75</c:v>
                </c:pt>
                <c:pt idx="598">
                  <c:v>16.75</c:v>
                </c:pt>
                <c:pt idx="599">
                  <c:v>16.75</c:v>
                </c:pt>
                <c:pt idx="600">
                  <c:v>16.75</c:v>
                </c:pt>
                <c:pt idx="601">
                  <c:v>16.75</c:v>
                </c:pt>
                <c:pt idx="602">
                  <c:v>16.75</c:v>
                </c:pt>
                <c:pt idx="603">
                  <c:v>16.75</c:v>
                </c:pt>
                <c:pt idx="604">
                  <c:v>16.75</c:v>
                </c:pt>
                <c:pt idx="605">
                  <c:v>16.75</c:v>
                </c:pt>
                <c:pt idx="606">
                  <c:v>16.75</c:v>
                </c:pt>
                <c:pt idx="607">
                  <c:v>16.75</c:v>
                </c:pt>
                <c:pt idx="608">
                  <c:v>16.75</c:v>
                </c:pt>
                <c:pt idx="609">
                  <c:v>16.75</c:v>
                </c:pt>
                <c:pt idx="610">
                  <c:v>16.75</c:v>
                </c:pt>
                <c:pt idx="611">
                  <c:v>16.75</c:v>
                </c:pt>
                <c:pt idx="612">
                  <c:v>16.75</c:v>
                </c:pt>
                <c:pt idx="613">
                  <c:v>16.75</c:v>
                </c:pt>
                <c:pt idx="614">
                  <c:v>16.75</c:v>
                </c:pt>
                <c:pt idx="615">
                  <c:v>16.75</c:v>
                </c:pt>
                <c:pt idx="616">
                  <c:v>16.75</c:v>
                </c:pt>
                <c:pt idx="617">
                  <c:v>16.75</c:v>
                </c:pt>
                <c:pt idx="618">
                  <c:v>16.75</c:v>
                </c:pt>
                <c:pt idx="619">
                  <c:v>16.75</c:v>
                </c:pt>
                <c:pt idx="620">
                  <c:v>16.75</c:v>
                </c:pt>
                <c:pt idx="621">
                  <c:v>16.75</c:v>
                </c:pt>
                <c:pt idx="622">
                  <c:v>16.75</c:v>
                </c:pt>
                <c:pt idx="623">
                  <c:v>16.75</c:v>
                </c:pt>
                <c:pt idx="624">
                  <c:v>16.75</c:v>
                </c:pt>
                <c:pt idx="625">
                  <c:v>16.75</c:v>
                </c:pt>
                <c:pt idx="626">
                  <c:v>16.75</c:v>
                </c:pt>
                <c:pt idx="627">
                  <c:v>16.75</c:v>
                </c:pt>
                <c:pt idx="628">
                  <c:v>16.75</c:v>
                </c:pt>
                <c:pt idx="629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158751</xdr:rowOff>
    </xdr:from>
    <xdr:to>
      <xdr:col>16</xdr:col>
      <xdr:colOff>547850</xdr:colOff>
      <xdr:row>13</xdr:row>
      <xdr:rowOff>86976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82827</xdr:colOff>
      <xdr:row>0</xdr:row>
      <xdr:rowOff>28824</xdr:rowOff>
    </xdr:from>
    <xdr:to>
      <xdr:col>20</xdr:col>
      <xdr:colOff>303747</xdr:colOff>
      <xdr:row>14</xdr:row>
      <xdr:rowOff>158056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2C4AE87-94CA-D501-5EFA-251C8E6D4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409575</xdr:colOff>
      <xdr:row>11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14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129540</xdr:rowOff>
    </xdr:from>
    <xdr:to>
      <xdr:col>17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1</xdr:row>
      <xdr:rowOff>104775</xdr:rowOff>
    </xdr:from>
    <xdr:to>
      <xdr:col>19</xdr:col>
      <xdr:colOff>438150</xdr:colOff>
      <xdr:row>14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0.27307</cdr:x>
      <cdr:y>0.03948</cdr:y>
    </cdr:from>
    <cdr:to>
      <cdr:x>0.60083</cdr:x>
      <cdr:y>0.13935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96195" y="115063"/>
          <a:ext cx="1195677" cy="2910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0" dirty="0" smtClean="0"/>
            <a:t>FX supply</a:t>
          </a:r>
          <a:endParaRPr lang="ru-RU" sz="900" b="0" dirty="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33617</xdr:colOff>
      <xdr:row>0</xdr:row>
      <xdr:rowOff>22411</xdr:rowOff>
    </xdr:from>
    <xdr:to>
      <xdr:col>15</xdr:col>
      <xdr:colOff>560293</xdr:colOff>
      <xdr:row>14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44824</xdr:colOff>
      <xdr:row>1</xdr:row>
      <xdr:rowOff>11205</xdr:rowOff>
    </xdr:from>
    <xdr:to>
      <xdr:col>11</xdr:col>
      <xdr:colOff>560295</xdr:colOff>
      <xdr:row>18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28015</xdr:colOff>
      <xdr:row>0</xdr:row>
      <xdr:rowOff>11206</xdr:rowOff>
    </xdr:from>
    <xdr:to>
      <xdr:col>10</xdr:col>
      <xdr:colOff>549089</xdr:colOff>
      <xdr:row>17</xdr:row>
      <xdr:rowOff>179294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0</xdr:row>
      <xdr:rowOff>56029</xdr:rowOff>
    </xdr:from>
    <xdr:to>
      <xdr:col>12</xdr:col>
      <xdr:colOff>504825</xdr:colOff>
      <xdr:row>16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15</xdr:row>
      <xdr:rowOff>114299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142875</xdr:rowOff>
    </xdr:from>
    <xdr:to>
      <xdr:col>15</xdr:col>
      <xdr:colOff>236700</xdr:colOff>
      <xdr:row>16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247650</xdr:colOff>
      <xdr:row>0</xdr:row>
      <xdr:rowOff>142875</xdr:rowOff>
    </xdr:from>
    <xdr:to>
      <xdr:col>15</xdr:col>
      <xdr:colOff>236700</xdr:colOff>
      <xdr:row>16</xdr:row>
      <xdr:rowOff>133350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469445</xdr:colOff>
      <xdr:row>0</xdr:row>
      <xdr:rowOff>140151</xdr:rowOff>
    </xdr:from>
    <xdr:to>
      <xdr:col>18</xdr:col>
      <xdr:colOff>744245</xdr:colOff>
      <xdr:row>13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431345</xdr:colOff>
      <xdr:row>0</xdr:row>
      <xdr:rowOff>140152</xdr:rowOff>
    </xdr:from>
    <xdr:to>
      <xdr:col>18</xdr:col>
      <xdr:colOff>581025</xdr:colOff>
      <xdr:row>12</xdr:row>
      <xdr:rowOff>11227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0</xdr:rowOff>
    </xdr:from>
    <xdr:to>
      <xdr:col>15</xdr:col>
      <xdr:colOff>590550</xdr:colOff>
      <xdr:row>12</xdr:row>
      <xdr:rowOff>171450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57150</xdr:rowOff>
    </xdr:from>
    <xdr:to>
      <xdr:col>12</xdr:col>
      <xdr:colOff>584201</xdr:colOff>
      <xdr:row>11</xdr:row>
      <xdr:rowOff>15875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49564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0</xdr:row>
      <xdr:rowOff>28575</xdr:rowOff>
    </xdr:from>
    <xdr:to>
      <xdr:col>19</xdr:col>
      <xdr:colOff>257175</xdr:colOff>
      <xdr:row>12</xdr:row>
      <xdr:rowOff>71100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114301</xdr:rowOff>
    </xdr:from>
    <xdr:to>
      <xdr:col>9</xdr:col>
      <xdr:colOff>285034</xdr:colOff>
      <xdr:row>19</xdr:row>
      <xdr:rowOff>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495301"/>
          <a:ext cx="7247809" cy="31242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120650</xdr:colOff>
      <xdr:row>0</xdr:row>
      <xdr:rowOff>152400</xdr:rowOff>
    </xdr:from>
    <xdr:to>
      <xdr:col>18</xdr:col>
      <xdr:colOff>85726</xdr:colOff>
      <xdr:row>11</xdr:row>
      <xdr:rowOff>17125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120650</xdr:colOff>
      <xdr:row>0</xdr:row>
      <xdr:rowOff>177800</xdr:rowOff>
    </xdr:from>
    <xdr:to>
      <xdr:col>16</xdr:col>
      <xdr:colOff>536576</xdr:colOff>
      <xdr:row>12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82550</xdr:colOff>
      <xdr:row>0</xdr:row>
      <xdr:rowOff>101599</xdr:rowOff>
    </xdr:from>
    <xdr:to>
      <xdr:col>20</xdr:col>
      <xdr:colOff>224000</xdr:colOff>
      <xdr:row>12</xdr:row>
      <xdr:rowOff>37149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104775</xdr:rowOff>
    </xdr:from>
    <xdr:to>
      <xdr:col>17</xdr:col>
      <xdr:colOff>312900</xdr:colOff>
      <xdr:row>15</xdr:row>
      <xdr:rowOff>152400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390524</xdr:colOff>
      <xdr:row>0</xdr:row>
      <xdr:rowOff>133349</xdr:rowOff>
    </xdr:from>
    <xdr:to>
      <xdr:col>17</xdr:col>
      <xdr:colOff>332924</xdr:colOff>
      <xdr:row>9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104773</xdr:rowOff>
    </xdr:from>
    <xdr:to>
      <xdr:col>14</xdr:col>
      <xdr:colOff>236700</xdr:colOff>
      <xdr:row>15</xdr:row>
      <xdr:rowOff>137773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180973</xdr:rowOff>
    </xdr:from>
    <xdr:to>
      <xdr:col>22</xdr:col>
      <xdr:colOff>341475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171450</xdr:rowOff>
    </xdr:from>
    <xdr:to>
      <xdr:col>17</xdr:col>
      <xdr:colOff>19049</xdr:colOff>
      <xdr:row>13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171450</xdr:rowOff>
    </xdr:from>
    <xdr:to>
      <xdr:col>21</xdr:col>
      <xdr:colOff>19049</xdr:colOff>
      <xdr:row>13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174625</xdr:colOff>
      <xdr:row>0</xdr:row>
      <xdr:rowOff>133349</xdr:rowOff>
    </xdr:from>
    <xdr:to>
      <xdr:col>18</xdr:col>
      <xdr:colOff>209551</xdr:colOff>
      <xdr:row>9</xdr:row>
      <xdr:rowOff>85724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1</xdr:row>
      <xdr:rowOff>95250</xdr:rowOff>
    </xdr:from>
    <xdr:to>
      <xdr:col>7</xdr:col>
      <xdr:colOff>447676</xdr:colOff>
      <xdr:row>16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1" y="285750"/>
          <a:ext cx="5086350" cy="29241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59188</xdr:rowOff>
    </xdr:from>
    <xdr:to>
      <xdr:col>12</xdr:col>
      <xdr:colOff>514349</xdr:colOff>
      <xdr:row>12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59189</xdr:rowOff>
    </xdr:from>
    <xdr:to>
      <xdr:col>16</xdr:col>
      <xdr:colOff>9525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59189</xdr:rowOff>
    </xdr:from>
    <xdr:to>
      <xdr:col>16</xdr:col>
      <xdr:colOff>9525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1</xdr:row>
      <xdr:rowOff>1</xdr:rowOff>
    </xdr:from>
    <xdr:to>
      <xdr:col>15</xdr:col>
      <xdr:colOff>324432</xdr:colOff>
      <xdr:row>9</xdr:row>
      <xdr:rowOff>71315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190501"/>
          <a:ext cx="3058107" cy="205251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165100</xdr:colOff>
      <xdr:row>0</xdr:row>
      <xdr:rowOff>57149</xdr:rowOff>
    </xdr:from>
    <xdr:to>
      <xdr:col>17</xdr:col>
      <xdr:colOff>469900</xdr:colOff>
      <xdr:row>17</xdr:row>
      <xdr:rowOff>57149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57150</xdr:rowOff>
    </xdr:from>
    <xdr:to>
      <xdr:col>18</xdr:col>
      <xdr:colOff>189075</xdr:colOff>
      <xdr:row>12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104775</xdr:rowOff>
    </xdr:from>
    <xdr:to>
      <xdr:col>19</xdr:col>
      <xdr:colOff>236700</xdr:colOff>
      <xdr:row>12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1</xdr:row>
      <xdr:rowOff>95248</xdr:rowOff>
    </xdr:from>
    <xdr:to>
      <xdr:col>19</xdr:col>
      <xdr:colOff>514350</xdr:colOff>
      <xdr:row>15</xdr:row>
      <xdr:rowOff>128248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38100</xdr:rowOff>
    </xdr:from>
    <xdr:to>
      <xdr:col>7</xdr:col>
      <xdr:colOff>523875</xdr:colOff>
      <xdr:row>16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228600"/>
          <a:ext cx="5172075" cy="296227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85726</xdr:rowOff>
    </xdr:from>
    <xdr:to>
      <xdr:col>18</xdr:col>
      <xdr:colOff>581025</xdr:colOff>
      <xdr:row>13</xdr:row>
      <xdr:rowOff>161925</xdr:rowOff>
    </xdr:to>
    <xdr:graphicFrame macro="">
      <xdr:nvGraphicFramePr>
        <xdr:cNvPr id="19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76200</xdr:rowOff>
    </xdr:from>
    <xdr:to>
      <xdr:col>15</xdr:col>
      <xdr:colOff>371475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15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9524</xdr:rowOff>
    </xdr:from>
    <xdr:to>
      <xdr:col>12</xdr:col>
      <xdr:colOff>590550</xdr:colOff>
      <xdr:row>14</xdr:row>
      <xdr:rowOff>76199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190499</xdr:rowOff>
    </xdr:from>
    <xdr:to>
      <xdr:col>11</xdr:col>
      <xdr:colOff>600075</xdr:colOff>
      <xdr:row>11</xdr:row>
      <xdr:rowOff>123824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244473</xdr:colOff>
      <xdr:row>0</xdr:row>
      <xdr:rowOff>114299</xdr:rowOff>
    </xdr:from>
    <xdr:to>
      <xdr:col>18</xdr:col>
      <xdr:colOff>476249</xdr:colOff>
      <xdr:row>12</xdr:row>
      <xdr:rowOff>52049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114299</xdr:rowOff>
    </xdr:from>
    <xdr:to>
      <xdr:col>18</xdr:col>
      <xdr:colOff>504825</xdr:colOff>
      <xdr:row>13</xdr:row>
      <xdr:rowOff>76199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12</xdr:col>
      <xdr:colOff>333375</xdr:colOff>
      <xdr:row>24</xdr:row>
      <xdr:rowOff>9526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57176"/>
          <a:ext cx="6991350" cy="43243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273043</xdr:colOff>
      <xdr:row>0</xdr:row>
      <xdr:rowOff>79372</xdr:rowOff>
    </xdr:from>
    <xdr:to>
      <xdr:col>17</xdr:col>
      <xdr:colOff>166843</xdr:colOff>
      <xdr:row>13</xdr:row>
      <xdr:rowOff>7597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0.31162</cdr:x>
      <cdr:y>0.13146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0"/>
          <a:ext cx="1177927" cy="354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 b="1" baseline="0">
              <a:latin typeface="+mn-lt"/>
              <a:cs typeface="Times New Roman" pitchFamily="18" charset="0"/>
            </a:rPr>
            <a:t>6 months of</a:t>
          </a:r>
          <a:r>
            <a:rPr lang="ru-RU" sz="1000" b="1" baseline="0">
              <a:latin typeface="+mn-lt"/>
              <a:cs typeface="Times New Roman" pitchFamily="18" charset="0"/>
            </a:rPr>
            <a:t> </a:t>
          </a:r>
          <a:r>
            <a:rPr lang="ru-RU" sz="1000" b="1">
              <a:latin typeface="+mn-lt"/>
              <a:cs typeface="Times New Roman" pitchFamily="18" charset="0"/>
            </a:rPr>
            <a:t>2023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0.25246</cdr:x>
      <cdr:y>0.37243</cdr:y>
    </cdr:from>
    <cdr:to>
      <cdr:x>0.48549</cdr:x>
      <cdr:y>0.46629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4305" y="1005573"/>
          <a:ext cx="880854" cy="2534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 b="1">
              <a:latin typeface="+mn-lt"/>
              <a:cs typeface="Times New Roman" pitchFamily="18" charset="0"/>
            </a:rPr>
            <a:t>6</a:t>
          </a:r>
          <a:r>
            <a:rPr lang="en-US" sz="1000" b="1" baseline="0">
              <a:latin typeface="+mn-lt"/>
              <a:cs typeface="Times New Roman" pitchFamily="18" charset="0"/>
            </a:rPr>
            <a:t> months of</a:t>
          </a:r>
          <a:r>
            <a:rPr lang="ru-RU" sz="1000" b="1">
              <a:latin typeface="+mn-lt"/>
              <a:cs typeface="Times New Roman" pitchFamily="18" charset="0"/>
            </a:rPr>
            <a:t> 2022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95250</xdr:rowOff>
    </xdr:from>
    <xdr:to>
      <xdr:col>17</xdr:col>
      <xdr:colOff>142875</xdr:colOff>
      <xdr:row>14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%20-%20Copy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90;&#1072;&#1090;&#1080;&#1089;&#1090;&#1080;&#1095;&#1077;&#1089;&#1082;&#1072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90;&#1072;&#1090;&#1080;&#1089;&#1090;&#1080;&#1095;&#1077;&#1089;&#1082;&#1072;&#1103;%20&#1080;&#1085;&#1092;&#1086;&#1088;&#1084;&#1072;&#1094;&#1080;&#1103;%20&#1044;&#1086;&#1044;&#1050;&#1055;%20&#1084;&#1072;&#1081;%20(eng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3/02.&#1052;&#1072;&#1081;/&#1058;&#1072;&#1073;&#1083;&#1080;&#1094;&#1099;/&#1050;&#1086;&#1087;&#1080;&#1103;%20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hibek_B\Desktop\&#1057;&#1090;&#1072;&#1090;&#1080;&#1089;&#1090;&#1080;&#1095;&#1077;&#1089;&#1082;&#1072;&#1103;%20&#1080;&#1085;&#1092;&#1086;&#1088;&#1084;&#1072;&#1094;&#1080;&#1103;%20&#1044;&#1086;&#1044;&#1050;&#1055;%20&#1084;&#1072;&#1081;(eng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3\03.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IS_Arman_K\Desktop\&#1057;%20&#1089;&#1077;&#1090;&#1077;&#1074;&#1086;&#1075;&#1086;%20&#1076;&#1080;&#1089;&#1082;&#1072;%20(&#1072;&#1074;&#1075;&#1091;&#1089;&#1090;)\&#1057;&#1090;&#1072;&#1090;%20&#1080;&#1085;&#1092;%20&#1044;&#1086;&#1044;&#1050;&#1055;%20(eng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937" totalsRowShown="0" headerRowDxfId="62" dataDxfId="60" headerRowBorderDxfId="61" tableBorderDxfId="59" totalsRowBorderDxfId="58">
  <tableColumns count="3">
    <tableColumn id="1" name="Date" dataDxfId="57" dataCellStyle="Обычный 2 2"/>
    <tableColumn id="2" name="US dollar index (DXY) (rhs)" dataDxfId="56"/>
    <tableColumn id="3" name="US 10-year treasury yield" dataDxfId="5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9" totalsRowShown="0" headerRowDxfId="54" dataDxfId="52" headerRowBorderDxfId="53" tableBorderDxfId="51" totalsRowBorderDxfId="50" headerRowCellStyle="Финансовый">
  <tableColumns count="5">
    <tableColumn id="1" name="Year" dataDxfId="49"/>
    <tableColumn id="2" name="Month" dataDxfId="48"/>
    <tableColumn id="12" name="Rate on short term corporate deposits (less than 1 month)" dataDxfId="47"/>
    <tableColumn id="3" name="Rate on short term corporate deposits (from 3 months to 1 year)" dataDxfId="46"/>
    <tableColumn id="13" name="Rate on long term corporate deposits (1-5 years)" dataDxfId="4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Таблица110" displayName="Таблица110" ref="A2:G12" totalsRowShown="0" headerRowDxfId="44" dataDxfId="42" headerRowBorderDxfId="43" tableBorderDxfId="41">
  <sortState ref="A3:D23">
    <sortCondition ref="B1:B22"/>
  </sortState>
  <tableColumns count="7">
    <tableColumn id="1" name="Year" dataDxfId="40"/>
    <tableColumn id="2" name="Quarter" dataDxfId="39"/>
    <tableColumn id="7" name="EU" dataDxfId="38"/>
    <tableColumn id="9" name="China" dataDxfId="37"/>
    <tableColumn id="8" name="Russia" dataDxfId="36"/>
    <tableColumn id="5" name="Столбец12" dataDxfId="35"/>
    <tableColumn id="6" name="Столбец2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Таблица1104" displayName="Таблица1104" ref="A2:D7" totalsRowShown="0" headerRowDxfId="33" dataDxfId="31" headerRowBorderDxfId="32" tableBorderDxfId="30">
  <tableColumns count="4">
    <tableColumn id="1" name=" " dataDxfId="29"/>
    <tableColumn id="7" name="EU" dataDxfId="28"/>
    <tableColumn id="9" name="China" dataDxfId="27"/>
    <tableColumn id="8" name="Russia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Таблица11042" displayName="Таблица11042" ref="A2:E12" totalsRowShown="0" headerRowDxfId="25" dataDxfId="23" headerRowBorderDxfId="24" tableBorderDxfId="22">
  <tableColumns count="5">
    <tableColumn id="1" name="Year" dataDxfId="21"/>
    <tableColumn id="2" name="Quarter" dataDxfId="20"/>
    <tableColumn id="7" name="Investment goods" dataDxfId="19"/>
    <tableColumn id="9" name="Building materials (right axis)" dataDxfId="18"/>
    <tableColumn id="8" name="Machinery, equipment and vehicles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10425" displayName="Таблица110425" ref="A2:E12" totalsRowShown="0" headerRowDxfId="16" dataDxfId="14" headerRowBorderDxfId="15" tableBorderDxfId="13">
  <tableColumns count="5">
    <tableColumn id="1" name="Year" dataDxfId="12"/>
    <tableColumn id="2" name="Quarter" dataDxfId="11"/>
    <tableColumn id="7" name="Agricultural products" dataDxfId="10"/>
    <tableColumn id="9" name="Mineral raw materials" dataDxfId="9"/>
    <tableColumn id="8" name="Semi-finished products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Таблица169" displayName="Таблица169" ref="C2:G29" totalsRowShown="0" headerRowDxfId="7" dataDxfId="5" headerRowBorderDxfId="6">
  <tableColumns count="5">
    <tableColumn id="1" name="Cost of production" dataDxfId="4"/>
    <tableColumn id="4" name="Transportation" dataDxfId="3"/>
    <tableColumn id="3" name="Agriculture" dataDxfId="2"/>
    <tableColumn id="5" name="Manufacturing" dataDxfId="1"/>
    <tableColumn id="2" name="Accomodation &amp; cather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view="pageBreakPreview" topLeftCell="A22" zoomScaleNormal="100" zoomScaleSheetLayoutView="100" workbookViewId="0">
      <selection activeCell="A54" sqref="A54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41.28515625" customWidth="1"/>
  </cols>
  <sheetData>
    <row r="1" spans="1:7" ht="18.75" x14ac:dyDescent="0.3">
      <c r="A1" s="422" t="s">
        <v>108</v>
      </c>
      <c r="B1" s="422"/>
      <c r="C1" s="422"/>
      <c r="D1" s="422"/>
      <c r="E1" s="422"/>
      <c r="F1" s="422"/>
      <c r="G1" s="422"/>
    </row>
    <row r="2" spans="1:7" ht="18.75" x14ac:dyDescent="0.3">
      <c r="A2" s="186"/>
      <c r="B2" s="423" t="s">
        <v>109</v>
      </c>
      <c r="C2" s="423"/>
      <c r="D2" s="423"/>
      <c r="E2" s="423"/>
      <c r="F2" s="423"/>
      <c r="G2" s="424"/>
    </row>
    <row r="3" spans="1:7" ht="15.75" x14ac:dyDescent="0.25">
      <c r="A3" s="118" t="s">
        <v>20</v>
      </c>
      <c r="B3" s="421" t="s">
        <v>28</v>
      </c>
      <c r="C3" s="421"/>
      <c r="D3" s="421"/>
      <c r="E3" s="421"/>
      <c r="F3" s="421"/>
      <c r="G3" s="421"/>
    </row>
    <row r="4" spans="1:7" ht="15.75" x14ac:dyDescent="0.25">
      <c r="A4" s="118" t="s">
        <v>21</v>
      </c>
      <c r="B4" s="421" t="s">
        <v>29</v>
      </c>
      <c r="C4" s="421"/>
      <c r="D4" s="421"/>
      <c r="E4" s="421"/>
      <c r="F4" s="421"/>
      <c r="G4" s="421"/>
    </row>
    <row r="5" spans="1:7" ht="15.75" x14ac:dyDescent="0.25">
      <c r="A5" s="118" t="s">
        <v>22</v>
      </c>
      <c r="B5" s="421" t="s">
        <v>356</v>
      </c>
      <c r="C5" s="421"/>
      <c r="D5" s="421"/>
      <c r="E5" s="421"/>
      <c r="F5" s="421"/>
      <c r="G5" s="421"/>
    </row>
    <row r="6" spans="1:7" ht="15.75" x14ac:dyDescent="0.25">
      <c r="A6" s="118" t="s">
        <v>23</v>
      </c>
      <c r="B6" s="417" t="s">
        <v>30</v>
      </c>
      <c r="C6" s="415"/>
      <c r="D6" s="415"/>
      <c r="E6" s="415"/>
      <c r="F6" s="415"/>
      <c r="G6" s="416"/>
    </row>
    <row r="7" spans="1:7" ht="15.75" x14ac:dyDescent="0.25">
      <c r="A7" s="118" t="s">
        <v>24</v>
      </c>
      <c r="B7" s="417" t="s">
        <v>31</v>
      </c>
      <c r="C7" s="415"/>
      <c r="D7" s="415"/>
      <c r="E7" s="415"/>
      <c r="F7" s="415"/>
      <c r="G7" s="416"/>
    </row>
    <row r="8" spans="1:7" ht="15.75" x14ac:dyDescent="0.25">
      <c r="A8" s="118" t="s">
        <v>25</v>
      </c>
      <c r="B8" s="421" t="s">
        <v>32</v>
      </c>
      <c r="C8" s="421"/>
      <c r="D8" s="421"/>
      <c r="E8" s="421"/>
      <c r="F8" s="421"/>
      <c r="G8" s="421"/>
    </row>
    <row r="9" spans="1:7" ht="15.75" x14ac:dyDescent="0.25">
      <c r="A9" s="118" t="s">
        <v>26</v>
      </c>
      <c r="B9" s="421" t="s">
        <v>448</v>
      </c>
      <c r="C9" s="421"/>
      <c r="D9" s="421"/>
      <c r="E9" s="421"/>
      <c r="F9" s="421"/>
      <c r="G9" s="421"/>
    </row>
    <row r="10" spans="1:7" ht="15.75" x14ac:dyDescent="0.25">
      <c r="A10" s="118" t="s">
        <v>27</v>
      </c>
      <c r="B10" s="421" t="s">
        <v>357</v>
      </c>
      <c r="C10" s="421"/>
      <c r="D10" s="421"/>
      <c r="E10" s="421"/>
      <c r="F10" s="421"/>
      <c r="G10" s="421"/>
    </row>
    <row r="11" spans="1:7" ht="18.75" x14ac:dyDescent="0.3">
      <c r="A11" s="186"/>
      <c r="B11" s="423" t="s">
        <v>110</v>
      </c>
      <c r="C11" s="423"/>
      <c r="D11" s="423"/>
      <c r="E11" s="423"/>
      <c r="F11" s="423"/>
      <c r="G11" s="424"/>
    </row>
    <row r="12" spans="1:7" ht="15.75" x14ac:dyDescent="0.25">
      <c r="A12" s="230" t="s">
        <v>33</v>
      </c>
      <c r="B12" s="421" t="s">
        <v>358</v>
      </c>
      <c r="C12" s="421"/>
      <c r="D12" s="421"/>
      <c r="E12" s="421"/>
      <c r="F12" s="421"/>
      <c r="G12" s="421"/>
    </row>
    <row r="13" spans="1:7" ht="15.75" x14ac:dyDescent="0.25">
      <c r="A13" s="118" t="s">
        <v>34</v>
      </c>
      <c r="B13" s="421" t="s">
        <v>94</v>
      </c>
      <c r="C13" s="421"/>
      <c r="D13" s="421"/>
      <c r="E13" s="421"/>
      <c r="F13" s="421"/>
      <c r="G13" s="421"/>
    </row>
    <row r="14" spans="1:7" ht="15.75" x14ac:dyDescent="0.25">
      <c r="A14" s="118" t="s">
        <v>35</v>
      </c>
      <c r="B14" s="421" t="s">
        <v>95</v>
      </c>
      <c r="C14" s="421"/>
      <c r="D14" s="421"/>
      <c r="E14" s="421"/>
      <c r="F14" s="421"/>
      <c r="G14" s="421"/>
    </row>
    <row r="15" spans="1:7" ht="15.75" x14ac:dyDescent="0.25">
      <c r="A15" s="118" t="s">
        <v>36</v>
      </c>
      <c r="B15" s="421" t="s">
        <v>359</v>
      </c>
      <c r="C15" s="421"/>
      <c r="D15" s="421"/>
      <c r="E15" s="421"/>
      <c r="F15" s="421"/>
      <c r="G15" s="421"/>
    </row>
    <row r="16" spans="1:7" ht="15.75" x14ac:dyDescent="0.25">
      <c r="A16" s="118" t="s">
        <v>37</v>
      </c>
      <c r="B16" s="421" t="s">
        <v>360</v>
      </c>
      <c r="C16" s="421"/>
      <c r="D16" s="421"/>
      <c r="E16" s="421"/>
      <c r="F16" s="421"/>
      <c r="G16" s="421"/>
    </row>
    <row r="17" spans="1:7" ht="15.75" x14ac:dyDescent="0.25">
      <c r="A17" s="118" t="s">
        <v>38</v>
      </c>
      <c r="B17" s="417" t="s">
        <v>361</v>
      </c>
      <c r="C17" s="415"/>
      <c r="D17" s="415"/>
      <c r="E17" s="415"/>
      <c r="F17" s="415"/>
      <c r="G17" s="416"/>
    </row>
    <row r="18" spans="1:7" ht="15.75" x14ac:dyDescent="0.25">
      <c r="A18" s="118" t="s">
        <v>39</v>
      </c>
      <c r="B18" s="421" t="s">
        <v>362</v>
      </c>
      <c r="C18" s="421"/>
      <c r="D18" s="421"/>
      <c r="E18" s="421"/>
      <c r="F18" s="421"/>
      <c r="G18" s="421"/>
    </row>
    <row r="19" spans="1:7" ht="15.75" x14ac:dyDescent="0.25">
      <c r="A19" s="118" t="s">
        <v>40</v>
      </c>
      <c r="B19" s="417" t="s">
        <v>363</v>
      </c>
      <c r="C19" s="415"/>
      <c r="D19" s="415"/>
      <c r="E19" s="415"/>
      <c r="F19" s="415"/>
      <c r="G19" s="416"/>
    </row>
    <row r="20" spans="1:7" ht="15.75" x14ac:dyDescent="0.25">
      <c r="A20" s="118" t="s">
        <v>41</v>
      </c>
      <c r="B20" s="417" t="s">
        <v>96</v>
      </c>
      <c r="C20" s="415"/>
      <c r="D20" s="415"/>
      <c r="E20" s="415"/>
      <c r="F20" s="415"/>
      <c r="G20" s="416"/>
    </row>
    <row r="21" spans="1:7" ht="15.75" x14ac:dyDescent="0.25">
      <c r="A21" s="118" t="s">
        <v>42</v>
      </c>
      <c r="B21" s="417" t="s">
        <v>364</v>
      </c>
      <c r="C21" s="415"/>
      <c r="D21" s="415"/>
      <c r="E21" s="415"/>
      <c r="F21" s="415"/>
      <c r="G21" s="416"/>
    </row>
    <row r="22" spans="1:7" ht="15.75" x14ac:dyDescent="0.25">
      <c r="A22" s="118" t="s">
        <v>43</v>
      </c>
      <c r="B22" s="417" t="s">
        <v>365</v>
      </c>
      <c r="C22" s="415"/>
      <c r="D22" s="415"/>
      <c r="E22" s="415"/>
      <c r="F22" s="415"/>
      <c r="G22" s="416"/>
    </row>
    <row r="23" spans="1:7" ht="15.75" x14ac:dyDescent="0.25">
      <c r="A23" s="118" t="s">
        <v>44</v>
      </c>
      <c r="B23" s="425" t="s">
        <v>366</v>
      </c>
      <c r="C23" s="426"/>
      <c r="D23" s="426"/>
      <c r="E23" s="426"/>
      <c r="F23" s="426"/>
      <c r="G23" s="427"/>
    </row>
    <row r="24" spans="1:7" ht="15.75" x14ac:dyDescent="0.25">
      <c r="A24" s="118" t="s">
        <v>45</v>
      </c>
      <c r="B24" s="417" t="s">
        <v>367</v>
      </c>
      <c r="C24" s="415"/>
      <c r="D24" s="415"/>
      <c r="E24" s="415"/>
      <c r="F24" s="415"/>
      <c r="G24" s="416"/>
    </row>
    <row r="25" spans="1:7" ht="15.75" x14ac:dyDescent="0.25">
      <c r="A25" s="118" t="s">
        <v>46</v>
      </c>
      <c r="B25" s="417" t="s">
        <v>368</v>
      </c>
      <c r="C25" s="415"/>
      <c r="D25" s="415"/>
      <c r="E25" s="415"/>
      <c r="F25" s="415"/>
      <c r="G25" s="416"/>
    </row>
    <row r="26" spans="1:7" ht="15.75" x14ac:dyDescent="0.25">
      <c r="A26" s="118" t="s">
        <v>47</v>
      </c>
      <c r="B26" s="417" t="s">
        <v>97</v>
      </c>
      <c r="C26" s="415"/>
      <c r="D26" s="415"/>
      <c r="E26" s="415"/>
      <c r="F26" s="415"/>
      <c r="G26" s="416"/>
    </row>
    <row r="27" spans="1:7" ht="15.75" x14ac:dyDescent="0.25">
      <c r="A27" s="118" t="s">
        <v>48</v>
      </c>
      <c r="B27" s="417" t="s">
        <v>369</v>
      </c>
      <c r="C27" s="415"/>
      <c r="D27" s="415"/>
      <c r="E27" s="415"/>
      <c r="F27" s="415"/>
      <c r="G27" s="416"/>
    </row>
    <row r="28" spans="1:7" ht="15.75" x14ac:dyDescent="0.25">
      <c r="A28" s="118" t="s">
        <v>49</v>
      </c>
      <c r="B28" s="417" t="s">
        <v>98</v>
      </c>
      <c r="C28" s="415"/>
      <c r="D28" s="415"/>
      <c r="E28" s="415"/>
      <c r="F28" s="415"/>
      <c r="G28" s="416"/>
    </row>
    <row r="29" spans="1:7" ht="15.75" x14ac:dyDescent="0.25">
      <c r="A29" s="118" t="s">
        <v>50</v>
      </c>
      <c r="B29" s="417" t="s">
        <v>370</v>
      </c>
      <c r="C29" s="415"/>
      <c r="D29" s="415"/>
      <c r="E29" s="415"/>
      <c r="F29" s="415"/>
      <c r="G29" s="416"/>
    </row>
    <row r="30" spans="1:7" ht="15.75" x14ac:dyDescent="0.25">
      <c r="A30" s="118" t="s">
        <v>51</v>
      </c>
      <c r="B30" s="417" t="s">
        <v>371</v>
      </c>
      <c r="C30" s="415"/>
      <c r="D30" s="415"/>
      <c r="E30" s="415"/>
      <c r="F30" s="415"/>
      <c r="G30" s="416"/>
    </row>
    <row r="31" spans="1:7" ht="15.75" customHeight="1" x14ac:dyDescent="0.25">
      <c r="A31" s="118" t="s">
        <v>52</v>
      </c>
      <c r="B31" s="414" t="s">
        <v>372</v>
      </c>
      <c r="C31" s="418"/>
      <c r="D31" s="418"/>
      <c r="E31" s="418"/>
      <c r="F31" s="418"/>
      <c r="G31" s="419"/>
    </row>
    <row r="32" spans="1:7" ht="15.75" x14ac:dyDescent="0.25">
      <c r="A32" s="118" t="s">
        <v>53</v>
      </c>
      <c r="B32" s="417" t="s">
        <v>373</v>
      </c>
      <c r="C32" s="415"/>
      <c r="D32" s="415"/>
      <c r="E32" s="415"/>
      <c r="F32" s="415"/>
      <c r="G32" s="416"/>
    </row>
    <row r="33" spans="1:7" ht="15.75" x14ac:dyDescent="0.25">
      <c r="A33" s="118" t="s">
        <v>54</v>
      </c>
      <c r="B33" s="417" t="s">
        <v>374</v>
      </c>
      <c r="C33" s="415"/>
      <c r="D33" s="415"/>
      <c r="E33" s="415"/>
      <c r="F33" s="415"/>
      <c r="G33" s="416"/>
    </row>
    <row r="34" spans="1:7" ht="15.75" x14ac:dyDescent="0.25">
      <c r="A34" s="118" t="s">
        <v>55</v>
      </c>
      <c r="B34" s="417" t="s">
        <v>375</v>
      </c>
      <c r="C34" s="415"/>
      <c r="D34" s="415"/>
      <c r="E34" s="415"/>
      <c r="F34" s="415"/>
      <c r="G34" s="416"/>
    </row>
    <row r="35" spans="1:7" ht="15.75" x14ac:dyDescent="0.25">
      <c r="A35" s="118" t="s">
        <v>56</v>
      </c>
      <c r="B35" s="417" t="s">
        <v>376</v>
      </c>
      <c r="C35" s="415"/>
      <c r="D35" s="415"/>
      <c r="E35" s="415"/>
      <c r="F35" s="415"/>
      <c r="G35" s="416"/>
    </row>
    <row r="36" spans="1:7" ht="18.75" x14ac:dyDescent="0.3">
      <c r="A36" s="186"/>
      <c r="B36" s="423" t="s">
        <v>111</v>
      </c>
      <c r="C36" s="423"/>
      <c r="D36" s="423"/>
      <c r="E36" s="423"/>
      <c r="F36" s="423"/>
      <c r="G36" s="424"/>
    </row>
    <row r="37" spans="1:7" ht="15.75" x14ac:dyDescent="0.25">
      <c r="A37" s="118" t="s">
        <v>57</v>
      </c>
      <c r="B37" s="417" t="s">
        <v>377</v>
      </c>
      <c r="C37" s="415"/>
      <c r="D37" s="415"/>
      <c r="E37" s="415"/>
      <c r="F37" s="415"/>
      <c r="G37" s="416"/>
    </row>
    <row r="38" spans="1:7" ht="15.75" x14ac:dyDescent="0.25">
      <c r="A38" s="118" t="s">
        <v>58</v>
      </c>
      <c r="B38" s="414" t="s">
        <v>378</v>
      </c>
      <c r="C38" s="418"/>
      <c r="D38" s="418"/>
      <c r="E38" s="418"/>
      <c r="F38" s="418"/>
      <c r="G38" s="419"/>
    </row>
    <row r="39" spans="1:7" ht="15.75" x14ac:dyDescent="0.25">
      <c r="A39" s="118" t="s">
        <v>59</v>
      </c>
      <c r="B39" s="417" t="s">
        <v>99</v>
      </c>
      <c r="C39" s="415"/>
      <c r="D39" s="415"/>
      <c r="E39" s="415"/>
      <c r="F39" s="415"/>
      <c r="G39" s="416"/>
    </row>
    <row r="40" spans="1:7" ht="15.75" x14ac:dyDescent="0.25">
      <c r="A40" s="118" t="s">
        <v>60</v>
      </c>
      <c r="B40" s="420" t="s">
        <v>379</v>
      </c>
      <c r="C40" s="421"/>
      <c r="D40" s="421"/>
      <c r="E40" s="421"/>
      <c r="F40" s="421"/>
      <c r="G40" s="421"/>
    </row>
    <row r="41" spans="1:7" ht="15.75" x14ac:dyDescent="0.25">
      <c r="A41" s="118" t="s">
        <v>61</v>
      </c>
      <c r="B41" s="414" t="s">
        <v>380</v>
      </c>
      <c r="C41" s="415"/>
      <c r="D41" s="415"/>
      <c r="E41" s="415"/>
      <c r="F41" s="415"/>
      <c r="G41" s="416"/>
    </row>
    <row r="42" spans="1:7" ht="15.75" x14ac:dyDescent="0.25">
      <c r="A42" s="118" t="s">
        <v>62</v>
      </c>
      <c r="B42" s="425" t="s">
        <v>381</v>
      </c>
      <c r="C42" s="426"/>
      <c r="D42" s="426"/>
      <c r="E42" s="426"/>
      <c r="F42" s="426"/>
      <c r="G42" s="427"/>
    </row>
    <row r="43" spans="1:7" ht="15.75" x14ac:dyDescent="0.25">
      <c r="A43" s="118" t="s">
        <v>63</v>
      </c>
      <c r="B43" s="425" t="s">
        <v>382</v>
      </c>
      <c r="C43" s="426"/>
      <c r="D43" s="426"/>
      <c r="E43" s="426"/>
      <c r="F43" s="426"/>
      <c r="G43" s="427"/>
    </row>
    <row r="44" spans="1:7" ht="15.75" x14ac:dyDescent="0.25">
      <c r="A44" s="118" t="s">
        <v>64</v>
      </c>
      <c r="B44" s="414" t="s">
        <v>383</v>
      </c>
      <c r="C44" s="418"/>
      <c r="D44" s="418"/>
      <c r="E44" s="418"/>
      <c r="F44" s="418"/>
      <c r="G44" s="419"/>
    </row>
    <row r="45" spans="1:7" ht="15.75" x14ac:dyDescent="0.25">
      <c r="A45" s="118" t="s">
        <v>65</v>
      </c>
      <c r="B45" s="417" t="s">
        <v>100</v>
      </c>
      <c r="C45" s="415"/>
      <c r="D45" s="415"/>
      <c r="E45" s="415"/>
      <c r="F45" s="415"/>
      <c r="G45" s="416"/>
    </row>
    <row r="46" spans="1:7" ht="15.75" x14ac:dyDescent="0.25">
      <c r="A46" s="118" t="s">
        <v>66</v>
      </c>
      <c r="B46" s="417" t="s">
        <v>384</v>
      </c>
      <c r="C46" s="415"/>
      <c r="D46" s="415"/>
      <c r="E46" s="415"/>
      <c r="F46" s="415"/>
      <c r="G46" s="416"/>
    </row>
    <row r="47" spans="1:7" ht="15.75" x14ac:dyDescent="0.25">
      <c r="A47" s="118" t="s">
        <v>67</v>
      </c>
      <c r="B47" s="417" t="s">
        <v>385</v>
      </c>
      <c r="C47" s="415"/>
      <c r="D47" s="415"/>
      <c r="E47" s="415"/>
      <c r="F47" s="415"/>
      <c r="G47" s="416"/>
    </row>
    <row r="48" spans="1:7" ht="15.75" x14ac:dyDescent="0.25">
      <c r="A48" s="118" t="s">
        <v>68</v>
      </c>
      <c r="B48" s="414" t="s">
        <v>386</v>
      </c>
      <c r="C48" s="418"/>
      <c r="D48" s="418"/>
      <c r="E48" s="418"/>
      <c r="F48" s="418"/>
      <c r="G48" s="419"/>
    </row>
    <row r="49" spans="1:7" ht="15.75" x14ac:dyDescent="0.25">
      <c r="A49" s="118" t="s">
        <v>69</v>
      </c>
      <c r="B49" s="417" t="s">
        <v>387</v>
      </c>
      <c r="C49" s="415"/>
      <c r="D49" s="415"/>
      <c r="E49" s="415"/>
      <c r="F49" s="415"/>
      <c r="G49" s="416"/>
    </row>
    <row r="50" spans="1:7" ht="15.75" x14ac:dyDescent="0.25">
      <c r="A50" s="118" t="s">
        <v>70</v>
      </c>
      <c r="B50" s="417" t="s">
        <v>388</v>
      </c>
      <c r="C50" s="415"/>
      <c r="D50" s="415"/>
      <c r="E50" s="415"/>
      <c r="F50" s="415"/>
      <c r="G50" s="416"/>
    </row>
    <row r="51" spans="1:7" ht="15.75" customHeight="1" x14ac:dyDescent="0.25">
      <c r="A51" s="118" t="s">
        <v>71</v>
      </c>
      <c r="B51" s="414" t="s">
        <v>389</v>
      </c>
      <c r="C51" s="418"/>
      <c r="D51" s="418"/>
      <c r="E51" s="418"/>
      <c r="F51" s="418"/>
      <c r="G51" s="419"/>
    </row>
    <row r="52" spans="1:7" ht="15.75" x14ac:dyDescent="0.25">
      <c r="A52" s="118" t="s">
        <v>72</v>
      </c>
      <c r="B52" s="414" t="s">
        <v>101</v>
      </c>
      <c r="C52" s="418"/>
      <c r="D52" s="418"/>
      <c r="E52" s="418"/>
      <c r="F52" s="418"/>
      <c r="G52" s="419"/>
    </row>
    <row r="53" spans="1:7" ht="15.75" x14ac:dyDescent="0.25">
      <c r="A53" s="118" t="s">
        <v>73</v>
      </c>
      <c r="B53" s="414" t="s">
        <v>390</v>
      </c>
      <c r="C53" s="415"/>
      <c r="D53" s="415"/>
      <c r="E53" s="415"/>
      <c r="F53" s="415"/>
      <c r="G53" s="416"/>
    </row>
    <row r="54" spans="1:7" ht="15.75" x14ac:dyDescent="0.25">
      <c r="A54" s="118" t="s">
        <v>74</v>
      </c>
      <c r="B54" s="414" t="s">
        <v>450</v>
      </c>
      <c r="C54" s="415"/>
      <c r="D54" s="415"/>
      <c r="E54" s="415"/>
      <c r="F54" s="415"/>
      <c r="G54" s="416"/>
    </row>
    <row r="55" spans="1:7" ht="15.75" x14ac:dyDescent="0.25">
      <c r="A55" s="118" t="s">
        <v>75</v>
      </c>
      <c r="B55" s="414" t="s">
        <v>391</v>
      </c>
      <c r="C55" s="418"/>
      <c r="D55" s="418"/>
      <c r="E55" s="418"/>
      <c r="F55" s="418"/>
      <c r="G55" s="419"/>
    </row>
    <row r="56" spans="1:7" ht="15.75" x14ac:dyDescent="0.25">
      <c r="A56" s="118" t="s">
        <v>76</v>
      </c>
      <c r="B56" s="417" t="s">
        <v>392</v>
      </c>
      <c r="C56" s="415"/>
      <c r="D56" s="415"/>
      <c r="E56" s="415"/>
      <c r="F56" s="415"/>
      <c r="G56" s="416"/>
    </row>
    <row r="57" spans="1:7" ht="15.75" x14ac:dyDescent="0.25">
      <c r="A57" s="118" t="s">
        <v>77</v>
      </c>
      <c r="B57" s="414" t="s">
        <v>393</v>
      </c>
      <c r="C57" s="415"/>
      <c r="D57" s="415"/>
      <c r="E57" s="415"/>
      <c r="F57" s="415"/>
      <c r="G57" s="416"/>
    </row>
    <row r="58" spans="1:7" ht="15.75" x14ac:dyDescent="0.25">
      <c r="A58" s="118" t="s">
        <v>78</v>
      </c>
      <c r="B58" s="414" t="s">
        <v>394</v>
      </c>
      <c r="C58" s="418"/>
      <c r="D58" s="418"/>
      <c r="E58" s="418"/>
      <c r="F58" s="418"/>
      <c r="G58" s="419"/>
    </row>
    <row r="59" spans="1:7" ht="15.75" x14ac:dyDescent="0.25">
      <c r="A59" s="118" t="s">
        <v>79</v>
      </c>
      <c r="B59" s="414" t="s">
        <v>395</v>
      </c>
      <c r="C59" s="418"/>
      <c r="D59" s="418"/>
      <c r="E59" s="418"/>
      <c r="F59" s="418"/>
      <c r="G59" s="419"/>
    </row>
    <row r="60" spans="1:7" ht="15.75" x14ac:dyDescent="0.25">
      <c r="A60" s="118" t="s">
        <v>80</v>
      </c>
      <c r="B60" s="414" t="s">
        <v>355</v>
      </c>
      <c r="C60" s="418"/>
      <c r="D60" s="418"/>
      <c r="E60" s="418"/>
      <c r="F60" s="418"/>
      <c r="G60" s="419"/>
    </row>
    <row r="61" spans="1:7" ht="15.75" x14ac:dyDescent="0.25">
      <c r="A61" s="118" t="s">
        <v>81</v>
      </c>
      <c r="B61" s="414" t="s">
        <v>102</v>
      </c>
      <c r="C61" s="418"/>
      <c r="D61" s="418"/>
      <c r="E61" s="418"/>
      <c r="F61" s="418"/>
      <c r="G61" s="419"/>
    </row>
    <row r="62" spans="1:7" ht="15.75" x14ac:dyDescent="0.25">
      <c r="A62" s="118" t="s">
        <v>82</v>
      </c>
      <c r="B62" s="414" t="s">
        <v>396</v>
      </c>
      <c r="C62" s="418"/>
      <c r="D62" s="418"/>
      <c r="E62" s="418"/>
      <c r="F62" s="418"/>
      <c r="G62" s="419"/>
    </row>
    <row r="63" spans="1:7" ht="15.75" x14ac:dyDescent="0.25">
      <c r="A63" s="118" t="s">
        <v>83</v>
      </c>
      <c r="B63" s="414" t="s">
        <v>103</v>
      </c>
      <c r="C63" s="418"/>
      <c r="D63" s="418"/>
      <c r="E63" s="418"/>
      <c r="F63" s="418"/>
      <c r="G63" s="419"/>
    </row>
    <row r="64" spans="1:7" ht="15.75" x14ac:dyDescent="0.25">
      <c r="A64" s="118" t="s">
        <v>84</v>
      </c>
      <c r="B64" s="414" t="s">
        <v>397</v>
      </c>
      <c r="C64" s="418"/>
      <c r="D64" s="418"/>
      <c r="E64" s="418"/>
      <c r="F64" s="418"/>
      <c r="G64" s="419"/>
    </row>
    <row r="65" spans="1:7" ht="15.75" x14ac:dyDescent="0.25">
      <c r="A65" s="118" t="s">
        <v>85</v>
      </c>
      <c r="B65" s="417" t="s">
        <v>449</v>
      </c>
      <c r="C65" s="415"/>
      <c r="D65" s="415"/>
      <c r="E65" s="415"/>
      <c r="F65" s="415"/>
      <c r="G65" s="416"/>
    </row>
    <row r="66" spans="1:7" ht="15.75" x14ac:dyDescent="0.25">
      <c r="A66" s="118" t="s">
        <v>86</v>
      </c>
      <c r="B66" s="417" t="s">
        <v>398</v>
      </c>
      <c r="C66" s="415"/>
      <c r="D66" s="415"/>
      <c r="E66" s="415"/>
      <c r="F66" s="415"/>
      <c r="G66" s="416"/>
    </row>
    <row r="67" spans="1:7" ht="15.75" x14ac:dyDescent="0.25">
      <c r="A67" s="118" t="s">
        <v>87</v>
      </c>
      <c r="B67" s="414" t="s">
        <v>104</v>
      </c>
      <c r="C67" s="418"/>
      <c r="D67" s="418"/>
      <c r="E67" s="418"/>
      <c r="F67" s="418"/>
      <c r="G67" s="419"/>
    </row>
    <row r="68" spans="1:7" ht="15.75" x14ac:dyDescent="0.25">
      <c r="A68" s="118" t="s">
        <v>88</v>
      </c>
      <c r="B68" s="414" t="s">
        <v>399</v>
      </c>
      <c r="C68" s="418"/>
      <c r="D68" s="418"/>
      <c r="E68" s="418"/>
      <c r="F68" s="418"/>
      <c r="G68" s="419"/>
    </row>
    <row r="69" spans="1:7" ht="15.75" x14ac:dyDescent="0.25">
      <c r="A69" s="118" t="s">
        <v>89</v>
      </c>
      <c r="B69" s="414" t="s">
        <v>105</v>
      </c>
      <c r="C69" s="418"/>
      <c r="D69" s="418"/>
      <c r="E69" s="418"/>
      <c r="F69" s="418"/>
      <c r="G69" s="419"/>
    </row>
    <row r="70" spans="1:7" ht="15.75" x14ac:dyDescent="0.25">
      <c r="A70" s="118" t="s">
        <v>90</v>
      </c>
      <c r="B70" s="414" t="s">
        <v>106</v>
      </c>
      <c r="C70" s="418"/>
      <c r="D70" s="418"/>
      <c r="E70" s="418"/>
      <c r="F70" s="418"/>
      <c r="G70" s="419"/>
    </row>
    <row r="71" spans="1:7" ht="15.75" x14ac:dyDescent="0.25">
      <c r="A71" s="118" t="s">
        <v>91</v>
      </c>
      <c r="B71" s="414" t="s">
        <v>400</v>
      </c>
      <c r="C71" s="418"/>
      <c r="D71" s="418"/>
      <c r="E71" s="418"/>
      <c r="F71" s="418"/>
      <c r="G71" s="419"/>
    </row>
    <row r="72" spans="1:7" ht="15.75" x14ac:dyDescent="0.25">
      <c r="A72" s="118" t="s">
        <v>92</v>
      </c>
      <c r="B72" s="414" t="s">
        <v>107</v>
      </c>
      <c r="C72" s="418"/>
      <c r="D72" s="418"/>
      <c r="E72" s="418"/>
      <c r="F72" s="418"/>
      <c r="G72" s="419"/>
    </row>
    <row r="73" spans="1:7" ht="15.75" x14ac:dyDescent="0.25">
      <c r="A73" s="118" t="s">
        <v>93</v>
      </c>
      <c r="B73" s="414" t="s">
        <v>401</v>
      </c>
      <c r="C73" s="418"/>
      <c r="D73" s="418"/>
      <c r="E73" s="418"/>
      <c r="F73" s="418"/>
      <c r="G73" s="419"/>
    </row>
    <row r="98" spans="2:2" x14ac:dyDescent="0.25">
      <c r="B98" s="187"/>
    </row>
    <row r="99" spans="2:2" x14ac:dyDescent="0.25">
      <c r="B99" s="187"/>
    </row>
    <row r="100" spans="2:2" x14ac:dyDescent="0.25">
      <c r="B100" s="187"/>
    </row>
    <row r="101" spans="2:2" x14ac:dyDescent="0.25">
      <c r="B101" s="187"/>
    </row>
    <row r="102" spans="2:2" x14ac:dyDescent="0.25">
      <c r="B102" s="187"/>
    </row>
    <row r="103" spans="2:2" ht="15.75" x14ac:dyDescent="0.25">
      <c r="B103" s="188"/>
    </row>
    <row r="104" spans="2:2" x14ac:dyDescent="0.25">
      <c r="B104" s="187"/>
    </row>
    <row r="105" spans="2:2" x14ac:dyDescent="0.25">
      <c r="B105" s="187"/>
    </row>
    <row r="106" spans="2:2" x14ac:dyDescent="0.25">
      <c r="B106" s="187"/>
    </row>
    <row r="107" spans="2:2" x14ac:dyDescent="0.25">
      <c r="B107" s="187"/>
    </row>
    <row r="108" spans="2:2" x14ac:dyDescent="0.25">
      <c r="B108" s="187"/>
    </row>
    <row r="109" spans="2:2" x14ac:dyDescent="0.25">
      <c r="B109" s="187"/>
    </row>
    <row r="110" spans="2:2" x14ac:dyDescent="0.25">
      <c r="B110" s="187"/>
    </row>
    <row r="111" spans="2:2" x14ac:dyDescent="0.25">
      <c r="B111" s="187"/>
    </row>
    <row r="112" spans="2:2" x14ac:dyDescent="0.25">
      <c r="B112" s="187"/>
    </row>
    <row r="113" spans="2:2" x14ac:dyDescent="0.25">
      <c r="B113" s="187"/>
    </row>
    <row r="114" spans="2:2" x14ac:dyDescent="0.25">
      <c r="B114" s="187"/>
    </row>
    <row r="115" spans="2:2" x14ac:dyDescent="0.25">
      <c r="B115" s="187"/>
    </row>
  </sheetData>
  <mergeCells count="73">
    <mergeCell ref="B70:G70"/>
    <mergeCell ref="B37:G37"/>
    <mergeCell ref="B39:G39"/>
    <mergeCell ref="B42:G42"/>
    <mergeCell ref="B43:G43"/>
    <mergeCell ref="B50:G50"/>
    <mergeCell ref="B58:G58"/>
    <mergeCell ref="B59:G59"/>
    <mergeCell ref="B65:G65"/>
    <mergeCell ref="B67:G67"/>
    <mergeCell ref="B68:G68"/>
    <mergeCell ref="B49:G49"/>
    <mergeCell ref="B60:G60"/>
    <mergeCell ref="B51:G51"/>
    <mergeCell ref="B55:G55"/>
    <mergeCell ref="B53:G53"/>
    <mergeCell ref="B32:G32"/>
    <mergeCell ref="B33:G33"/>
    <mergeCell ref="B71:G71"/>
    <mergeCell ref="B72:G72"/>
    <mergeCell ref="B73:G73"/>
    <mergeCell ref="B61:G61"/>
    <mergeCell ref="B36:G36"/>
    <mergeCell ref="B46:G46"/>
    <mergeCell ref="B47:G47"/>
    <mergeCell ref="B52:G52"/>
    <mergeCell ref="B62:G62"/>
    <mergeCell ref="B63:G63"/>
    <mergeCell ref="B64:G64"/>
    <mergeCell ref="B56:G56"/>
    <mergeCell ref="B48:G48"/>
    <mergeCell ref="B69:G69"/>
    <mergeCell ref="B29:G29"/>
    <mergeCell ref="B30:G30"/>
    <mergeCell ref="B31:G31"/>
    <mergeCell ref="B21:G21"/>
    <mergeCell ref="B23:G23"/>
    <mergeCell ref="B22:G22"/>
    <mergeCell ref="B24:G24"/>
    <mergeCell ref="B25:G25"/>
    <mergeCell ref="B28:G28"/>
    <mergeCell ref="B27:G27"/>
    <mergeCell ref="B18:G18"/>
    <mergeCell ref="B19:G19"/>
    <mergeCell ref="B20:G20"/>
    <mergeCell ref="B26:G26"/>
    <mergeCell ref="B16:G16"/>
    <mergeCell ref="A1:G1"/>
    <mergeCell ref="B3:G3"/>
    <mergeCell ref="B4:G4"/>
    <mergeCell ref="B5:G5"/>
    <mergeCell ref="B17:G17"/>
    <mergeCell ref="B6:G6"/>
    <mergeCell ref="B7:G7"/>
    <mergeCell ref="B8:G8"/>
    <mergeCell ref="B9:G9"/>
    <mergeCell ref="B10:G10"/>
    <mergeCell ref="B13:G13"/>
    <mergeCell ref="B14:G14"/>
    <mergeCell ref="B12:G12"/>
    <mergeCell ref="B2:G2"/>
    <mergeCell ref="B15:G15"/>
    <mergeCell ref="B11:G11"/>
    <mergeCell ref="B34:G34"/>
    <mergeCell ref="B35:G35"/>
    <mergeCell ref="B40:G40"/>
    <mergeCell ref="B38:G38"/>
    <mergeCell ref="B41:G41"/>
    <mergeCell ref="B54:G54"/>
    <mergeCell ref="B57:G57"/>
    <mergeCell ref="B66:G66"/>
    <mergeCell ref="B44:G44"/>
    <mergeCell ref="B45:G45"/>
  </mergeCells>
  <dataValidations count="2">
    <dataValidation type="list" allowBlank="1" showInputMessage="1" showErrorMessage="1" sqref="A37:A73">
      <formula1>$A$2:$A$60</formula1>
    </dataValidation>
    <dataValidation type="list" allowBlank="1" showInputMessage="1" showErrorMessage="1" sqref="A3:A10 A12:A35">
      <formula1>$A$2:$A$59</formula1>
    </dataValidation>
  </dataValidations>
  <hyperlinks>
    <hyperlink ref="A3" location="'1'!A1" display="График 1"/>
    <hyperlink ref="A12" location="'9'!A1" display="График 9"/>
    <hyperlink ref="A37" location="'33'!A1" display="Figure 33"/>
    <hyperlink ref="A4:A10" location="'1'!A1" display="График 1"/>
    <hyperlink ref="A13:A35" location="'9'!A1" display="График 9"/>
    <hyperlink ref="A38:A73" location="'33'!A1" display="График 33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30" location="'27'!A1" display="Figure 27"/>
    <hyperlink ref="A31" location="'28'!A1" display="Figure 28"/>
    <hyperlink ref="A32" location="'29'!A1" display="Figure 29"/>
    <hyperlink ref="A33" location="'30'!A1" display="Figure 30"/>
    <hyperlink ref="A34" location="'31'!A1" display="Figure 31"/>
    <hyperlink ref="A35" location="'32'!A1" display="Figure 32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  <hyperlink ref="A61" location="'57'!A1" display="Figure 57"/>
    <hyperlink ref="A62" location="'58'!A1" display="Figure 58"/>
    <hyperlink ref="A63" location="'59'!A1" display="Figure 59"/>
    <hyperlink ref="A64" location="'60'!A1" display="Figure 60"/>
    <hyperlink ref="A65" location="'61'!A1" display="Figure 61"/>
    <hyperlink ref="A66" location="'62'!A1" display="Figure 62"/>
    <hyperlink ref="A67" location="'63'!A1" display="Figure 63"/>
    <hyperlink ref="A68" location="'64'!A1" display="Figure 64"/>
    <hyperlink ref="A69" location="'65'!A1" display="Figure 65"/>
    <hyperlink ref="A70" location="'66'!A1" display="Figure 66"/>
    <hyperlink ref="A71" location="'67'!A1" display="Figure 67"/>
    <hyperlink ref="A72" location="'68'!A1" display="Figure 68"/>
    <hyperlink ref="A73" location="'69'!A1" display="Figure 69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3.140625" customWidth="1"/>
    <col min="2" max="2" width="7.7109375" bestFit="1" customWidth="1"/>
    <col min="3" max="3" width="14.7109375" bestFit="1" customWidth="1"/>
    <col min="4" max="4" width="8.7109375" bestFit="1" customWidth="1"/>
    <col min="5" max="5" width="13.42578125" bestFit="1" customWidth="1"/>
    <col min="6" max="6" width="14.85546875" bestFit="1" customWidth="1"/>
    <col min="7" max="7" width="9.5703125" bestFit="1" customWidth="1"/>
    <col min="8" max="8" width="8.28515625" bestFit="1" customWidth="1"/>
    <col min="9" max="9" width="7" bestFit="1" customWidth="1"/>
    <col min="10" max="10" width="8.42578125" customWidth="1"/>
    <col min="11" max="11" width="1.5703125" customWidth="1"/>
    <col min="12" max="12" width="4.5703125" customWidth="1"/>
    <col min="13" max="19" width="6.28515625" customWidth="1"/>
    <col min="20" max="20" width="6" customWidth="1"/>
    <col min="21" max="21" width="5.42578125" customWidth="1"/>
  </cols>
  <sheetData>
    <row r="1" spans="1:21" ht="15.75" x14ac:dyDescent="0.25">
      <c r="A1" s="104" t="s">
        <v>33</v>
      </c>
      <c r="B1" s="464" t="str">
        <f>INDEX(Content!$B$3:$G$64,MATCH(A1,Content!$A$3:$A$64,0),1)</f>
        <v>Dynamics of Changes in the Base Rate and Interest Rate in the Markets, %</v>
      </c>
      <c r="C1" s="465"/>
      <c r="D1" s="465"/>
      <c r="E1" s="465"/>
      <c r="F1" s="465"/>
      <c r="G1" s="465"/>
      <c r="H1" s="465"/>
      <c r="I1" s="465"/>
      <c r="J1" s="194"/>
      <c r="M1" s="142"/>
      <c r="N1" s="142"/>
      <c r="O1" s="142"/>
      <c r="P1" s="142"/>
      <c r="Q1" s="142"/>
      <c r="R1" s="142"/>
      <c r="S1" s="142"/>
      <c r="T1" s="142"/>
      <c r="U1" s="142"/>
    </row>
    <row r="2" spans="1:21" x14ac:dyDescent="0.25">
      <c r="A2" s="49"/>
      <c r="B2" s="349" t="s">
        <v>183</v>
      </c>
      <c r="C2" s="349" t="s">
        <v>184</v>
      </c>
      <c r="D2" s="349" t="s">
        <v>173</v>
      </c>
      <c r="E2" s="349" t="s">
        <v>181</v>
      </c>
      <c r="F2" s="349" t="s">
        <v>409</v>
      </c>
      <c r="G2" s="349" t="s">
        <v>185</v>
      </c>
      <c r="H2" s="349" t="s">
        <v>19</v>
      </c>
      <c r="I2" s="349" t="s">
        <v>1</v>
      </c>
      <c r="K2" s="138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1" ht="15" customHeight="1" x14ac:dyDescent="0.25">
      <c r="A3" s="388">
        <v>44197</v>
      </c>
      <c r="B3" s="86">
        <v>14.596329397642934</v>
      </c>
      <c r="C3" s="86">
        <v>11.864346444437313</v>
      </c>
      <c r="D3" s="86">
        <v>7.3186201769710193</v>
      </c>
      <c r="E3" s="86">
        <v>9</v>
      </c>
      <c r="F3" s="86">
        <v>9.7368318015916788</v>
      </c>
      <c r="G3" s="86">
        <v>9.1703940183223995</v>
      </c>
      <c r="H3" s="86">
        <v>10.8398</v>
      </c>
      <c r="I3" s="86">
        <v>8.25</v>
      </c>
      <c r="K3" s="138"/>
      <c r="L3" s="142"/>
      <c r="M3" s="142"/>
      <c r="N3" s="142"/>
      <c r="O3" s="142"/>
      <c r="P3" s="178"/>
      <c r="Q3" s="142"/>
      <c r="R3" s="142"/>
      <c r="S3" s="142"/>
      <c r="T3" s="142"/>
      <c r="U3" s="142"/>
    </row>
    <row r="4" spans="1:21" x14ac:dyDescent="0.25">
      <c r="A4" s="388">
        <v>44228</v>
      </c>
      <c r="B4" s="86">
        <v>14.581346840873158</v>
      </c>
      <c r="C4" s="86">
        <v>11.851098671044925</v>
      </c>
      <c r="D4" s="86">
        <v>7.3068860368194812</v>
      </c>
      <c r="E4" s="86">
        <v>9</v>
      </c>
      <c r="F4" s="86">
        <v>9.5904586697529481</v>
      </c>
      <c r="G4" s="86">
        <v>9.0910879275642955</v>
      </c>
      <c r="H4" s="86">
        <v>10.7684</v>
      </c>
      <c r="I4" s="86">
        <v>9.94</v>
      </c>
      <c r="K4" s="138"/>
      <c r="L4" s="142"/>
      <c r="M4" s="142"/>
      <c r="N4" s="142"/>
      <c r="O4" s="142"/>
      <c r="P4" s="142"/>
      <c r="Q4" s="142"/>
      <c r="R4" s="142"/>
      <c r="S4" s="142"/>
      <c r="T4" s="142"/>
      <c r="U4" s="142"/>
    </row>
    <row r="5" spans="1:21" x14ac:dyDescent="0.25">
      <c r="A5" s="388">
        <v>44256</v>
      </c>
      <c r="B5" s="86">
        <v>14.161404298946735</v>
      </c>
      <c r="C5" s="86">
        <v>11.948275277445356</v>
      </c>
      <c r="D5" s="86">
        <v>7.3855081374744014</v>
      </c>
      <c r="E5" s="86">
        <v>9</v>
      </c>
      <c r="F5" s="86">
        <v>9.6490015653848307</v>
      </c>
      <c r="G5" s="86">
        <v>9.0160042349246119</v>
      </c>
      <c r="H5" s="86">
        <v>10.6525</v>
      </c>
      <c r="I5" s="86">
        <v>9.3000000000000007</v>
      </c>
      <c r="K5" s="138"/>
      <c r="L5" s="142"/>
      <c r="M5" s="142"/>
      <c r="N5" s="142"/>
      <c r="O5" s="142"/>
      <c r="P5" s="142"/>
      <c r="Q5" s="142"/>
      <c r="R5" s="142"/>
      <c r="S5" s="142"/>
      <c r="T5" s="142"/>
      <c r="U5" s="142"/>
    </row>
    <row r="6" spans="1:21" x14ac:dyDescent="0.25">
      <c r="A6" s="388">
        <v>44287</v>
      </c>
      <c r="B6" s="86">
        <v>14.444854807800077</v>
      </c>
      <c r="C6" s="86">
        <v>12.030694391926582</v>
      </c>
      <c r="D6" s="86">
        <v>7.3320380578465665</v>
      </c>
      <c r="E6" s="86">
        <v>9</v>
      </c>
      <c r="F6" s="86">
        <v>10.089544716694338</v>
      </c>
      <c r="G6" s="86">
        <v>9.0253738843299818</v>
      </c>
      <c r="H6" s="86">
        <v>10.635</v>
      </c>
      <c r="I6" s="86">
        <v>8.3800000000000008</v>
      </c>
      <c r="K6" s="138"/>
      <c r="L6" s="142"/>
      <c r="M6" s="142"/>
      <c r="N6" s="142"/>
      <c r="O6" s="142"/>
      <c r="P6" s="142"/>
      <c r="Q6" s="142"/>
      <c r="R6" s="142"/>
      <c r="S6" s="142"/>
      <c r="T6" s="142"/>
      <c r="U6" s="142"/>
    </row>
    <row r="7" spans="1:21" x14ac:dyDescent="0.25">
      <c r="A7" s="388">
        <v>44317</v>
      </c>
      <c r="B7" s="86">
        <v>14.658208418350105</v>
      </c>
      <c r="C7" s="86">
        <v>12.119914060726764</v>
      </c>
      <c r="D7" s="86">
        <v>7.3949344535585722</v>
      </c>
      <c r="E7" s="86">
        <v>9</v>
      </c>
      <c r="F7" s="86">
        <v>9.9482521990299979</v>
      </c>
      <c r="G7" s="86">
        <v>9.0273463957893547</v>
      </c>
      <c r="H7" s="86">
        <v>10.5276</v>
      </c>
      <c r="I7" s="86">
        <v>8.11</v>
      </c>
      <c r="K7" s="138"/>
      <c r="L7" s="142"/>
      <c r="M7" s="142"/>
      <c r="N7" s="142"/>
      <c r="O7" s="142"/>
      <c r="P7" s="142"/>
      <c r="Q7" s="142"/>
      <c r="R7" s="142"/>
      <c r="S7" s="142"/>
      <c r="T7" s="142"/>
      <c r="U7" s="142"/>
    </row>
    <row r="8" spans="1:21" x14ac:dyDescent="0.25">
      <c r="A8" s="388">
        <v>44348</v>
      </c>
      <c r="B8" s="86">
        <v>14.260593479856665</v>
      </c>
      <c r="C8" s="86">
        <v>12.264309335435923</v>
      </c>
      <c r="D8" s="86">
        <v>7.4038974191618925</v>
      </c>
      <c r="E8" s="86">
        <v>9</v>
      </c>
      <c r="F8" s="86">
        <v>9.8796991028621406</v>
      </c>
      <c r="G8" s="86">
        <v>9.0402628053594949</v>
      </c>
      <c r="H8" s="86">
        <v>10.4895</v>
      </c>
      <c r="I8" s="86">
        <v>8.44</v>
      </c>
      <c r="K8" s="138"/>
      <c r="L8" s="142"/>
      <c r="M8" s="142"/>
      <c r="N8" s="142"/>
      <c r="O8" s="142"/>
      <c r="P8" s="142"/>
      <c r="Q8" s="142"/>
      <c r="R8" s="142"/>
      <c r="S8" s="142"/>
      <c r="T8" s="142"/>
      <c r="U8" s="142"/>
    </row>
    <row r="9" spans="1:21" ht="15" customHeight="1" x14ac:dyDescent="0.25">
      <c r="A9" s="388">
        <v>44378</v>
      </c>
      <c r="B9" s="86">
        <v>15.179783762711514</v>
      </c>
      <c r="C9" s="86">
        <v>12.219295682781791</v>
      </c>
      <c r="D9" s="86">
        <v>7.3819329089313852</v>
      </c>
      <c r="E9" s="86">
        <v>9.25</v>
      </c>
      <c r="F9" s="86">
        <v>10.512059499281978</v>
      </c>
      <c r="G9" s="86">
        <v>9.037066970556312</v>
      </c>
      <c r="H9" s="86">
        <v>10.3626</v>
      </c>
      <c r="I9" s="86">
        <v>8.74</v>
      </c>
      <c r="K9" s="138"/>
      <c r="L9" s="142"/>
      <c r="M9" s="142"/>
      <c r="N9" s="142"/>
      <c r="O9" s="142"/>
      <c r="P9" s="142"/>
      <c r="Q9" s="142"/>
      <c r="R9" s="142"/>
      <c r="S9" s="142"/>
      <c r="T9" s="142"/>
      <c r="U9" s="142"/>
    </row>
    <row r="10" spans="1:21" x14ac:dyDescent="0.25">
      <c r="A10" s="388">
        <v>44409</v>
      </c>
      <c r="B10" s="86">
        <v>14.655333547719405</v>
      </c>
      <c r="C10" s="86">
        <v>12.275653366844203</v>
      </c>
      <c r="D10" s="86">
        <v>7.3641255694642096</v>
      </c>
      <c r="E10" s="86">
        <v>9.25</v>
      </c>
      <c r="F10" s="86">
        <v>10.573965698967848</v>
      </c>
      <c r="G10" s="86">
        <v>9.2497111722936438</v>
      </c>
      <c r="H10" s="86">
        <v>10.2096</v>
      </c>
      <c r="I10" s="86">
        <v>9.31</v>
      </c>
      <c r="K10" s="138"/>
      <c r="L10" s="142"/>
      <c r="M10" s="142"/>
      <c r="N10" s="142"/>
      <c r="O10" s="142"/>
      <c r="P10" s="142"/>
      <c r="Q10" s="142"/>
      <c r="R10" s="142"/>
      <c r="S10" s="142"/>
      <c r="T10" s="142"/>
      <c r="U10" s="142"/>
    </row>
    <row r="11" spans="1:21" x14ac:dyDescent="0.25">
      <c r="A11" s="388">
        <v>44440</v>
      </c>
      <c r="B11" s="86">
        <v>14.87420953906917</v>
      </c>
      <c r="C11" s="86">
        <v>12.561189125070065</v>
      </c>
      <c r="D11" s="86">
        <v>7.4578256608364697</v>
      </c>
      <c r="E11" s="86">
        <v>9.5</v>
      </c>
      <c r="F11" s="86">
        <v>10.59773819457817</v>
      </c>
      <c r="G11" s="86">
        <v>9.3253554931654197</v>
      </c>
      <c r="H11" s="86">
        <v>10.2911</v>
      </c>
      <c r="I11" s="86">
        <v>8.98</v>
      </c>
      <c r="K11" s="138"/>
      <c r="L11" s="142"/>
      <c r="M11" s="142"/>
      <c r="N11" s="142"/>
      <c r="O11" s="142"/>
      <c r="P11" s="142"/>
      <c r="Q11" s="142"/>
      <c r="R11" s="142"/>
      <c r="S11" s="142"/>
      <c r="T11" s="142"/>
      <c r="U11" s="142"/>
    </row>
    <row r="12" spans="1:21" x14ac:dyDescent="0.25">
      <c r="A12" s="388">
        <v>44470</v>
      </c>
      <c r="B12" s="86">
        <v>15.370637612305053</v>
      </c>
      <c r="C12" s="86">
        <v>12.670296399088944</v>
      </c>
      <c r="D12" s="86">
        <v>7.5540264063880622</v>
      </c>
      <c r="E12" s="86">
        <v>9.75</v>
      </c>
      <c r="F12" s="86">
        <v>10.547471373743385</v>
      </c>
      <c r="G12" s="86">
        <v>9.4927959029098563</v>
      </c>
      <c r="H12" s="86">
        <v>10.296900000000001</v>
      </c>
      <c r="I12" s="86">
        <v>10.4</v>
      </c>
      <c r="K12" s="138"/>
      <c r="L12" s="142"/>
      <c r="M12" s="142"/>
      <c r="N12" s="142"/>
      <c r="O12" s="142"/>
      <c r="P12" s="142"/>
      <c r="Q12" s="142"/>
      <c r="R12" s="142"/>
      <c r="S12" s="142"/>
      <c r="T12" s="142"/>
      <c r="U12" s="142"/>
    </row>
    <row r="13" spans="1:21" x14ac:dyDescent="0.25">
      <c r="A13" s="388">
        <v>44501</v>
      </c>
      <c r="B13" s="86">
        <v>14.931478855274818</v>
      </c>
      <c r="C13" s="86">
        <v>12.632911618709327</v>
      </c>
      <c r="D13" s="86">
        <v>7.53</v>
      </c>
      <c r="E13" s="86">
        <v>9.75</v>
      </c>
      <c r="F13" s="86">
        <v>10.697016752623201</v>
      </c>
      <c r="G13" s="86">
        <v>9.684185576498832</v>
      </c>
      <c r="H13" s="86">
        <v>10.24</v>
      </c>
      <c r="I13" s="86">
        <v>10.57</v>
      </c>
      <c r="K13" s="138"/>
      <c r="L13" s="142"/>
      <c r="M13" s="142"/>
      <c r="N13" s="142"/>
      <c r="O13" s="142"/>
      <c r="P13" s="142"/>
      <c r="Q13" s="142"/>
      <c r="R13" s="142"/>
      <c r="S13" s="142"/>
      <c r="T13" s="142"/>
      <c r="U13" s="142"/>
    </row>
    <row r="14" spans="1:21" x14ac:dyDescent="0.25">
      <c r="A14" s="388">
        <v>44531</v>
      </c>
      <c r="B14" s="86">
        <v>14.894863660237593</v>
      </c>
      <c r="C14" s="86">
        <v>12.823507292123264</v>
      </c>
      <c r="D14" s="86">
        <v>7.33</v>
      </c>
      <c r="E14" s="86">
        <v>9.75</v>
      </c>
      <c r="F14" s="86">
        <v>10.753370808546389</v>
      </c>
      <c r="G14" s="86">
        <v>9.7452787566123291</v>
      </c>
      <c r="H14" s="86">
        <v>10.613099999999999</v>
      </c>
      <c r="I14" s="86">
        <v>10.56</v>
      </c>
      <c r="K14" s="138"/>
      <c r="L14" s="142"/>
      <c r="M14" s="142"/>
      <c r="N14" s="142"/>
      <c r="O14" s="142"/>
      <c r="P14" s="142"/>
      <c r="Q14" s="142"/>
      <c r="R14" s="142"/>
      <c r="S14" s="142"/>
      <c r="T14" s="142"/>
      <c r="U14" s="142"/>
    </row>
    <row r="15" spans="1:21" x14ac:dyDescent="0.25">
      <c r="A15" s="388">
        <v>44562</v>
      </c>
      <c r="B15" s="86">
        <v>14.71381361355961</v>
      </c>
      <c r="C15" s="86">
        <v>12.530747092514098</v>
      </c>
      <c r="D15" s="86">
        <v>7.94</v>
      </c>
      <c r="E15" s="86">
        <v>10.25</v>
      </c>
      <c r="F15" s="86">
        <v>10.764719186603534</v>
      </c>
      <c r="G15" s="86">
        <v>9.7808441226925957</v>
      </c>
      <c r="H15" s="86">
        <v>10.4617</v>
      </c>
      <c r="I15" s="86">
        <v>11.02</v>
      </c>
      <c r="K15" s="138"/>
      <c r="L15" s="142"/>
      <c r="M15" s="142"/>
      <c r="N15" s="142"/>
      <c r="O15" s="142"/>
      <c r="P15" s="142"/>
      <c r="Q15" s="142"/>
    </row>
    <row r="16" spans="1:21" x14ac:dyDescent="0.25">
      <c r="A16" s="388">
        <v>44593</v>
      </c>
      <c r="B16" s="86">
        <v>15.606915841074679</v>
      </c>
      <c r="C16" s="86">
        <v>12.970611419718008</v>
      </c>
      <c r="D16" s="86">
        <v>10.11</v>
      </c>
      <c r="E16" s="86">
        <v>13.5</v>
      </c>
      <c r="F16" s="86">
        <v>10.977385986026245</v>
      </c>
      <c r="G16" s="86">
        <v>10.443560076593386</v>
      </c>
      <c r="H16" s="86">
        <v>10.748100000000001</v>
      </c>
      <c r="I16" s="86">
        <v>14.47</v>
      </c>
      <c r="K16" s="138"/>
      <c r="L16" s="467" t="s">
        <v>247</v>
      </c>
      <c r="M16" s="467"/>
      <c r="N16" s="467"/>
      <c r="O16" s="467"/>
      <c r="P16" s="467"/>
      <c r="Q16" s="467"/>
      <c r="R16" s="467"/>
      <c r="S16" s="467"/>
      <c r="T16" s="467"/>
      <c r="U16" s="467"/>
    </row>
    <row r="17" spans="1:24" x14ac:dyDescent="0.25">
      <c r="A17" s="388">
        <v>44621</v>
      </c>
      <c r="B17" s="86">
        <v>16.206113162718307</v>
      </c>
      <c r="C17" s="86">
        <v>14.923223401017976</v>
      </c>
      <c r="D17" s="86">
        <v>10.84</v>
      </c>
      <c r="E17" s="86">
        <v>13.5</v>
      </c>
      <c r="F17" s="86">
        <v>12.773172005802461</v>
      </c>
      <c r="G17" s="86">
        <v>13.484191361744402</v>
      </c>
      <c r="H17" s="86">
        <v>10.972200000000001</v>
      </c>
      <c r="I17" s="86">
        <v>13.7</v>
      </c>
      <c r="K17" s="138"/>
    </row>
    <row r="18" spans="1:24" ht="15" customHeight="1" x14ac:dyDescent="0.25">
      <c r="A18" s="388">
        <v>44652</v>
      </c>
      <c r="B18" s="86">
        <v>16.260360824921129</v>
      </c>
      <c r="C18" s="86">
        <v>15.473737353944971</v>
      </c>
      <c r="D18" s="86">
        <v>11.49</v>
      </c>
      <c r="E18" s="86">
        <v>14</v>
      </c>
      <c r="F18" s="86">
        <v>13.513626361165496</v>
      </c>
      <c r="G18" s="86">
        <v>13.541103104002431</v>
      </c>
      <c r="H18" s="86">
        <v>11.186</v>
      </c>
      <c r="I18" s="86">
        <v>14.53</v>
      </c>
      <c r="K18" s="138"/>
      <c r="Q18" s="433" t="s">
        <v>108</v>
      </c>
      <c r="R18" s="433"/>
      <c r="S18" s="433"/>
      <c r="T18" s="433"/>
      <c r="X18" s="293"/>
    </row>
    <row r="19" spans="1:24" x14ac:dyDescent="0.25">
      <c r="A19" s="388">
        <v>44682</v>
      </c>
      <c r="B19" s="86">
        <v>16.42335659651129</v>
      </c>
      <c r="C19" s="86">
        <v>16.189051271447426</v>
      </c>
      <c r="D19" s="86">
        <v>11.46</v>
      </c>
      <c r="E19" s="86">
        <v>14</v>
      </c>
      <c r="F19" s="86">
        <v>13.913717493559117</v>
      </c>
      <c r="G19" s="86">
        <v>13.980187176492786</v>
      </c>
      <c r="H19" s="86">
        <v>11.369400000000001</v>
      </c>
      <c r="I19" s="86">
        <v>14.89</v>
      </c>
      <c r="K19" s="138"/>
      <c r="Q19" s="436" t="s">
        <v>112</v>
      </c>
      <c r="R19" s="437"/>
      <c r="S19" s="437"/>
      <c r="T19" s="438"/>
    </row>
    <row r="20" spans="1:24" ht="15" customHeight="1" x14ac:dyDescent="0.25">
      <c r="A20" s="388">
        <v>44713</v>
      </c>
      <c r="B20" s="86">
        <v>16.56995682514907</v>
      </c>
      <c r="C20" s="86">
        <v>16.323938713480512</v>
      </c>
      <c r="D20" s="86">
        <v>11.58</v>
      </c>
      <c r="E20" s="86">
        <v>14</v>
      </c>
      <c r="F20" s="86">
        <v>13.948455348003348</v>
      </c>
      <c r="G20" s="86">
        <v>13.9964591899636</v>
      </c>
      <c r="H20" s="86">
        <v>11.6229</v>
      </c>
      <c r="I20" s="86">
        <v>13.39</v>
      </c>
      <c r="K20" s="138"/>
      <c r="Q20" s="466" t="s">
        <v>406</v>
      </c>
      <c r="R20" s="466"/>
      <c r="S20" s="466"/>
      <c r="T20" s="466"/>
    </row>
    <row r="21" spans="1:24" x14ac:dyDescent="0.25">
      <c r="A21" s="388">
        <v>44743</v>
      </c>
      <c r="B21" s="86">
        <v>16.209879941034014</v>
      </c>
      <c r="C21" s="86">
        <v>16.656209675322856</v>
      </c>
      <c r="D21" s="86">
        <v>12.29</v>
      </c>
      <c r="E21" s="86">
        <v>14.5</v>
      </c>
      <c r="F21" s="86">
        <v>13.947520296001141</v>
      </c>
      <c r="G21" s="86">
        <v>13.986327581703936</v>
      </c>
      <c r="H21" s="86">
        <v>11.6091</v>
      </c>
      <c r="I21" s="86">
        <v>13.49</v>
      </c>
      <c r="K21" s="138"/>
    </row>
    <row r="22" spans="1:24" x14ac:dyDescent="0.25">
      <c r="A22" s="388">
        <v>44774</v>
      </c>
      <c r="B22" s="86">
        <v>17.104547297930459</v>
      </c>
      <c r="C22" s="86">
        <v>16.892890279010889</v>
      </c>
      <c r="D22" s="86">
        <v>12.38</v>
      </c>
      <c r="E22" s="86">
        <v>14.5</v>
      </c>
      <c r="F22" s="86">
        <v>14.298740100929829</v>
      </c>
      <c r="G22" s="86">
        <v>14.474496456433156</v>
      </c>
      <c r="H22" s="86">
        <v>11.6173</v>
      </c>
      <c r="I22" s="86">
        <v>15.13</v>
      </c>
      <c r="K22" s="138"/>
    </row>
    <row r="23" spans="1:24" x14ac:dyDescent="0.25">
      <c r="A23" s="388">
        <v>44805</v>
      </c>
      <c r="B23" s="86">
        <v>17.143555742192291</v>
      </c>
      <c r="C23" s="86">
        <v>16.969451006027352</v>
      </c>
      <c r="D23" s="86">
        <v>12.42</v>
      </c>
      <c r="E23" s="86">
        <v>14.5</v>
      </c>
      <c r="F23" s="86">
        <v>14.254905664743207</v>
      </c>
      <c r="G23" s="86">
        <v>14.483485119774302</v>
      </c>
      <c r="H23" s="86">
        <v>11.8529</v>
      </c>
      <c r="I23" s="86">
        <v>14.68</v>
      </c>
      <c r="K23" s="138"/>
    </row>
    <row r="24" spans="1:24" x14ac:dyDescent="0.25">
      <c r="A24" s="388">
        <v>44835</v>
      </c>
      <c r="B24" s="86">
        <v>17.176309864271015</v>
      </c>
      <c r="C24" s="86">
        <v>17.861590493058301</v>
      </c>
      <c r="D24" s="86">
        <v>13.56</v>
      </c>
      <c r="E24" s="86">
        <v>16</v>
      </c>
      <c r="F24" s="86">
        <v>15.059610952757545</v>
      </c>
      <c r="G24" s="86">
        <v>14.985280180191015</v>
      </c>
      <c r="H24" s="86">
        <v>12.1013</v>
      </c>
      <c r="I24" s="86">
        <v>15.41</v>
      </c>
      <c r="K24" s="138"/>
    </row>
    <row r="25" spans="1:24" x14ac:dyDescent="0.25">
      <c r="A25" s="388">
        <v>44866</v>
      </c>
      <c r="B25" s="86">
        <v>16.553771883577369</v>
      </c>
      <c r="C25" s="86">
        <v>19.203059917785041</v>
      </c>
      <c r="D25" s="86">
        <v>13.72</v>
      </c>
      <c r="E25" s="86">
        <v>16</v>
      </c>
      <c r="F25" s="86">
        <v>15.742207432842402</v>
      </c>
      <c r="G25" s="86">
        <v>15.983775180657451</v>
      </c>
      <c r="H25" s="86">
        <v>12.211600000000001</v>
      </c>
      <c r="I25" s="86">
        <v>16.920000000000002</v>
      </c>
      <c r="K25" s="138"/>
    </row>
    <row r="26" spans="1:24" x14ac:dyDescent="0.25">
      <c r="A26" s="388">
        <v>44896</v>
      </c>
      <c r="B26" s="86">
        <v>18.277856416020441</v>
      </c>
      <c r="C26" s="86">
        <v>19.746215386336974</v>
      </c>
      <c r="D26" s="86">
        <v>14.35</v>
      </c>
      <c r="E26" s="86">
        <v>16.75</v>
      </c>
      <c r="F26" s="86">
        <v>16.074517991567415</v>
      </c>
      <c r="G26" s="86">
        <v>16.719408873539884</v>
      </c>
      <c r="H26" s="86">
        <v>12.657</v>
      </c>
      <c r="I26" s="86">
        <v>17.63</v>
      </c>
      <c r="K26" s="138"/>
    </row>
    <row r="27" spans="1:24" x14ac:dyDescent="0.25">
      <c r="A27" s="388">
        <v>44927</v>
      </c>
      <c r="B27" s="86">
        <v>19.309992506792113</v>
      </c>
      <c r="C27" s="86">
        <v>19.943570832436478</v>
      </c>
      <c r="D27" s="86">
        <v>14.42</v>
      </c>
      <c r="E27" s="86">
        <v>16.75</v>
      </c>
      <c r="F27" s="86">
        <v>15.111933804926585</v>
      </c>
      <c r="G27" s="86">
        <v>16.740212131226571</v>
      </c>
      <c r="H27" s="86">
        <v>12.779194999999998</v>
      </c>
      <c r="I27" s="86">
        <v>15.8185</v>
      </c>
      <c r="K27" s="138"/>
    </row>
    <row r="28" spans="1:24" x14ac:dyDescent="0.25">
      <c r="A28" s="388">
        <v>44958</v>
      </c>
      <c r="B28" s="86">
        <v>19.797406903193284</v>
      </c>
      <c r="C28" s="86">
        <v>20.206914663671174</v>
      </c>
      <c r="D28" s="86">
        <v>14.43</v>
      </c>
      <c r="E28" s="86">
        <v>16.75</v>
      </c>
      <c r="F28" s="86">
        <v>15.125421995903267</v>
      </c>
      <c r="G28" s="86">
        <v>16.733709128359205</v>
      </c>
      <c r="H28" s="86">
        <v>12.930224567520971</v>
      </c>
      <c r="I28" s="86">
        <v>16.134500000000003</v>
      </c>
      <c r="K28" s="138"/>
    </row>
    <row r="29" spans="1:24" x14ac:dyDescent="0.25">
      <c r="A29" s="388">
        <v>44986</v>
      </c>
      <c r="B29" s="86">
        <v>19.311654359837352</v>
      </c>
      <c r="C29" s="86">
        <v>19.703771900555491</v>
      </c>
      <c r="D29" s="86">
        <v>14.41</v>
      </c>
      <c r="E29" s="86">
        <v>16.75</v>
      </c>
      <c r="F29" s="86">
        <v>14.457777423454962</v>
      </c>
      <c r="G29" s="86">
        <v>16.732722257094714</v>
      </c>
      <c r="H29" s="86">
        <v>13.731066787500254</v>
      </c>
      <c r="I29" s="86">
        <v>16.569473684210525</v>
      </c>
      <c r="K29" s="138"/>
    </row>
    <row r="30" spans="1:24" x14ac:dyDescent="0.25">
      <c r="A30" s="388">
        <v>45017</v>
      </c>
      <c r="B30" s="86">
        <v>19.028936617470873</v>
      </c>
      <c r="C30" s="86">
        <v>18.927629221869733</v>
      </c>
      <c r="D30" s="86">
        <v>14.49</v>
      </c>
      <c r="E30" s="86">
        <v>16.75</v>
      </c>
      <c r="F30" s="86">
        <v>14.018590041957401</v>
      </c>
      <c r="G30" s="86">
        <v>16.738315667992609</v>
      </c>
      <c r="H30" s="86">
        <v>13.711683786497341</v>
      </c>
      <c r="I30" s="86">
        <v>16.919999999999998</v>
      </c>
      <c r="K30" s="138"/>
    </row>
    <row r="31" spans="1:24" x14ac:dyDescent="0.25">
      <c r="A31" s="388">
        <v>45047</v>
      </c>
      <c r="B31" s="86">
        <v>19.463178085814192</v>
      </c>
      <c r="C31" s="86">
        <v>19.830918104480432</v>
      </c>
      <c r="D31" s="86">
        <v>14.49</v>
      </c>
      <c r="E31" s="86">
        <v>16.75</v>
      </c>
      <c r="F31" s="86">
        <v>13.818654895893365</v>
      </c>
      <c r="G31" s="86">
        <v>16.742170785030893</v>
      </c>
      <c r="H31" s="86">
        <v>13.77180394701435</v>
      </c>
      <c r="I31" s="86">
        <v>16.788696382056635</v>
      </c>
      <c r="K31" s="138"/>
    </row>
    <row r="32" spans="1:24" x14ac:dyDescent="0.25">
      <c r="A32" s="388">
        <v>45078</v>
      </c>
      <c r="B32" s="86">
        <v>19.451257501942724</v>
      </c>
      <c r="C32" s="86">
        <v>19.966107689347027</v>
      </c>
      <c r="D32" s="86">
        <v>14.54</v>
      </c>
      <c r="E32" s="86">
        <v>16.75</v>
      </c>
      <c r="F32" s="86">
        <v>13.763328915944335</v>
      </c>
      <c r="G32" s="86">
        <v>16.742454231150742</v>
      </c>
      <c r="H32" s="86">
        <v>13.980319953828484</v>
      </c>
      <c r="I32" s="86">
        <v>16.342440578090589</v>
      </c>
      <c r="K32" s="138"/>
    </row>
    <row r="33" spans="1:11" x14ac:dyDescent="0.25">
      <c r="A33" s="388">
        <v>45108</v>
      </c>
      <c r="B33" s="86"/>
      <c r="C33" s="86"/>
      <c r="D33" s="86">
        <v>14.57</v>
      </c>
      <c r="E33" s="86">
        <v>16.75</v>
      </c>
      <c r="F33" s="86">
        <v>13.441449945693071</v>
      </c>
      <c r="G33" s="86">
        <v>16.744199999999999</v>
      </c>
      <c r="H33" s="86">
        <v>14.077870350194541</v>
      </c>
      <c r="I33" s="86">
        <v>16.853569760956859</v>
      </c>
      <c r="K33" s="138"/>
    </row>
    <row r="34" spans="1:11" x14ac:dyDescent="0.25">
      <c r="K34" s="138"/>
    </row>
    <row r="35" spans="1:11" x14ac:dyDescent="0.25">
      <c r="K35" s="138"/>
    </row>
    <row r="36" spans="1:11" x14ac:dyDescent="0.25">
      <c r="K36" s="138"/>
    </row>
    <row r="37" spans="1:11" x14ac:dyDescent="0.25">
      <c r="K37" s="138"/>
    </row>
    <row r="38" spans="1:11" x14ac:dyDescent="0.25">
      <c r="K38" s="138"/>
    </row>
    <row r="39" spans="1:11" x14ac:dyDescent="0.25">
      <c r="K39" s="138"/>
    </row>
    <row r="40" spans="1:11" x14ac:dyDescent="0.25">
      <c r="K40" s="138"/>
    </row>
    <row r="41" spans="1:11" x14ac:dyDescent="0.25">
      <c r="K41" s="138"/>
    </row>
    <row r="42" spans="1:11" x14ac:dyDescent="0.25">
      <c r="K42" s="138"/>
    </row>
    <row r="43" spans="1:11" x14ac:dyDescent="0.25">
      <c r="K43" s="138"/>
    </row>
    <row r="44" spans="1:11" x14ac:dyDescent="0.25">
      <c r="K44" s="138"/>
    </row>
    <row r="45" spans="1:11" x14ac:dyDescent="0.25">
      <c r="K45" s="138"/>
    </row>
    <row r="46" spans="1:11" x14ac:dyDescent="0.25">
      <c r="K46" s="138"/>
    </row>
  </sheetData>
  <mergeCells count="5">
    <mergeCell ref="B1:I1"/>
    <mergeCell ref="Q19:T19"/>
    <mergeCell ref="Q20:T20"/>
    <mergeCell ref="Q18:T18"/>
    <mergeCell ref="L16:U16"/>
  </mergeCells>
  <hyperlinks>
    <hyperlink ref="Q18:T18" location="Content!A1" display="Content"/>
  </hyperlinks>
  <pageMargins left="0.7" right="0.7" top="0.75" bottom="0.75" header="0.3" footer="0.3"/>
  <pageSetup paperSize="9" scale="3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J4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6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4" max="4" width="9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138" customWidth="1"/>
    <col min="15" max="16" width="15.85546875" customWidth="1"/>
    <col min="17" max="20" width="8.140625" customWidth="1"/>
  </cols>
  <sheetData>
    <row r="1" spans="1:24" x14ac:dyDescent="0.25">
      <c r="A1" s="104" t="s">
        <v>34</v>
      </c>
      <c r="B1" s="457" t="str">
        <f>INDEX(Content!$B$3:$G$64,MATCH(A1,Content!$A$3:$A$64,0),1)</f>
        <v xml:space="preserve">Money Supply, YoY,  % 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</row>
    <row r="2" spans="1:24" ht="63" customHeight="1" x14ac:dyDescent="0.25">
      <c r="A2" s="349" t="s">
        <v>113</v>
      </c>
      <c r="B2" s="262" t="s">
        <v>114</v>
      </c>
      <c r="C2" s="262" t="s">
        <v>160</v>
      </c>
      <c r="D2" s="262" t="s">
        <v>161</v>
      </c>
      <c r="E2" s="262" t="s">
        <v>162</v>
      </c>
      <c r="F2" s="262" t="s">
        <v>243</v>
      </c>
      <c r="G2" s="262" t="s">
        <v>244</v>
      </c>
      <c r="H2" s="262" t="s">
        <v>163</v>
      </c>
      <c r="I2" s="262" t="s">
        <v>164</v>
      </c>
      <c r="J2" s="436" t="s">
        <v>112</v>
      </c>
      <c r="K2" s="437"/>
      <c r="L2" s="437"/>
      <c r="M2" s="438"/>
    </row>
    <row r="3" spans="1:24" x14ac:dyDescent="0.25">
      <c r="A3" s="472">
        <v>2019</v>
      </c>
      <c r="B3" s="49">
        <v>1</v>
      </c>
      <c r="C3" s="51">
        <v>9.6612144417989523</v>
      </c>
      <c r="D3" s="51">
        <f>E3+H3</f>
        <v>-1.7332051976139389</v>
      </c>
      <c r="E3" s="51">
        <v>0.64953593882559357</v>
      </c>
      <c r="F3" s="51">
        <v>11.879446916313903</v>
      </c>
      <c r="G3" s="51">
        <v>-8.6499278848617251</v>
      </c>
      <c r="H3" s="51">
        <v>-2.3827411364395323</v>
      </c>
      <c r="I3" s="51">
        <v>11.157528275593567</v>
      </c>
      <c r="J3" s="430" t="s">
        <v>153</v>
      </c>
      <c r="K3" s="431"/>
      <c r="L3" s="431"/>
      <c r="M3" s="432"/>
    </row>
    <row r="4" spans="1:24" x14ac:dyDescent="0.25">
      <c r="A4" s="473"/>
      <c r="B4" s="49">
        <v>2</v>
      </c>
      <c r="C4" s="51">
        <v>7.2239589536625779</v>
      </c>
      <c r="D4" s="51">
        <f t="shared" ref="D4:D54" si="0">E4+H4</f>
        <v>-0.60400037172197152</v>
      </c>
      <c r="E4" s="51">
        <v>1.0418501292555871</v>
      </c>
      <c r="F4" s="51">
        <v>7.4099545161463425</v>
      </c>
      <c r="G4" s="51">
        <v>-10.310215427868076</v>
      </c>
      <c r="H4" s="51">
        <v>-1.6458505009775586</v>
      </c>
      <c r="I4" s="51">
        <v>3.7196976701639275</v>
      </c>
    </row>
    <row r="5" spans="1:24" x14ac:dyDescent="0.25">
      <c r="A5" s="473"/>
      <c r="B5" s="49">
        <v>3</v>
      </c>
      <c r="C5" s="51">
        <v>5.7101233250254975</v>
      </c>
      <c r="D5" s="51">
        <f t="shared" si="0"/>
        <v>0.10567675170621915</v>
      </c>
      <c r="E5" s="51">
        <v>1.6375749408509106</v>
      </c>
      <c r="F5" s="51">
        <v>6.4848141467999456</v>
      </c>
      <c r="G5" s="51">
        <v>-9.9216559004466855</v>
      </c>
      <c r="H5" s="51">
        <v>-1.5318981891446914</v>
      </c>
      <c r="I5" s="51">
        <v>2.3789583230848668</v>
      </c>
    </row>
    <row r="6" spans="1:24" x14ac:dyDescent="0.25">
      <c r="A6" s="473"/>
      <c r="B6" s="49">
        <v>4</v>
      </c>
      <c r="C6" s="51">
        <v>3.7544935668276476</v>
      </c>
      <c r="D6" s="51">
        <f t="shared" si="0"/>
        <v>0.74214458538053796</v>
      </c>
      <c r="E6" s="51">
        <v>1.3674779018385816</v>
      </c>
      <c r="F6" s="51">
        <v>6.3366544787536423</v>
      </c>
      <c r="G6" s="51">
        <v>-10.395398092451593</v>
      </c>
      <c r="H6" s="51">
        <v>-0.62533331645804369</v>
      </c>
      <c r="I6" s="51">
        <v>0.43789453851013299</v>
      </c>
    </row>
    <row r="7" spans="1:24" x14ac:dyDescent="0.25">
      <c r="A7" s="473"/>
      <c r="B7" s="49">
        <v>5</v>
      </c>
      <c r="C7" s="51">
        <v>5.3253422114973814</v>
      </c>
      <c r="D7" s="51">
        <f t="shared" si="0"/>
        <v>-4.8933603668636749E-2</v>
      </c>
      <c r="E7" s="51">
        <v>1.6624676038778361</v>
      </c>
      <c r="F7" s="51">
        <v>8.0282278819681707</v>
      </c>
      <c r="G7" s="51">
        <v>-10.335363760139183</v>
      </c>
      <c r="H7" s="51">
        <v>-1.7114012075464728</v>
      </c>
      <c r="I7" s="51">
        <v>2.9692727296037025</v>
      </c>
    </row>
    <row r="8" spans="1:24" x14ac:dyDescent="0.25">
      <c r="A8" s="473"/>
      <c r="B8" s="49">
        <v>6</v>
      </c>
      <c r="C8" s="51">
        <v>5.7307019167073907</v>
      </c>
      <c r="D8" s="51">
        <f t="shared" si="0"/>
        <v>-2.4312389472674458</v>
      </c>
      <c r="E8" s="51">
        <v>-0.36554344569505359</v>
      </c>
      <c r="F8" s="51">
        <v>8.3366347959574689</v>
      </c>
      <c r="G8" s="51">
        <v>-13.498568614772696</v>
      </c>
      <c r="H8" s="51">
        <v>-2.0656955015723923</v>
      </c>
      <c r="I8" s="51">
        <v>-1.8624708493744586</v>
      </c>
    </row>
    <row r="9" spans="1:24" x14ac:dyDescent="0.25">
      <c r="A9" s="473"/>
      <c r="B9" s="49">
        <v>7</v>
      </c>
      <c r="C9" s="51">
        <v>1.9677040734455278</v>
      </c>
      <c r="D9" s="51">
        <f t="shared" si="0"/>
        <v>-5.5811236750210824E-2</v>
      </c>
      <c r="E9" s="51">
        <v>0.70620126593835453</v>
      </c>
      <c r="F9" s="51">
        <v>8.4088717206126802</v>
      </c>
      <c r="G9" s="51">
        <v>-12.056650956207861</v>
      </c>
      <c r="H9" s="51">
        <v>-0.76201250268856535</v>
      </c>
      <c r="I9" s="51">
        <v>-1.7358863989001372</v>
      </c>
    </row>
    <row r="10" spans="1:24" x14ac:dyDescent="0.25">
      <c r="A10" s="473"/>
      <c r="B10" s="49">
        <v>8</v>
      </c>
      <c r="C10" s="51">
        <v>3.1390144294415361</v>
      </c>
      <c r="D10" s="51">
        <f t="shared" si="0"/>
        <v>2.571349571189522</v>
      </c>
      <c r="E10" s="51">
        <v>1.3508943703630558</v>
      </c>
      <c r="F10" s="51">
        <v>9.9858090714834571</v>
      </c>
      <c r="G10" s="51">
        <v>-15.683537037132659</v>
      </c>
      <c r="H10" s="51">
        <v>1.220455200826466</v>
      </c>
      <c r="I10" s="51">
        <v>1.2636034981821401E-2</v>
      </c>
    </row>
    <row r="11" spans="1:24" x14ac:dyDescent="0.25">
      <c r="A11" s="473"/>
      <c r="B11" s="49">
        <v>9</v>
      </c>
      <c r="C11" s="51">
        <v>3.6002140216667047</v>
      </c>
      <c r="D11" s="51">
        <f t="shared" si="0"/>
        <v>1.1836606635026246</v>
      </c>
      <c r="E11" s="51">
        <v>1.3998334495486455</v>
      </c>
      <c r="F11" s="51">
        <v>11.008152801909338</v>
      </c>
      <c r="G11" s="51">
        <v>-12.613824616846916</v>
      </c>
      <c r="H11" s="51">
        <v>-0.21617278604602097</v>
      </c>
      <c r="I11" s="51">
        <v>3.1782028702324454</v>
      </c>
    </row>
    <row r="12" spans="1:24" ht="15.75" x14ac:dyDescent="0.25">
      <c r="A12" s="473"/>
      <c r="B12" s="49">
        <v>10</v>
      </c>
      <c r="C12" s="51">
        <v>5.1198652464266576</v>
      </c>
      <c r="D12" s="51">
        <f t="shared" si="0"/>
        <v>1.6724842148950727</v>
      </c>
      <c r="E12" s="51">
        <v>2.1687597269212198</v>
      </c>
      <c r="F12" s="51">
        <v>9.9093690426952215</v>
      </c>
      <c r="G12" s="51">
        <v>-10.300001917497664</v>
      </c>
      <c r="H12" s="51">
        <v>-0.49627551202614711</v>
      </c>
      <c r="I12" s="51">
        <v>6.4017165865186101</v>
      </c>
      <c r="X12" s="293"/>
    </row>
    <row r="13" spans="1:24" x14ac:dyDescent="0.25">
      <c r="A13" s="473"/>
      <c r="B13" s="49">
        <v>11</v>
      </c>
      <c r="C13" s="51">
        <v>-0.16930675752913135</v>
      </c>
      <c r="D13" s="51">
        <f t="shared" si="0"/>
        <v>3.7959091597402281</v>
      </c>
      <c r="E13" s="51">
        <v>2.9957430106056688</v>
      </c>
      <c r="F13" s="51">
        <v>8.3466058569113102</v>
      </c>
      <c r="G13" s="51">
        <v>-9.0147094391713232</v>
      </c>
      <c r="H13" s="51">
        <v>0.8001661491345593</v>
      </c>
      <c r="I13" s="51">
        <v>2.958498819950651</v>
      </c>
    </row>
    <row r="14" spans="1:24" x14ac:dyDescent="0.25">
      <c r="A14" s="474"/>
      <c r="B14" s="49">
        <v>12</v>
      </c>
      <c r="C14" s="51">
        <v>-0.62163910818257062</v>
      </c>
      <c r="D14" s="51">
        <f t="shared" si="0"/>
        <v>2.8617247840339437</v>
      </c>
      <c r="E14" s="51">
        <v>2.9453531493736378</v>
      </c>
      <c r="F14" s="51">
        <v>9.9345497955018693</v>
      </c>
      <c r="G14" s="51">
        <v>-9.7305387617976287</v>
      </c>
      <c r="H14" s="51">
        <v>-8.3628365339693964E-2</v>
      </c>
      <c r="I14" s="51">
        <v>2.4440967095552635</v>
      </c>
      <c r="Q14" s="433" t="s">
        <v>108</v>
      </c>
      <c r="R14" s="433"/>
      <c r="S14" s="433"/>
      <c r="T14" s="433"/>
    </row>
    <row r="15" spans="1:24" x14ac:dyDescent="0.25">
      <c r="A15" s="468">
        <v>2020</v>
      </c>
      <c r="B15" s="49">
        <v>1</v>
      </c>
      <c r="C15" s="51">
        <v>-3.5310297853550008E-3</v>
      </c>
      <c r="D15" s="51">
        <f t="shared" si="0"/>
        <v>2.0252221964983019</v>
      </c>
      <c r="E15" s="51">
        <v>1.6964302368957269</v>
      </c>
      <c r="F15" s="51">
        <v>4.5113129317174927</v>
      </c>
      <c r="G15" s="51">
        <v>-9.0374730395750422</v>
      </c>
      <c r="H15" s="51">
        <v>0.32879195960257518</v>
      </c>
      <c r="I15" s="51">
        <v>-2.5044689411447445</v>
      </c>
    </row>
    <row r="16" spans="1:24" x14ac:dyDescent="0.25">
      <c r="A16" s="469"/>
      <c r="B16" s="49">
        <v>2</v>
      </c>
      <c r="C16" s="51">
        <v>4.8582309230439096</v>
      </c>
      <c r="D16" s="51">
        <f t="shared" si="0"/>
        <v>1.7810856648247457</v>
      </c>
      <c r="E16" s="51">
        <v>1.7490178500620803</v>
      </c>
      <c r="F16" s="51">
        <v>9.6260327067553426</v>
      </c>
      <c r="G16" s="51">
        <v>-10.823830184355925</v>
      </c>
      <c r="H16" s="51">
        <v>3.2067814762665389E-2</v>
      </c>
      <c r="I16" s="51">
        <v>5.4415191102686986</v>
      </c>
    </row>
    <row r="17" spans="1:10" x14ac:dyDescent="0.25">
      <c r="A17" s="469"/>
      <c r="B17" s="49">
        <v>3</v>
      </c>
      <c r="C17" s="51">
        <v>18.222668576508163</v>
      </c>
      <c r="D17" s="51">
        <f t="shared" si="0"/>
        <v>1.4409967684821239</v>
      </c>
      <c r="E17" s="51">
        <v>2.6174728269273797</v>
      </c>
      <c r="F17" s="51">
        <v>17.675287832543393</v>
      </c>
      <c r="G17" s="51">
        <v>-20.966756909222415</v>
      </c>
      <c r="H17" s="51">
        <v>-1.1764760584452558</v>
      </c>
      <c r="I17" s="51">
        <v>16.372196268311388</v>
      </c>
    </row>
    <row r="18" spans="1:10" x14ac:dyDescent="0.25">
      <c r="A18" s="469"/>
      <c r="B18" s="49">
        <v>4</v>
      </c>
      <c r="C18" s="51">
        <v>14.781517534782715</v>
      </c>
      <c r="D18" s="51">
        <f t="shared" si="0"/>
        <v>2.4078936363452104</v>
      </c>
      <c r="E18" s="51">
        <v>2.337262705223611</v>
      </c>
      <c r="F18" s="51">
        <v>14.550496918714684</v>
      </c>
      <c r="G18" s="51">
        <v>-16.917962021500831</v>
      </c>
      <c r="H18" s="51">
        <v>7.0630931121599405E-2</v>
      </c>
      <c r="I18" s="51">
        <v>14.821946068341807</v>
      </c>
    </row>
    <row r="19" spans="1:10" x14ac:dyDescent="0.25">
      <c r="A19" s="469"/>
      <c r="B19" s="49">
        <v>5</v>
      </c>
      <c r="C19" s="51">
        <v>12.978693339076575</v>
      </c>
      <c r="D19" s="51">
        <f t="shared" si="0"/>
        <v>3.7067144037553872</v>
      </c>
      <c r="E19" s="51">
        <v>2.0051135542727154</v>
      </c>
      <c r="F19" s="51">
        <v>13.741087447196291</v>
      </c>
      <c r="G19" s="51">
        <v>-16.743261888289084</v>
      </c>
      <c r="H19" s="51">
        <v>1.701600849482672</v>
      </c>
      <c r="I19" s="51">
        <v>13.683233301792425</v>
      </c>
    </row>
    <row r="20" spans="1:10" x14ac:dyDescent="0.25">
      <c r="A20" s="469"/>
      <c r="B20" s="49">
        <v>6</v>
      </c>
      <c r="C20" s="51">
        <v>11.924233515193027</v>
      </c>
      <c r="D20" s="51">
        <f t="shared" si="0"/>
        <v>5.4234459540497859</v>
      </c>
      <c r="E20" s="51">
        <v>3.0647131636566849</v>
      </c>
      <c r="F20" s="51">
        <v>12.470389678195859</v>
      </c>
      <c r="G20" s="51">
        <v>-13.879136849494515</v>
      </c>
      <c r="H20" s="51">
        <v>2.358732790393101</v>
      </c>
      <c r="I20" s="51">
        <v>15.938932297944183</v>
      </c>
    </row>
    <row r="21" spans="1:10" x14ac:dyDescent="0.25">
      <c r="A21" s="469"/>
      <c r="B21" s="49">
        <v>7</v>
      </c>
      <c r="C21" s="51">
        <v>20.222219297020452</v>
      </c>
      <c r="D21" s="51">
        <f t="shared" si="0"/>
        <v>4.4606995203019624</v>
      </c>
      <c r="E21" s="51">
        <v>3.4180127090764496</v>
      </c>
      <c r="F21" s="51">
        <v>13.016503149952985</v>
      </c>
      <c r="G21" s="51">
        <v>-19.227934274453791</v>
      </c>
      <c r="H21" s="51">
        <v>1.042686811225513</v>
      </c>
      <c r="I21" s="51">
        <v>18.448180198312457</v>
      </c>
      <c r="J21" s="7"/>
    </row>
    <row r="22" spans="1:10" x14ac:dyDescent="0.25">
      <c r="A22" s="469"/>
      <c r="B22" s="49">
        <v>8</v>
      </c>
      <c r="C22" s="51">
        <v>17.105024915899968</v>
      </c>
      <c r="D22" s="51">
        <f t="shared" si="0"/>
        <v>4.1192141836887917</v>
      </c>
      <c r="E22" s="51">
        <v>2.0956062890518479</v>
      </c>
      <c r="F22" s="51">
        <v>14.098567706190712</v>
      </c>
      <c r="G22" s="51">
        <v>-16.006461845110795</v>
      </c>
      <c r="H22" s="51">
        <v>2.0236078946369433</v>
      </c>
      <c r="I22" s="51">
        <v>19.316344960668328</v>
      </c>
      <c r="J22" s="7"/>
    </row>
    <row r="23" spans="1:10" x14ac:dyDescent="0.25">
      <c r="A23" s="469"/>
      <c r="B23" s="49">
        <v>9</v>
      </c>
      <c r="C23" s="51">
        <v>15.959263109961139</v>
      </c>
      <c r="D23" s="51">
        <f t="shared" si="0"/>
        <v>5.9963829613108146</v>
      </c>
      <c r="E23" s="51">
        <v>3.9677059074000978</v>
      </c>
      <c r="F23" s="51">
        <v>11.412255272738586</v>
      </c>
      <c r="G23" s="51">
        <v>-14.498547667636993</v>
      </c>
      <c r="H23" s="51">
        <v>2.0286770539107168</v>
      </c>
      <c r="I23" s="51">
        <v>18.869353676372231</v>
      </c>
      <c r="J23" s="7"/>
    </row>
    <row r="24" spans="1:10" x14ac:dyDescent="0.25">
      <c r="A24" s="469"/>
      <c r="B24" s="49">
        <v>10</v>
      </c>
      <c r="C24" s="51">
        <v>14.291807061795167</v>
      </c>
      <c r="D24" s="51">
        <f t="shared" si="0"/>
        <v>4.094981062242919</v>
      </c>
      <c r="E24" s="51">
        <v>1.9588217211867864</v>
      </c>
      <c r="F24" s="51">
        <v>13.730071127949575</v>
      </c>
      <c r="G24" s="51">
        <v>-14.344700065536417</v>
      </c>
      <c r="H24" s="51">
        <v>2.1361593410561328</v>
      </c>
      <c r="I24" s="51">
        <v>17.772159186451947</v>
      </c>
      <c r="J24" s="7"/>
    </row>
    <row r="25" spans="1:10" x14ac:dyDescent="0.25">
      <c r="A25" s="469"/>
      <c r="B25" s="152">
        <v>11</v>
      </c>
      <c r="C25" s="51">
        <v>12.326873370642362</v>
      </c>
      <c r="D25" s="51">
        <f t="shared" si="0"/>
        <v>5.0500742889427466</v>
      </c>
      <c r="E25" s="51">
        <v>3.276014329915554</v>
      </c>
      <c r="F25" s="51">
        <v>17.675787274848133</v>
      </c>
      <c r="G25" s="51">
        <v>-14.734069649121336</v>
      </c>
      <c r="H25" s="51">
        <v>1.7740599590271928</v>
      </c>
      <c r="I25" s="51">
        <v>20.318665285310253</v>
      </c>
    </row>
    <row r="26" spans="1:10" x14ac:dyDescent="0.25">
      <c r="A26" s="471"/>
      <c r="B26" s="152">
        <v>12</v>
      </c>
      <c r="C26" s="51">
        <v>15.730282269634383</v>
      </c>
      <c r="D26" s="51">
        <f t="shared" si="0"/>
        <v>1.9199789536146497</v>
      </c>
      <c r="E26" s="51">
        <v>0.59189619503797863</v>
      </c>
      <c r="F26" s="51">
        <v>13.588983687106303</v>
      </c>
      <c r="G26" s="51">
        <v>-14.375430605257039</v>
      </c>
      <c r="H26" s="51">
        <v>1.328082758576671</v>
      </c>
      <c r="I26" s="51">
        <v>16.863814305098497</v>
      </c>
    </row>
    <row r="27" spans="1:10" x14ac:dyDescent="0.25">
      <c r="A27" s="470">
        <v>2021</v>
      </c>
      <c r="B27" s="152">
        <v>1</v>
      </c>
      <c r="C27" s="51">
        <v>18.046824065868133</v>
      </c>
      <c r="D27" s="51">
        <f t="shared" si="0"/>
        <v>1.3932707158850091</v>
      </c>
      <c r="E27" s="51">
        <v>1.4229961533470352</v>
      </c>
      <c r="F27" s="51">
        <v>15.399014442182542</v>
      </c>
      <c r="G27" s="51">
        <v>-13.205801091355399</v>
      </c>
      <c r="H27" s="51">
        <v>-2.9725437462026244E-2</v>
      </c>
      <c r="I27" s="51">
        <v>21.633308132580588</v>
      </c>
    </row>
    <row r="28" spans="1:10" x14ac:dyDescent="0.25">
      <c r="A28" s="470"/>
      <c r="B28" s="152">
        <v>2</v>
      </c>
      <c r="C28" s="51">
        <v>12.433884023373928</v>
      </c>
      <c r="D28" s="51">
        <f t="shared" si="0"/>
        <v>2.8947840485032685</v>
      </c>
      <c r="E28" s="51">
        <v>1.7278050836139183</v>
      </c>
      <c r="F28" s="51">
        <v>15.686754618076005</v>
      </c>
      <c r="G28" s="51">
        <v>-9.3745616015584332</v>
      </c>
      <c r="H28" s="51">
        <v>1.16697896488935</v>
      </c>
      <c r="I28" s="51">
        <v>21.640861088394761</v>
      </c>
    </row>
    <row r="29" spans="1:10" x14ac:dyDescent="0.25">
      <c r="A29" s="470"/>
      <c r="B29" s="152">
        <v>3</v>
      </c>
      <c r="C29" s="51">
        <v>2.518847024487997</v>
      </c>
      <c r="D29" s="51">
        <f t="shared" si="0"/>
        <v>3.1407241396640693</v>
      </c>
      <c r="E29" s="51">
        <v>1.7113403441661896</v>
      </c>
      <c r="F29" s="51">
        <v>8.4521267992546925</v>
      </c>
      <c r="G29" s="51">
        <v>1.8088306184562581</v>
      </c>
      <c r="H29" s="51">
        <v>1.4293837954978799</v>
      </c>
      <c r="I29" s="51">
        <v>15.920528581863005</v>
      </c>
    </row>
    <row r="30" spans="1:10" x14ac:dyDescent="0.25">
      <c r="A30" s="470"/>
      <c r="B30" s="152">
        <v>4</v>
      </c>
      <c r="C30" s="51">
        <v>8.6018508152071433</v>
      </c>
      <c r="D30" s="51">
        <f t="shared" si="0"/>
        <v>3.046340766096725</v>
      </c>
      <c r="E30" s="51">
        <v>3.0949942134958217</v>
      </c>
      <c r="F30" s="51">
        <v>12.719817858910314</v>
      </c>
      <c r="G30" s="51">
        <v>-3.4683318591735275</v>
      </c>
      <c r="H30" s="51">
        <v>-4.8653447399096501E-2</v>
      </c>
      <c r="I30" s="51">
        <v>20.840199292342817</v>
      </c>
    </row>
    <row r="31" spans="1:10" x14ac:dyDescent="0.25">
      <c r="A31" s="470"/>
      <c r="B31" s="152">
        <v>5</v>
      </c>
      <c r="C31" s="51">
        <v>12.113863770811859</v>
      </c>
      <c r="D31" s="51">
        <f t="shared" si="0"/>
        <v>2.6242985165220123</v>
      </c>
      <c r="E31" s="51">
        <v>3.5501772391905626</v>
      </c>
      <c r="F31" s="51">
        <v>15.088567532893915</v>
      </c>
      <c r="G31" s="51">
        <v>-7.5055585008808423</v>
      </c>
      <c r="H31" s="51">
        <v>-0.92587872266855031</v>
      </c>
      <c r="I31" s="51">
        <v>22.321171319346107</v>
      </c>
    </row>
    <row r="32" spans="1:10" x14ac:dyDescent="0.25">
      <c r="A32" s="470"/>
      <c r="B32" s="152">
        <v>6</v>
      </c>
      <c r="C32" s="51">
        <v>9.4087154162787439</v>
      </c>
      <c r="D32" s="51">
        <f t="shared" si="0"/>
        <v>3.3469232683499168</v>
      </c>
      <c r="E32" s="51">
        <v>4.3627788251373607</v>
      </c>
      <c r="F32" s="51">
        <v>13.735898748838862</v>
      </c>
      <c r="G32" s="51">
        <v>-2.165317530947279</v>
      </c>
      <c r="H32" s="51">
        <v>-1.0158555567874437</v>
      </c>
      <c r="I32" s="51">
        <v>24.326219902519767</v>
      </c>
    </row>
    <row r="33" spans="1:9" x14ac:dyDescent="0.25">
      <c r="A33" s="470"/>
      <c r="B33" s="152">
        <v>7</v>
      </c>
      <c r="C33" s="51">
        <v>1.94</v>
      </c>
      <c r="D33" s="51">
        <f t="shared" si="0"/>
        <v>3.2433231074936675</v>
      </c>
      <c r="E33" s="51">
        <v>4.3365187530314797</v>
      </c>
      <c r="F33" s="51">
        <v>14.611898016522131</v>
      </c>
      <c r="G33" s="51">
        <v>1.6124874284161844E-2</v>
      </c>
      <c r="H33" s="51">
        <v>-1.0931956455378125</v>
      </c>
      <c r="I33" s="51">
        <v>19.807528537132811</v>
      </c>
    </row>
    <row r="34" spans="1:9" x14ac:dyDescent="0.25">
      <c r="A34" s="470"/>
      <c r="B34" s="152">
        <v>8</v>
      </c>
      <c r="C34" s="51">
        <v>2.2420844822498562</v>
      </c>
      <c r="D34" s="51">
        <f t="shared" si="0"/>
        <v>2.1201508411018248</v>
      </c>
      <c r="E34" s="51">
        <v>3.6228011052678073</v>
      </c>
      <c r="F34" s="51">
        <v>14.304356041732325</v>
      </c>
      <c r="G34" s="51">
        <v>0.19662263064853872</v>
      </c>
      <c r="H34" s="51">
        <v>-1.5026502641659825</v>
      </c>
      <c r="I34" s="51">
        <v>18.863213995732735</v>
      </c>
    </row>
    <row r="35" spans="1:9" x14ac:dyDescent="0.25">
      <c r="A35" s="470"/>
      <c r="B35" s="152">
        <v>9</v>
      </c>
      <c r="C35" s="51">
        <v>0.46769793595451431</v>
      </c>
      <c r="D35" s="51">
        <f t="shared" si="0"/>
        <v>2.422425933293737</v>
      </c>
      <c r="E35" s="51">
        <v>3.9133270448061039</v>
      </c>
      <c r="F35" s="51">
        <v>15.229731445635325</v>
      </c>
      <c r="G35" s="51">
        <v>1.1946111693130581</v>
      </c>
      <c r="H35" s="51">
        <v>-1.4909011115123669</v>
      </c>
      <c r="I35" s="51">
        <v>19.314466484198007</v>
      </c>
    </row>
    <row r="36" spans="1:9" x14ac:dyDescent="0.25">
      <c r="A36" s="470"/>
      <c r="B36" s="152">
        <v>10</v>
      </c>
      <c r="C36" s="51">
        <v>1.2312210042553051</v>
      </c>
      <c r="D36" s="51">
        <f t="shared" si="0"/>
        <v>2.4552363789888525</v>
      </c>
      <c r="E36" s="51">
        <v>3.9152516677059617</v>
      </c>
      <c r="F36" s="51">
        <v>15.261836946321353</v>
      </c>
      <c r="G36" s="51">
        <v>-1.6955804951508588</v>
      </c>
      <c r="H36" s="51">
        <v>-1.4600152887171092</v>
      </c>
      <c r="I36" s="51">
        <v>17.310493183501706</v>
      </c>
    </row>
    <row r="37" spans="1:9" x14ac:dyDescent="0.25">
      <c r="A37" s="470"/>
      <c r="B37" s="152">
        <v>11</v>
      </c>
      <c r="C37" s="51">
        <v>5.0336978577310578</v>
      </c>
      <c r="D37" s="51">
        <f t="shared" si="0"/>
        <v>0.25950348846484861</v>
      </c>
      <c r="E37" s="51">
        <v>2.2671800567612013</v>
      </c>
      <c r="F37" s="51">
        <v>16.59052467010228</v>
      </c>
      <c r="G37" s="51">
        <v>-5.51688824820575</v>
      </c>
      <c r="H37" s="51">
        <v>-2.0076765682963527</v>
      </c>
      <c r="I37" s="51">
        <v>16.425030448427151</v>
      </c>
    </row>
    <row r="38" spans="1:9" x14ac:dyDescent="0.25">
      <c r="A38" s="470"/>
      <c r="B38" s="152">
        <v>12</v>
      </c>
      <c r="C38" s="51">
        <v>0.68960297318956842</v>
      </c>
      <c r="D38" s="51">
        <f t="shared" si="0"/>
        <v>3.2934825594502186</v>
      </c>
      <c r="E38" s="51">
        <v>5.783974498745649</v>
      </c>
      <c r="F38" s="51">
        <v>21.069636921166875</v>
      </c>
      <c r="G38" s="51">
        <v>-4.3166594241775318</v>
      </c>
      <c r="H38" s="51">
        <v>-2.4904919392954303</v>
      </c>
      <c r="I38" s="51">
        <v>20.794408592201762</v>
      </c>
    </row>
    <row r="39" spans="1:9" x14ac:dyDescent="0.25">
      <c r="A39" s="468">
        <v>2022</v>
      </c>
      <c r="B39" s="152">
        <v>1</v>
      </c>
      <c r="C39" s="51">
        <v>-2.2512198131980345</v>
      </c>
      <c r="D39" s="51">
        <f t="shared" si="0"/>
        <v>1.2695309014632166</v>
      </c>
      <c r="E39" s="51">
        <v>3.7719138129621284</v>
      </c>
      <c r="F39" s="51">
        <v>19.400498432226723</v>
      </c>
      <c r="G39" s="51">
        <v>-1.1150592578258376</v>
      </c>
      <c r="H39" s="51">
        <v>-2.5023829114989118</v>
      </c>
      <c r="I39" s="51">
        <v>17.360700448706496</v>
      </c>
    </row>
    <row r="40" spans="1:9" x14ac:dyDescent="0.25">
      <c r="A40" s="469"/>
      <c r="B40" s="152">
        <v>2</v>
      </c>
      <c r="C40" s="51">
        <v>11.961532557181725</v>
      </c>
      <c r="D40" s="51">
        <f t="shared" si="0"/>
        <v>0.2317617237835119</v>
      </c>
      <c r="E40" s="51">
        <v>4.10991077258487</v>
      </c>
      <c r="F40" s="51">
        <v>21.423524776539058</v>
      </c>
      <c r="G40" s="51">
        <v>-12.253999200957697</v>
      </c>
      <c r="H40" s="51">
        <v>-3.8781490488013581</v>
      </c>
      <c r="I40" s="51">
        <v>21.419753685816076</v>
      </c>
    </row>
    <row r="41" spans="1:9" x14ac:dyDescent="0.25">
      <c r="A41" s="469"/>
      <c r="B41" s="152">
        <v>3</v>
      </c>
      <c r="C41" s="51">
        <v>6.272122225143983</v>
      </c>
      <c r="D41" s="51">
        <f t="shared" si="0"/>
        <v>-1.7483607899584612</v>
      </c>
      <c r="E41" s="51">
        <v>2.2632027323379038</v>
      </c>
      <c r="F41" s="51">
        <v>19.555715889138174</v>
      </c>
      <c r="G41" s="51">
        <v>-11.338705161192349</v>
      </c>
      <c r="H41" s="51">
        <v>-4.011563522296365</v>
      </c>
      <c r="I41" s="51">
        <v>12.781079028141249</v>
      </c>
    </row>
    <row r="42" spans="1:9" x14ac:dyDescent="0.25">
      <c r="A42" s="469"/>
      <c r="B42" s="152">
        <v>4</v>
      </c>
      <c r="C42" s="51">
        <v>-1.3514519726191354</v>
      </c>
      <c r="D42" s="51">
        <f t="shared" si="0"/>
        <v>-3.1367338888401743</v>
      </c>
      <c r="E42" s="51">
        <v>-0.41963398564700166</v>
      </c>
      <c r="F42" s="51">
        <v>19.002078911489896</v>
      </c>
      <c r="G42" s="51">
        <v>-6.53103588983726</v>
      </c>
      <c r="H42" s="51">
        <v>-2.7170999031931728</v>
      </c>
      <c r="I42" s="51">
        <v>7.9331036501070855</v>
      </c>
    </row>
    <row r="43" spans="1:9" x14ac:dyDescent="0.25">
      <c r="A43" s="469"/>
      <c r="B43" s="152">
        <v>5</v>
      </c>
      <c r="C43" s="51">
        <v>-9.7039029629366969</v>
      </c>
      <c r="D43" s="51">
        <f t="shared" si="0"/>
        <v>-3.5193514054108621</v>
      </c>
      <c r="E43" s="51">
        <v>-1.3052084700240498</v>
      </c>
      <c r="F43" s="51">
        <v>15.655743781339847</v>
      </c>
      <c r="G43" s="51">
        <v>0.72505691883276702</v>
      </c>
      <c r="H43" s="51">
        <v>-2.2141429353868123</v>
      </c>
      <c r="I43" s="51">
        <v>3.1792214999387003</v>
      </c>
    </row>
    <row r="44" spans="1:9" x14ac:dyDescent="0.25">
      <c r="A44" s="469"/>
      <c r="B44" s="152">
        <v>6</v>
      </c>
      <c r="C44" s="51">
        <v>5.1438184433981696E-2</v>
      </c>
      <c r="D44" s="51">
        <f t="shared" si="0"/>
        <v>-1.1270476084154943</v>
      </c>
      <c r="E44" s="51">
        <v>-0.40197386160680892</v>
      </c>
      <c r="F44" s="51">
        <v>17.419087325777724</v>
      </c>
      <c r="G44" s="51">
        <v>-8.3097067251703383</v>
      </c>
      <c r="H44" s="51">
        <v>-0.72507374680868542</v>
      </c>
      <c r="I44" s="51">
        <v>8.0302202059145742</v>
      </c>
    </row>
    <row r="45" spans="1:9" x14ac:dyDescent="0.25">
      <c r="A45" s="469"/>
      <c r="B45" s="152">
        <v>7</v>
      </c>
      <c r="C45" s="51">
        <v>3.110115038489683</v>
      </c>
      <c r="D45" s="51">
        <f t="shared" si="0"/>
        <v>-2.5114109294054563</v>
      </c>
      <c r="E45" s="51">
        <v>-2.419305222014529</v>
      </c>
      <c r="F45" s="51">
        <v>16.909378899592813</v>
      </c>
      <c r="G45" s="51">
        <v>-6.3263928899259021</v>
      </c>
      <c r="H45" s="51">
        <v>-9.210570739092705E-2</v>
      </c>
      <c r="I45" s="51">
        <v>11.178658528961428</v>
      </c>
    </row>
    <row r="46" spans="1:9" x14ac:dyDescent="0.25">
      <c r="A46" s="469"/>
      <c r="B46" s="152">
        <v>8</v>
      </c>
      <c r="C46" s="51">
        <v>2.3208279822881934</v>
      </c>
      <c r="D46" s="51">
        <f t="shared" si="0"/>
        <v>-1.1309111100286122</v>
      </c>
      <c r="E46" s="51">
        <v>-1.7939721523736092</v>
      </c>
      <c r="F46" s="51">
        <v>16.836880598642455</v>
      </c>
      <c r="G46" s="51">
        <v>-5.5088983255711756</v>
      </c>
      <c r="H46" s="51">
        <v>0.66306104234499696</v>
      </c>
      <c r="I46" s="51">
        <v>12.517899145330858</v>
      </c>
    </row>
    <row r="47" spans="1:9" x14ac:dyDescent="0.25">
      <c r="A47" s="469"/>
      <c r="B47" s="152">
        <v>9</v>
      </c>
      <c r="C47" s="51">
        <v>3.3927112787692999</v>
      </c>
      <c r="D47" s="51">
        <f t="shared" si="0"/>
        <v>-0.5143725431136299</v>
      </c>
      <c r="E47" s="51">
        <v>-1.9699059514433599</v>
      </c>
      <c r="F47" s="51">
        <v>16.049211585404102</v>
      </c>
      <c r="G47" s="51">
        <v>-6.3498823363002277</v>
      </c>
      <c r="H47" s="51">
        <v>1.45553340832973</v>
      </c>
      <c r="I47" s="51">
        <v>12.533051061757838</v>
      </c>
    </row>
    <row r="48" spans="1:9" x14ac:dyDescent="0.25">
      <c r="A48" s="469"/>
      <c r="B48" s="152">
        <v>10</v>
      </c>
      <c r="C48" s="51">
        <v>1.6209451183725667</v>
      </c>
      <c r="D48" s="51">
        <f t="shared" si="0"/>
        <v>-1.1607881627106629</v>
      </c>
      <c r="E48" s="51">
        <v>-3.0974419066703769</v>
      </c>
      <c r="F48" s="51">
        <v>15.781112076722026</v>
      </c>
      <c r="G48" s="51">
        <v>-1.472052839230837</v>
      </c>
      <c r="H48" s="51">
        <v>1.936653743959714</v>
      </c>
      <c r="I48" s="51">
        <v>14.769216193153131</v>
      </c>
    </row>
    <row r="49" spans="1:9" x14ac:dyDescent="0.25">
      <c r="A49" s="469"/>
      <c r="B49" s="152">
        <v>11</v>
      </c>
      <c r="C49" s="51">
        <v>2.8525856527862148</v>
      </c>
      <c r="D49" s="51">
        <f t="shared" si="0"/>
        <v>0.76803084013372858</v>
      </c>
      <c r="E49" s="51">
        <v>-1.1236174623623594</v>
      </c>
      <c r="F49" s="51">
        <v>16.223119365967253</v>
      </c>
      <c r="G49" s="51">
        <v>-5.6518589995531654</v>
      </c>
      <c r="H49" s="51">
        <v>1.891648302496088</v>
      </c>
      <c r="I49" s="51">
        <v>14.191876859334011</v>
      </c>
    </row>
    <row r="50" spans="1:9" x14ac:dyDescent="0.25">
      <c r="A50" s="471"/>
      <c r="B50" s="152">
        <v>12</v>
      </c>
      <c r="C50" s="51">
        <v>2.529919687494905</v>
      </c>
      <c r="D50" s="51">
        <f t="shared" si="0"/>
        <v>3.5899246827599818E-2</v>
      </c>
      <c r="E50" s="51">
        <v>-3.098776948101686</v>
      </c>
      <c r="F50" s="51">
        <v>14.192956058709703</v>
      </c>
      <c r="G50" s="51">
        <v>-2.8161791727049734</v>
      </c>
      <c r="H50" s="51">
        <v>3.1346761949292858</v>
      </c>
      <c r="I50" s="51">
        <v>13.942595820325989</v>
      </c>
    </row>
    <row r="51" spans="1:9" x14ac:dyDescent="0.25">
      <c r="A51" s="468">
        <v>2023</v>
      </c>
      <c r="B51" s="152">
        <v>1</v>
      </c>
      <c r="C51" s="189">
        <v>6.1502415872293961</v>
      </c>
      <c r="D51" s="51">
        <f t="shared" si="0"/>
        <v>0.92958171219871666</v>
      </c>
      <c r="E51" s="51">
        <v>-2.4720749705064646</v>
      </c>
      <c r="F51" s="51">
        <v>14.754890623924924</v>
      </c>
      <c r="G51" s="51">
        <v>-8.2974278906850696</v>
      </c>
      <c r="H51" s="51">
        <v>3.4016566827051813</v>
      </c>
      <c r="I51" s="51">
        <v>13.537286032667309</v>
      </c>
    </row>
    <row r="52" spans="1:9" x14ac:dyDescent="0.25">
      <c r="A52" s="469"/>
      <c r="B52" s="152">
        <v>2</v>
      </c>
      <c r="C52" s="189">
        <v>-7.5806926384304711</v>
      </c>
      <c r="D52" s="51">
        <f t="shared" si="0"/>
        <v>1.5521190057123371</v>
      </c>
      <c r="E52" s="51">
        <v>-1.7263693526070494</v>
      </c>
      <c r="F52" s="51">
        <v>11.675116542649599</v>
      </c>
      <c r="G52" s="51">
        <v>1.7485378149623636</v>
      </c>
      <c r="H52" s="51">
        <v>3.2784883583193865</v>
      </c>
      <c r="I52" s="51">
        <v>7.3950807248936261</v>
      </c>
    </row>
    <row r="53" spans="1:9" x14ac:dyDescent="0.25">
      <c r="A53" s="469"/>
      <c r="B53" s="152">
        <v>3</v>
      </c>
      <c r="C53" s="189">
        <v>3.3099989830506708E-2</v>
      </c>
      <c r="D53" s="51">
        <f t="shared" si="0"/>
        <v>4.1027879005132286</v>
      </c>
      <c r="E53" s="51">
        <v>0.14494846418529014</v>
      </c>
      <c r="F53" s="51">
        <v>13.93038382072432</v>
      </c>
      <c r="G53" s="51">
        <v>-3.210184660043609</v>
      </c>
      <c r="H53" s="51">
        <v>3.9578394363279386</v>
      </c>
      <c r="I53" s="51">
        <v>14.856087051023358</v>
      </c>
    </row>
    <row r="54" spans="1:9" x14ac:dyDescent="0.25">
      <c r="A54" s="469"/>
      <c r="B54" s="152">
        <v>4</v>
      </c>
      <c r="C54" s="189">
        <v>5.5569503539292917</v>
      </c>
      <c r="D54" s="51">
        <f t="shared" si="0"/>
        <v>3.6026106209114741</v>
      </c>
      <c r="E54" s="51">
        <v>0.31559425063244584</v>
      </c>
      <c r="F54" s="51">
        <v>14.923957848535409</v>
      </c>
      <c r="G54" s="51">
        <v>-8.0050306162518989</v>
      </c>
      <c r="H54" s="51">
        <v>3.2870163702790283</v>
      </c>
      <c r="I54" s="51">
        <v>16.078488207123318</v>
      </c>
    </row>
    <row r="55" spans="1:9" x14ac:dyDescent="0.25">
      <c r="A55" s="294"/>
      <c r="B55" s="152">
        <v>5</v>
      </c>
      <c r="C55" s="189">
        <v>8.7463330364616265</v>
      </c>
      <c r="D55" s="51">
        <f>E55+H55</f>
        <v>4.167375286740933</v>
      </c>
      <c r="E55" s="51">
        <v>0.93539318764084078</v>
      </c>
      <c r="F55" s="51">
        <v>18.023181584057653</v>
      </c>
      <c r="G55" s="51">
        <v>-10.945638788529468</v>
      </c>
      <c r="H55" s="51">
        <v>3.231982099100092</v>
      </c>
      <c r="I55" s="51">
        <v>19.991251118729195</v>
      </c>
    </row>
    <row r="56" spans="1:9" x14ac:dyDescent="0.25">
      <c r="A56" s="294"/>
      <c r="B56" s="152">
        <v>6</v>
      </c>
      <c r="C56" s="189">
        <v>-1.0720023335541484</v>
      </c>
      <c r="D56" s="51">
        <f t="shared" ref="D56:D57" si="1">E56+H56</f>
        <v>4.0453205540309884</v>
      </c>
      <c r="E56" s="51">
        <v>1.9366810144147453</v>
      </c>
      <c r="F56" s="51">
        <v>17.125030572391484</v>
      </c>
      <c r="G56" s="51">
        <v>-5.9958801471214054</v>
      </c>
      <c r="H56" s="51">
        <v>2.108639539616243</v>
      </c>
      <c r="I56" s="51">
        <v>14.102468645745956</v>
      </c>
    </row>
    <row r="57" spans="1:9" x14ac:dyDescent="0.25">
      <c r="A57" s="294"/>
      <c r="B57" s="152">
        <v>7</v>
      </c>
      <c r="C57" s="189">
        <v>-4.1581110700509596</v>
      </c>
      <c r="D57" s="51">
        <f t="shared" si="1"/>
        <v>5.1740899197982113</v>
      </c>
      <c r="E57" s="51">
        <v>3.7451969232927445</v>
      </c>
      <c r="F57" s="51">
        <v>15.810564376427624</v>
      </c>
      <c r="G57" s="51">
        <v>-7.846263666444254</v>
      </c>
      <c r="H57" s="51">
        <v>1.4288929965054664</v>
      </c>
      <c r="I57" s="51">
        <v>8.9802795597297855</v>
      </c>
    </row>
    <row r="58" spans="1:9" x14ac:dyDescent="0.25">
      <c r="A58" s="42"/>
    </row>
    <row r="59" spans="1:9" x14ac:dyDescent="0.25">
      <c r="A59" s="42"/>
    </row>
    <row r="60" spans="1:9" x14ac:dyDescent="0.25">
      <c r="A60" s="42"/>
    </row>
    <row r="61" spans="1:9" x14ac:dyDescent="0.25">
      <c r="A61" s="42"/>
    </row>
    <row r="62" spans="1:9" x14ac:dyDescent="0.25">
      <c r="A62" s="42"/>
    </row>
    <row r="63" spans="1:9" x14ac:dyDescent="0.25">
      <c r="A63" s="42"/>
    </row>
  </sheetData>
  <mergeCells count="9">
    <mergeCell ref="A51:A54"/>
    <mergeCell ref="B1:M1"/>
    <mergeCell ref="J2:M2"/>
    <mergeCell ref="J3:M3"/>
    <mergeCell ref="Q14:T14"/>
    <mergeCell ref="A27:A38"/>
    <mergeCell ref="A39:A50"/>
    <mergeCell ref="A15:A26"/>
    <mergeCell ref="A3:A14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'[Статистическая информация ДоДКП май (eng).xlsx]Content'!#REF!</xm:f>
          </x14:formula1>
          <xm:sqref>J3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0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4" max="4" width="11.5703125" customWidth="1"/>
    <col min="5" max="5" width="15.7109375" customWidth="1"/>
    <col min="6" max="6" width="9.28515625" customWidth="1"/>
    <col min="7" max="9" width="8" customWidth="1"/>
    <col min="10" max="10" width="1.5703125" customWidth="1"/>
  </cols>
  <sheetData>
    <row r="1" spans="1:20" x14ac:dyDescent="0.25">
      <c r="A1" s="104" t="s">
        <v>35</v>
      </c>
      <c r="B1" s="457" t="str">
        <f>INDEX(Content!$B$3:$G$64,MATCH(A1,Content!$A$3:$A$64,0),1)</f>
        <v xml:space="preserve">Money Supply in the Tenge and Lending Volumes of STBs </v>
      </c>
      <c r="C1" s="458"/>
      <c r="D1" s="458"/>
      <c r="E1" s="458"/>
      <c r="F1" s="458"/>
      <c r="G1" s="458"/>
      <c r="H1" s="458"/>
      <c r="I1" s="458"/>
      <c r="J1" s="138"/>
    </row>
    <row r="2" spans="1:20" ht="63.75" x14ac:dyDescent="0.25">
      <c r="A2" s="349" t="s">
        <v>113</v>
      </c>
      <c r="B2" s="262" t="s">
        <v>114</v>
      </c>
      <c r="C2" s="245" t="s">
        <v>165</v>
      </c>
      <c r="D2" s="245" t="s">
        <v>166</v>
      </c>
      <c r="E2" s="245" t="s">
        <v>167</v>
      </c>
      <c r="F2" s="246" t="s">
        <v>168</v>
      </c>
      <c r="G2" s="436" t="s">
        <v>112</v>
      </c>
      <c r="H2" s="437"/>
      <c r="I2" s="437"/>
      <c r="J2" s="247"/>
    </row>
    <row r="3" spans="1:20" x14ac:dyDescent="0.25">
      <c r="A3" s="470">
        <v>2021</v>
      </c>
      <c r="B3" s="152">
        <v>1</v>
      </c>
      <c r="C3" s="151">
        <v>16987.1480781664</v>
      </c>
      <c r="D3" s="151">
        <v>14594.52592</v>
      </c>
      <c r="E3" s="150">
        <v>30.875954199830119</v>
      </c>
      <c r="F3" s="150">
        <v>6.7321447250343454</v>
      </c>
      <c r="G3" s="477" t="s">
        <v>153</v>
      </c>
      <c r="H3" s="478"/>
      <c r="I3" s="479"/>
      <c r="J3" s="138"/>
    </row>
    <row r="4" spans="1:20" x14ac:dyDescent="0.25">
      <c r="A4" s="470"/>
      <c r="B4" s="152">
        <v>2</v>
      </c>
      <c r="C4" s="151">
        <v>17137.412674919062</v>
      </c>
      <c r="D4" s="151">
        <v>14552.439691</v>
      </c>
      <c r="E4" s="150">
        <v>31.65183998535926</v>
      </c>
      <c r="F4" s="150">
        <v>5.3977954577796083</v>
      </c>
      <c r="J4" s="138"/>
    </row>
    <row r="5" spans="1:20" x14ac:dyDescent="0.25">
      <c r="A5" s="470"/>
      <c r="B5" s="152">
        <v>3</v>
      </c>
      <c r="C5" s="151">
        <v>17545.332483542981</v>
      </c>
      <c r="D5" s="151">
        <v>14792.653493999998</v>
      </c>
      <c r="E5" s="150">
        <v>33.875563961253079</v>
      </c>
      <c r="F5" s="150">
        <v>3.4055934582344776</v>
      </c>
      <c r="J5" s="138"/>
    </row>
    <row r="6" spans="1:20" ht="15.75" x14ac:dyDescent="0.25">
      <c r="A6" s="470"/>
      <c r="B6" s="152">
        <v>4</v>
      </c>
      <c r="C6" s="151">
        <v>17981.148941540592</v>
      </c>
      <c r="D6" s="151">
        <v>15102.086385000002</v>
      </c>
      <c r="E6" s="150">
        <v>31.304565718691691</v>
      </c>
      <c r="F6" s="150">
        <v>7.4681923991570756</v>
      </c>
      <c r="J6" s="138"/>
      <c r="T6" s="293"/>
    </row>
    <row r="7" spans="1:20" x14ac:dyDescent="0.25">
      <c r="A7" s="470"/>
      <c r="B7" s="152">
        <v>5</v>
      </c>
      <c r="C7" s="151">
        <v>18426.623489888319</v>
      </c>
      <c r="D7" s="151">
        <v>15640.594173999998</v>
      </c>
      <c r="E7" s="150">
        <v>28.416636192562294</v>
      </c>
      <c r="F7" s="150">
        <v>11.93585006902758</v>
      </c>
      <c r="J7" s="138"/>
    </row>
    <row r="8" spans="1:20" x14ac:dyDescent="0.25">
      <c r="A8" s="470"/>
      <c r="B8" s="152">
        <v>6</v>
      </c>
      <c r="C8" s="151">
        <v>18870.411267521387</v>
      </c>
      <c r="D8" s="151">
        <v>15721.520672000002</v>
      </c>
      <c r="E8" s="150">
        <v>28.295217196290906</v>
      </c>
      <c r="F8" s="150">
        <v>12.884443707496814</v>
      </c>
      <c r="J8" s="138"/>
    </row>
    <row r="9" spans="1:20" x14ac:dyDescent="0.25">
      <c r="A9" s="470"/>
      <c r="B9" s="152">
        <v>7</v>
      </c>
      <c r="C9" s="151">
        <v>19172.18197937695</v>
      </c>
      <c r="D9" s="151">
        <v>16016.467932</v>
      </c>
      <c r="E9" s="150">
        <v>24.574429134414501</v>
      </c>
      <c r="F9" s="150">
        <v>14.961498347051091</v>
      </c>
      <c r="J9" s="138"/>
    </row>
    <row r="10" spans="1:20" x14ac:dyDescent="0.25">
      <c r="A10" s="470"/>
      <c r="B10" s="152">
        <v>8</v>
      </c>
      <c r="C10" s="151">
        <v>18988.920043316979</v>
      </c>
      <c r="D10" s="151">
        <v>16456.458273999997</v>
      </c>
      <c r="E10" s="150">
        <v>24.232378341344713</v>
      </c>
      <c r="F10" s="150">
        <v>15.947381201186133</v>
      </c>
      <c r="J10" s="138"/>
    </row>
    <row r="11" spans="1:20" x14ac:dyDescent="0.25">
      <c r="A11" s="470"/>
      <c r="B11" s="152">
        <v>9</v>
      </c>
      <c r="C11" s="151">
        <v>19480.593107688601</v>
      </c>
      <c r="D11" s="151">
        <v>16963.953863999999</v>
      </c>
      <c r="E11" s="150">
        <v>26.170159931312625</v>
      </c>
      <c r="F11" s="150">
        <v>18.25284090929884</v>
      </c>
      <c r="J11" s="138"/>
    </row>
    <row r="12" spans="1:20" x14ac:dyDescent="0.25">
      <c r="A12" s="470"/>
      <c r="B12" s="152">
        <v>10</v>
      </c>
      <c r="C12" s="151">
        <v>19768.681469900013</v>
      </c>
      <c r="D12" s="151">
        <v>17201.818703000001</v>
      </c>
      <c r="E12" s="150">
        <v>25.236402256568454</v>
      </c>
      <c r="F12" s="150">
        <v>19.115108481999485</v>
      </c>
      <c r="J12" s="138"/>
    </row>
    <row r="13" spans="1:20" x14ac:dyDescent="0.25">
      <c r="A13" s="470"/>
      <c r="B13" s="152">
        <v>11</v>
      </c>
      <c r="C13" s="151">
        <v>19095.758502547142</v>
      </c>
      <c r="D13" s="151">
        <v>17838.236566957297</v>
      </c>
      <c r="E13" s="150">
        <v>19.125895803127605</v>
      </c>
      <c r="F13" s="150">
        <v>21.790166342837551</v>
      </c>
      <c r="J13" s="138"/>
    </row>
    <row r="14" spans="1:20" x14ac:dyDescent="0.25">
      <c r="A14" s="470"/>
      <c r="B14" s="152">
        <v>12</v>
      </c>
      <c r="C14" s="151">
        <v>20335.2313167334</v>
      </c>
      <c r="D14" s="151">
        <v>18497.652683498934</v>
      </c>
      <c r="E14" s="150">
        <v>21.886557430719989</v>
      </c>
      <c r="F14" s="150">
        <v>26.496412492973874</v>
      </c>
      <c r="J14" s="138"/>
    </row>
    <row r="15" spans="1:20" x14ac:dyDescent="0.25">
      <c r="A15" s="468">
        <v>2022</v>
      </c>
      <c r="B15" s="152">
        <v>1</v>
      </c>
      <c r="C15" s="151">
        <v>20259.329602547823</v>
      </c>
      <c r="D15" s="151">
        <v>18502.803076052587</v>
      </c>
      <c r="E15" s="150">
        <v>19.2626891184116</v>
      </c>
      <c r="F15" s="150">
        <v>26.779062077629902</v>
      </c>
      <c r="J15" s="138"/>
    </row>
    <row r="16" spans="1:20" x14ac:dyDescent="0.25">
      <c r="A16" s="469"/>
      <c r="B16" s="152">
        <v>2</v>
      </c>
      <c r="C16" s="151">
        <v>20077.241518450843</v>
      </c>
      <c r="D16" s="151">
        <v>19105.603596508754</v>
      </c>
      <c r="E16" s="150">
        <v>17.154449736944713</v>
      </c>
      <c r="F16" s="150">
        <v>31.28797646434964</v>
      </c>
      <c r="J16" s="138"/>
      <c r="N16" s="433" t="s">
        <v>108</v>
      </c>
      <c r="O16" s="433"/>
      <c r="P16" s="433"/>
      <c r="Q16" s="433"/>
    </row>
    <row r="17" spans="1:10" x14ac:dyDescent="0.25">
      <c r="A17" s="469"/>
      <c r="B17" s="152">
        <v>3</v>
      </c>
      <c r="C17" s="151">
        <v>19759.745842256798</v>
      </c>
      <c r="D17" s="151">
        <v>19225.487510935814</v>
      </c>
      <c r="E17" s="150">
        <v>12.621096583897014</v>
      </c>
      <c r="F17" s="150">
        <v>29.966456111027043</v>
      </c>
      <c r="J17" s="138"/>
    </row>
    <row r="18" spans="1:10" x14ac:dyDescent="0.25">
      <c r="A18" s="469"/>
      <c r="B18" s="152">
        <v>4</v>
      </c>
      <c r="C18" s="151">
        <v>19879.480935407319</v>
      </c>
      <c r="D18" s="151">
        <v>19399.532449431572</v>
      </c>
      <c r="E18" s="150">
        <v>10.557345362292963</v>
      </c>
      <c r="F18" s="150">
        <v>28.455975915354088</v>
      </c>
      <c r="J18" s="138"/>
    </row>
    <row r="19" spans="1:10" x14ac:dyDescent="0.25">
      <c r="A19" s="469"/>
      <c r="B19" s="152">
        <v>5</v>
      </c>
      <c r="C19" s="151">
        <v>19905.246280115149</v>
      </c>
      <c r="D19" s="151">
        <v>19521.369710006944</v>
      </c>
      <c r="E19" s="150">
        <v>8.0243827147074853</v>
      </c>
      <c r="F19" s="150">
        <v>24.812200181359586</v>
      </c>
      <c r="J19" s="138"/>
    </row>
    <row r="20" spans="1:10" x14ac:dyDescent="0.25">
      <c r="A20" s="469"/>
      <c r="B20" s="152">
        <v>6</v>
      </c>
      <c r="C20" s="151">
        <v>20841.430987917371</v>
      </c>
      <c r="D20" s="151">
        <v>20050.802573056902</v>
      </c>
      <c r="E20" s="150">
        <v>10.445027892891673</v>
      </c>
      <c r="F20" s="150">
        <v>27.537297386043207</v>
      </c>
      <c r="J20" s="138"/>
    </row>
    <row r="21" spans="1:10" x14ac:dyDescent="0.25">
      <c r="A21" s="469"/>
      <c r="B21" s="152">
        <v>7</v>
      </c>
      <c r="C21" s="151">
        <v>21477.055772920958</v>
      </c>
      <c r="D21" s="151">
        <v>20362.147106207438</v>
      </c>
      <c r="E21" s="150">
        <v>12.021969100978197</v>
      </c>
      <c r="F21" s="150">
        <v>27.132568757716029</v>
      </c>
      <c r="J21" s="138"/>
    </row>
    <row r="22" spans="1:10" x14ac:dyDescent="0.25">
      <c r="A22" s="469"/>
      <c r="B22" s="152">
        <v>8</v>
      </c>
      <c r="C22" s="151">
        <v>21246.507295599691</v>
      </c>
      <c r="D22" s="151">
        <v>20681.334100437009</v>
      </c>
      <c r="E22" s="150">
        <v>11.888971290272266</v>
      </c>
      <c r="F22" s="150">
        <v>25.673056474806671</v>
      </c>
      <c r="J22" s="138"/>
    </row>
    <row r="23" spans="1:10" x14ac:dyDescent="0.25">
      <c r="A23" s="469"/>
      <c r="B23" s="152">
        <v>9</v>
      </c>
      <c r="C23" s="151">
        <v>22087.791894470163</v>
      </c>
      <c r="D23" s="151">
        <v>21101.197723527504</v>
      </c>
      <c r="E23" s="150">
        <v>13.383569855234811</v>
      </c>
      <c r="F23" s="150">
        <v>24.38844088292025</v>
      </c>
      <c r="J23" s="138"/>
    </row>
    <row r="24" spans="1:10" x14ac:dyDescent="0.25">
      <c r="A24" s="469"/>
      <c r="B24" s="152">
        <v>10</v>
      </c>
      <c r="C24" s="151">
        <v>22714.285699604199</v>
      </c>
      <c r="D24" s="151">
        <v>21480.999652412604</v>
      </c>
      <c r="E24" s="150">
        <v>14.900357589296959</v>
      </c>
      <c r="F24" s="150">
        <v>24.87632862138183</v>
      </c>
      <c r="J24" s="138"/>
    </row>
    <row r="25" spans="1:10" x14ac:dyDescent="0.25">
      <c r="A25" s="469"/>
      <c r="B25" s="152">
        <v>11</v>
      </c>
      <c r="C25" s="151">
        <v>22676.029711493113</v>
      </c>
      <c r="D25" s="151">
        <v>22213.513857719401</v>
      </c>
      <c r="E25" s="150">
        <v>18.749038999777909</v>
      </c>
      <c r="F25" s="150">
        <v>24.527521396743097</v>
      </c>
      <c r="J25" s="138"/>
    </row>
    <row r="26" spans="1:10" x14ac:dyDescent="0.25">
      <c r="A26" s="469"/>
      <c r="B26" s="152">
        <v>12</v>
      </c>
      <c r="C26" s="151">
        <v>24510.63150097568</v>
      </c>
      <c r="D26" s="151">
        <v>22811.881709107816</v>
      </c>
      <c r="E26" s="150">
        <v>20.532838398579884</v>
      </c>
      <c r="F26" s="150">
        <v>23.323116178181053</v>
      </c>
      <c r="J26" s="138"/>
    </row>
    <row r="27" spans="1:10" x14ac:dyDescent="0.25">
      <c r="A27" s="475">
        <v>2023</v>
      </c>
      <c r="B27" s="152">
        <v>1</v>
      </c>
      <c r="C27" s="151">
        <v>24320.828288800902</v>
      </c>
      <c r="D27" s="151">
        <v>22774.136691446398</v>
      </c>
      <c r="E27" s="150">
        <f>C27/C15*100-100</f>
        <v>20.047547307499755</v>
      </c>
      <c r="F27" s="150">
        <f t="shared" ref="F27:F28" si="0">D27/D15*100-100</f>
        <v>23.084792060085334</v>
      </c>
      <c r="J27" s="138"/>
    </row>
    <row r="28" spans="1:10" x14ac:dyDescent="0.25">
      <c r="A28" s="476"/>
      <c r="B28" s="152">
        <v>2</v>
      </c>
      <c r="C28" s="151">
        <v>23973.220036510069</v>
      </c>
      <c r="D28" s="151">
        <v>22898.274961064049</v>
      </c>
      <c r="E28" s="150">
        <f t="shared" ref="E28" si="1">C28/C16*100-100</f>
        <v>19.404949203200303</v>
      </c>
      <c r="F28" s="150">
        <f t="shared" si="0"/>
        <v>19.851094184997891</v>
      </c>
      <c r="J28" s="138"/>
    </row>
    <row r="29" spans="1:10" x14ac:dyDescent="0.25">
      <c r="A29" s="476"/>
      <c r="B29" s="152">
        <v>3</v>
      </c>
      <c r="C29" s="151">
        <v>24772.158501482452</v>
      </c>
      <c r="D29" s="151">
        <v>23156.065351974412</v>
      </c>
      <c r="E29" s="150">
        <f>C29/C17*100-100</f>
        <v>25.366787099591434</v>
      </c>
      <c r="F29" s="150">
        <f>D29/D17*100-100</f>
        <v>20.444619876623733</v>
      </c>
      <c r="J29" s="138"/>
    </row>
    <row r="30" spans="1:10" x14ac:dyDescent="0.25">
      <c r="A30" s="476"/>
      <c r="B30" s="152">
        <v>4</v>
      </c>
      <c r="C30" s="151">
        <v>24775.253017645638</v>
      </c>
      <c r="D30" s="151">
        <v>23742.95936409054</v>
      </c>
      <c r="E30" s="150">
        <f>C30/C18*100-100</f>
        <v>24.627263147089849</v>
      </c>
      <c r="F30" s="150">
        <f t="shared" ref="F30" si="2">D30/D18*100-100</f>
        <v>22.389338124415659</v>
      </c>
      <c r="J30" s="45"/>
    </row>
    <row r="31" spans="1:10" x14ac:dyDescent="0.25">
      <c r="A31" s="208"/>
      <c r="B31" s="152">
        <v>5</v>
      </c>
      <c r="C31" s="151">
        <v>25291.661179336919</v>
      </c>
      <c r="D31" s="151">
        <v>24115.042695851869</v>
      </c>
      <c r="E31" s="150">
        <f t="shared" ref="E31:F33" si="3">C31/C19*100-100</f>
        <v>27.060277594267518</v>
      </c>
      <c r="F31" s="150">
        <f t="shared" si="3"/>
        <v>23.531509592229781</v>
      </c>
      <c r="J31" s="45"/>
    </row>
    <row r="32" spans="1:10" x14ac:dyDescent="0.25">
      <c r="A32" s="208"/>
      <c r="B32" s="152">
        <v>6</v>
      </c>
      <c r="C32" s="151">
        <v>26455.569075959578</v>
      </c>
      <c r="D32" s="151">
        <v>24402.157163919368</v>
      </c>
      <c r="E32" s="150">
        <f>C32/C20*100-100</f>
        <v>26.937392596971634</v>
      </c>
      <c r="F32" s="150">
        <f t="shared" si="3"/>
        <v>21.701647976473339</v>
      </c>
      <c r="J32" s="45"/>
    </row>
    <row r="33" spans="1:10" x14ac:dyDescent="0.25">
      <c r="A33" s="208"/>
      <c r="B33" s="152">
        <v>7</v>
      </c>
      <c r="C33" s="151">
        <v>26347.972954492518</v>
      </c>
      <c r="D33" s="151"/>
      <c r="E33" s="150">
        <f t="shared" si="3"/>
        <v>22.679631850251042</v>
      </c>
      <c r="F33" s="150"/>
      <c r="J33" s="45"/>
    </row>
    <row r="34" spans="1:10" x14ac:dyDescent="0.25">
      <c r="J34" s="45"/>
    </row>
    <row r="35" spans="1:10" x14ac:dyDescent="0.25">
      <c r="J35" s="45"/>
    </row>
    <row r="36" spans="1:10" x14ac:dyDescent="0.25">
      <c r="J36" s="45"/>
    </row>
    <row r="37" spans="1:10" x14ac:dyDescent="0.25">
      <c r="J37" s="45"/>
    </row>
    <row r="38" spans="1:10" x14ac:dyDescent="0.25">
      <c r="J38" s="45"/>
    </row>
    <row r="39" spans="1:10" x14ac:dyDescent="0.25">
      <c r="J39" s="45"/>
    </row>
    <row r="40" spans="1:10" x14ac:dyDescent="0.25">
      <c r="J40" s="45"/>
    </row>
    <row r="41" spans="1:10" x14ac:dyDescent="0.25">
      <c r="J41" s="45"/>
    </row>
    <row r="42" spans="1:10" x14ac:dyDescent="0.25">
      <c r="J42" s="45"/>
    </row>
    <row r="43" spans="1:10" x14ac:dyDescent="0.25">
      <c r="J43" s="45"/>
    </row>
    <row r="44" spans="1:10" x14ac:dyDescent="0.25">
      <c r="J44" s="45"/>
    </row>
    <row r="45" spans="1:10" x14ac:dyDescent="0.25">
      <c r="J45" s="45"/>
    </row>
    <row r="46" spans="1:10" x14ac:dyDescent="0.25">
      <c r="J46" s="45"/>
    </row>
    <row r="47" spans="1:10" x14ac:dyDescent="0.25">
      <c r="J47" s="45"/>
    </row>
    <row r="48" spans="1:10" x14ac:dyDescent="0.25">
      <c r="J48" s="45"/>
    </row>
    <row r="49" spans="10:10" x14ac:dyDescent="0.25">
      <c r="J49" s="45"/>
    </row>
    <row r="50" spans="10:10" x14ac:dyDescent="0.25">
      <c r="J50" s="45"/>
    </row>
    <row r="51" spans="10:10" x14ac:dyDescent="0.25">
      <c r="J51" s="45"/>
    </row>
    <row r="52" spans="10:10" x14ac:dyDescent="0.25">
      <c r="J52" s="45"/>
    </row>
    <row r="53" spans="10:10" x14ac:dyDescent="0.25">
      <c r="J53" s="45"/>
    </row>
    <row r="54" spans="10:10" x14ac:dyDescent="0.25">
      <c r="J54" s="45"/>
    </row>
    <row r="55" spans="10:10" x14ac:dyDescent="0.25">
      <c r="J55" s="45"/>
    </row>
    <row r="56" spans="10:10" x14ac:dyDescent="0.25">
      <c r="J56" s="45"/>
    </row>
    <row r="57" spans="10:10" x14ac:dyDescent="0.25">
      <c r="J57" s="45"/>
    </row>
    <row r="58" spans="10:10" x14ac:dyDescent="0.25">
      <c r="J58" s="45"/>
    </row>
    <row r="59" spans="10:10" x14ac:dyDescent="0.25">
      <c r="J59" s="45"/>
    </row>
    <row r="60" spans="10:10" x14ac:dyDescent="0.25">
      <c r="J60" s="45"/>
    </row>
    <row r="61" spans="10:10" x14ac:dyDescent="0.25">
      <c r="J61" s="45"/>
    </row>
    <row r="62" spans="10:10" x14ac:dyDescent="0.25">
      <c r="J62" s="45"/>
    </row>
    <row r="63" spans="10:10" x14ac:dyDescent="0.25">
      <c r="J63" s="45"/>
    </row>
    <row r="64" spans="10:10" x14ac:dyDescent="0.25">
      <c r="J64" s="45"/>
    </row>
    <row r="65" spans="10:10" x14ac:dyDescent="0.25">
      <c r="J65" s="45"/>
    </row>
    <row r="66" spans="10:10" x14ac:dyDescent="0.25">
      <c r="J66" s="45"/>
    </row>
    <row r="67" spans="10:10" x14ac:dyDescent="0.25">
      <c r="J67" s="45"/>
    </row>
    <row r="68" spans="10:10" x14ac:dyDescent="0.25">
      <c r="J68" s="45"/>
    </row>
    <row r="69" spans="10:10" x14ac:dyDescent="0.25">
      <c r="J69" s="45"/>
    </row>
    <row r="70" spans="10:10" x14ac:dyDescent="0.25">
      <c r="J70" s="45"/>
    </row>
    <row r="71" spans="10:10" x14ac:dyDescent="0.25">
      <c r="J71" s="45"/>
    </row>
    <row r="72" spans="10:10" x14ac:dyDescent="0.25">
      <c r="J72" s="45"/>
    </row>
    <row r="73" spans="10:10" x14ac:dyDescent="0.25">
      <c r="J73" s="45"/>
    </row>
    <row r="74" spans="10:10" x14ac:dyDescent="0.25">
      <c r="J74" s="45"/>
    </row>
    <row r="75" spans="10:10" x14ac:dyDescent="0.25">
      <c r="J75" s="45"/>
    </row>
    <row r="76" spans="10:10" x14ac:dyDescent="0.25">
      <c r="J76" s="45"/>
    </row>
    <row r="77" spans="10:10" x14ac:dyDescent="0.25">
      <c r="J77" s="45"/>
    </row>
    <row r="78" spans="10:10" x14ac:dyDescent="0.25">
      <c r="J78" s="45"/>
    </row>
    <row r="79" spans="10:10" x14ac:dyDescent="0.25">
      <c r="J79" s="45"/>
    </row>
    <row r="80" spans="10:10" x14ac:dyDescent="0.25">
      <c r="J80" s="45"/>
    </row>
    <row r="81" spans="10:10" x14ac:dyDescent="0.25">
      <c r="J81" s="45"/>
    </row>
    <row r="82" spans="10:10" x14ac:dyDescent="0.25">
      <c r="J82" s="45"/>
    </row>
    <row r="83" spans="10:10" x14ac:dyDescent="0.25">
      <c r="J83" s="45"/>
    </row>
    <row r="84" spans="10:10" x14ac:dyDescent="0.25">
      <c r="J84" s="45"/>
    </row>
    <row r="85" spans="10:10" x14ac:dyDescent="0.25">
      <c r="J85" s="45"/>
    </row>
    <row r="86" spans="10:10" x14ac:dyDescent="0.25">
      <c r="J86" s="45"/>
    </row>
    <row r="87" spans="10:10" x14ac:dyDescent="0.25">
      <c r="J87" s="45"/>
    </row>
    <row r="88" spans="10:10" x14ac:dyDescent="0.25">
      <c r="J88" s="45"/>
    </row>
    <row r="89" spans="10:10" x14ac:dyDescent="0.25">
      <c r="J89" s="45"/>
    </row>
    <row r="90" spans="10:10" x14ac:dyDescent="0.25">
      <c r="J90" s="45"/>
    </row>
    <row r="91" spans="10:10" x14ac:dyDescent="0.25">
      <c r="J91" s="45"/>
    </row>
    <row r="92" spans="10:10" x14ac:dyDescent="0.25">
      <c r="J92" s="45"/>
    </row>
    <row r="93" spans="10:10" x14ac:dyDescent="0.25">
      <c r="J93" s="45"/>
    </row>
    <row r="94" spans="10:10" x14ac:dyDescent="0.25">
      <c r="J94" s="45"/>
    </row>
    <row r="95" spans="10:10" x14ac:dyDescent="0.25">
      <c r="J95" s="45"/>
    </row>
    <row r="96" spans="10:10" x14ac:dyDescent="0.25">
      <c r="J96" s="45"/>
    </row>
    <row r="97" spans="10:10" x14ac:dyDescent="0.25">
      <c r="J97" s="45"/>
    </row>
    <row r="98" spans="10:10" x14ac:dyDescent="0.25">
      <c r="J98" s="45"/>
    </row>
    <row r="99" spans="10:10" x14ac:dyDescent="0.25">
      <c r="J99" s="45"/>
    </row>
    <row r="100" spans="10:10" x14ac:dyDescent="0.25">
      <c r="J100" s="45"/>
    </row>
    <row r="101" spans="10:10" x14ac:dyDescent="0.25">
      <c r="J101" s="45"/>
    </row>
    <row r="102" spans="10:10" x14ac:dyDescent="0.25">
      <c r="J102" s="45"/>
    </row>
    <row r="103" spans="10:10" x14ac:dyDescent="0.25">
      <c r="J103" s="45"/>
    </row>
    <row r="104" spans="10:10" x14ac:dyDescent="0.25">
      <c r="J104" s="45"/>
    </row>
    <row r="105" spans="10:10" x14ac:dyDescent="0.25">
      <c r="J105" s="45"/>
    </row>
    <row r="106" spans="10:10" x14ac:dyDescent="0.25">
      <c r="J106" s="45"/>
    </row>
    <row r="107" spans="10:10" x14ac:dyDescent="0.25">
      <c r="J107" s="45"/>
    </row>
    <row r="108" spans="10:10" x14ac:dyDescent="0.25">
      <c r="J108" s="45"/>
    </row>
    <row r="109" spans="10:10" x14ac:dyDescent="0.25">
      <c r="J109" s="45"/>
    </row>
    <row r="110" spans="10:10" x14ac:dyDescent="0.25">
      <c r="J110" s="45"/>
    </row>
    <row r="111" spans="10:10" x14ac:dyDescent="0.25">
      <c r="J111" s="45"/>
    </row>
    <row r="112" spans="10:10" x14ac:dyDescent="0.25">
      <c r="J112" s="45"/>
    </row>
    <row r="113" spans="10:10" x14ac:dyDescent="0.25">
      <c r="J113" s="45"/>
    </row>
    <row r="114" spans="10:10" x14ac:dyDescent="0.25">
      <c r="J114" s="45"/>
    </row>
    <row r="115" spans="10:10" x14ac:dyDescent="0.25">
      <c r="J115" s="45"/>
    </row>
    <row r="116" spans="10:10" x14ac:dyDescent="0.25">
      <c r="J116" s="45"/>
    </row>
    <row r="117" spans="10:10" x14ac:dyDescent="0.25">
      <c r="J117" s="45"/>
    </row>
    <row r="118" spans="10:10" x14ac:dyDescent="0.25">
      <c r="J118" s="45"/>
    </row>
    <row r="119" spans="10:10" x14ac:dyDescent="0.25">
      <c r="J119" s="45"/>
    </row>
    <row r="120" spans="10:10" x14ac:dyDescent="0.25">
      <c r="J120" s="45"/>
    </row>
    <row r="121" spans="10:10" x14ac:dyDescent="0.25">
      <c r="J121" s="45"/>
    </row>
    <row r="122" spans="10:10" x14ac:dyDescent="0.25">
      <c r="J122" s="45"/>
    </row>
    <row r="123" spans="10:10" x14ac:dyDescent="0.25">
      <c r="J123" s="45"/>
    </row>
    <row r="124" spans="10:10" x14ac:dyDescent="0.25">
      <c r="J124" s="45"/>
    </row>
    <row r="125" spans="10:10" x14ac:dyDescent="0.25">
      <c r="J125" s="45"/>
    </row>
    <row r="126" spans="10:10" x14ac:dyDescent="0.25">
      <c r="J126" s="45"/>
    </row>
    <row r="127" spans="10:10" x14ac:dyDescent="0.25">
      <c r="J127" s="45"/>
    </row>
    <row r="128" spans="10:10" x14ac:dyDescent="0.25">
      <c r="J128" s="45"/>
    </row>
    <row r="129" spans="10:10" x14ac:dyDescent="0.25">
      <c r="J129" s="45"/>
    </row>
    <row r="130" spans="10:10" x14ac:dyDescent="0.25">
      <c r="J130" s="45"/>
    </row>
    <row r="131" spans="10:10" x14ac:dyDescent="0.25">
      <c r="J131" s="45"/>
    </row>
    <row r="132" spans="10:10" x14ac:dyDescent="0.25">
      <c r="J132" s="45"/>
    </row>
    <row r="133" spans="10:10" x14ac:dyDescent="0.25">
      <c r="J133" s="45"/>
    </row>
    <row r="134" spans="10:10" x14ac:dyDescent="0.25">
      <c r="J134" s="45"/>
    </row>
    <row r="135" spans="10:10" x14ac:dyDescent="0.25">
      <c r="J135" s="45"/>
    </row>
    <row r="136" spans="10:10" x14ac:dyDescent="0.25">
      <c r="J136" s="45"/>
    </row>
    <row r="137" spans="10:10" x14ac:dyDescent="0.25">
      <c r="J137" s="45"/>
    </row>
    <row r="138" spans="10:10" x14ac:dyDescent="0.25">
      <c r="J138" s="45"/>
    </row>
    <row r="139" spans="10:10" x14ac:dyDescent="0.25">
      <c r="J139" s="45"/>
    </row>
    <row r="140" spans="10:10" x14ac:dyDescent="0.25">
      <c r="J140" s="45"/>
    </row>
    <row r="141" spans="10:10" x14ac:dyDescent="0.25">
      <c r="J141" s="45"/>
    </row>
    <row r="142" spans="10:10" x14ac:dyDescent="0.25">
      <c r="J142" s="45"/>
    </row>
    <row r="143" spans="10:10" x14ac:dyDescent="0.25">
      <c r="J143" s="45"/>
    </row>
    <row r="144" spans="10:10" x14ac:dyDescent="0.25">
      <c r="J144" s="45"/>
    </row>
    <row r="145" spans="10:10" x14ac:dyDescent="0.25">
      <c r="J145" s="45"/>
    </row>
    <row r="146" spans="10:10" x14ac:dyDescent="0.25">
      <c r="J146" s="45"/>
    </row>
    <row r="147" spans="10:10" x14ac:dyDescent="0.25">
      <c r="J147" s="45"/>
    </row>
    <row r="148" spans="10:10" x14ac:dyDescent="0.25">
      <c r="J148" s="45"/>
    </row>
    <row r="149" spans="10:10" x14ac:dyDescent="0.25">
      <c r="J149" s="45"/>
    </row>
    <row r="150" spans="10:10" x14ac:dyDescent="0.25">
      <c r="J150" s="45"/>
    </row>
    <row r="151" spans="10:10" x14ac:dyDescent="0.25">
      <c r="J151" s="45"/>
    </row>
    <row r="152" spans="10:10" x14ac:dyDescent="0.25">
      <c r="J152" s="45"/>
    </row>
    <row r="153" spans="10:10" x14ac:dyDescent="0.25">
      <c r="J153" s="45"/>
    </row>
    <row r="154" spans="10:10" x14ac:dyDescent="0.25">
      <c r="J154" s="45"/>
    </row>
    <row r="155" spans="10:10" x14ac:dyDescent="0.25">
      <c r="J155" s="45"/>
    </row>
    <row r="156" spans="10:10" x14ac:dyDescent="0.25">
      <c r="J156" s="45"/>
    </row>
    <row r="157" spans="10:10" x14ac:dyDescent="0.25">
      <c r="J157" s="45"/>
    </row>
    <row r="158" spans="10:10" x14ac:dyDescent="0.25">
      <c r="J158" s="45"/>
    </row>
    <row r="159" spans="10:10" x14ac:dyDescent="0.25">
      <c r="J159" s="45"/>
    </row>
    <row r="160" spans="10:10" x14ac:dyDescent="0.25">
      <c r="J160" s="45"/>
    </row>
    <row r="161" spans="10:10" x14ac:dyDescent="0.25">
      <c r="J161" s="45"/>
    </row>
    <row r="162" spans="10:10" x14ac:dyDescent="0.25">
      <c r="J162" s="45"/>
    </row>
    <row r="163" spans="10:10" x14ac:dyDescent="0.25">
      <c r="J163" s="45"/>
    </row>
    <row r="164" spans="10:10" x14ac:dyDescent="0.25">
      <c r="J164" s="45"/>
    </row>
    <row r="165" spans="10:10" x14ac:dyDescent="0.25">
      <c r="J165" s="45"/>
    </row>
    <row r="166" spans="10:10" x14ac:dyDescent="0.25">
      <c r="J166" s="45"/>
    </row>
    <row r="167" spans="10:10" x14ac:dyDescent="0.25">
      <c r="J167" s="45"/>
    </row>
    <row r="168" spans="10:10" x14ac:dyDescent="0.25">
      <c r="J168" s="45"/>
    </row>
    <row r="169" spans="10:10" x14ac:dyDescent="0.25">
      <c r="J169" s="45"/>
    </row>
    <row r="170" spans="10:10" x14ac:dyDescent="0.25">
      <c r="J170" s="45"/>
    </row>
    <row r="171" spans="10:10" x14ac:dyDescent="0.25">
      <c r="J171" s="45"/>
    </row>
    <row r="172" spans="10:10" x14ac:dyDescent="0.25">
      <c r="J172" s="45"/>
    </row>
    <row r="173" spans="10:10" x14ac:dyDescent="0.25">
      <c r="J173" s="45"/>
    </row>
    <row r="174" spans="10:10" x14ac:dyDescent="0.25">
      <c r="J174" s="45"/>
    </row>
    <row r="175" spans="10:10" x14ac:dyDescent="0.25">
      <c r="J175" s="45"/>
    </row>
    <row r="176" spans="10:10" x14ac:dyDescent="0.25">
      <c r="J176" s="45"/>
    </row>
    <row r="177" spans="10:10" x14ac:dyDescent="0.25">
      <c r="J177" s="45"/>
    </row>
    <row r="178" spans="10:10" x14ac:dyDescent="0.25">
      <c r="J178" s="45"/>
    </row>
    <row r="179" spans="10:10" x14ac:dyDescent="0.25">
      <c r="J179" s="45"/>
    </row>
    <row r="180" spans="10:10" x14ac:dyDescent="0.25">
      <c r="J180" s="45"/>
    </row>
    <row r="181" spans="10:10" x14ac:dyDescent="0.25">
      <c r="J181" s="45"/>
    </row>
    <row r="182" spans="10:10" x14ac:dyDescent="0.25">
      <c r="J182" s="45"/>
    </row>
    <row r="183" spans="10:10" x14ac:dyDescent="0.25">
      <c r="J183" s="45"/>
    </row>
    <row r="184" spans="10:10" x14ac:dyDescent="0.25">
      <c r="J184" s="45"/>
    </row>
    <row r="185" spans="10:10" x14ac:dyDescent="0.25">
      <c r="J185" s="45"/>
    </row>
    <row r="186" spans="10:10" x14ac:dyDescent="0.25">
      <c r="J186" s="45"/>
    </row>
    <row r="187" spans="10:10" x14ac:dyDescent="0.25">
      <c r="J187" s="45"/>
    </row>
    <row r="188" spans="10:10" x14ac:dyDescent="0.25">
      <c r="J188" s="45"/>
    </row>
    <row r="189" spans="10:10" x14ac:dyDescent="0.25">
      <c r="J189" s="45"/>
    </row>
    <row r="190" spans="10:10" x14ac:dyDescent="0.25">
      <c r="J190" s="45"/>
    </row>
    <row r="191" spans="10:10" x14ac:dyDescent="0.25">
      <c r="J191" s="45"/>
    </row>
    <row r="192" spans="10:10" x14ac:dyDescent="0.25">
      <c r="J192" s="45"/>
    </row>
    <row r="193" spans="10:10" x14ac:dyDescent="0.25">
      <c r="J193" s="45"/>
    </row>
    <row r="194" spans="10:10" x14ac:dyDescent="0.25">
      <c r="J194" s="45"/>
    </row>
    <row r="195" spans="10:10" x14ac:dyDescent="0.25">
      <c r="J195" s="45"/>
    </row>
    <row r="196" spans="10:10" x14ac:dyDescent="0.25">
      <c r="J196" s="45"/>
    </row>
    <row r="197" spans="10:10" x14ac:dyDescent="0.25">
      <c r="J197" s="45"/>
    </row>
    <row r="198" spans="10:10" x14ac:dyDescent="0.25">
      <c r="J198" s="45"/>
    </row>
    <row r="199" spans="10:10" x14ac:dyDescent="0.25">
      <c r="J199" s="45"/>
    </row>
    <row r="200" spans="10:10" x14ac:dyDescent="0.25">
      <c r="J200" s="45"/>
    </row>
    <row r="201" spans="10:10" x14ac:dyDescent="0.25">
      <c r="J201" s="45"/>
    </row>
    <row r="202" spans="10:10" x14ac:dyDescent="0.25">
      <c r="J202" s="45"/>
    </row>
    <row r="203" spans="10:10" x14ac:dyDescent="0.25">
      <c r="J203" s="45"/>
    </row>
    <row r="204" spans="10:10" x14ac:dyDescent="0.25">
      <c r="J204" s="45"/>
    </row>
    <row r="205" spans="10:10" x14ac:dyDescent="0.25">
      <c r="J205" s="45"/>
    </row>
    <row r="206" spans="10:10" x14ac:dyDescent="0.25">
      <c r="J206" s="45"/>
    </row>
    <row r="207" spans="10:10" x14ac:dyDescent="0.25">
      <c r="J207" s="45"/>
    </row>
    <row r="208" spans="10:10" x14ac:dyDescent="0.25">
      <c r="J208" s="45"/>
    </row>
    <row r="209" spans="10:10" x14ac:dyDescent="0.25">
      <c r="J209" s="45"/>
    </row>
    <row r="210" spans="10:10" x14ac:dyDescent="0.25">
      <c r="J210" s="45"/>
    </row>
    <row r="211" spans="10:10" x14ac:dyDescent="0.25">
      <c r="J211" s="45"/>
    </row>
    <row r="212" spans="10:10" x14ac:dyDescent="0.25">
      <c r="J212" s="45"/>
    </row>
    <row r="213" spans="10:10" x14ac:dyDescent="0.25">
      <c r="J213" s="45"/>
    </row>
    <row r="214" spans="10:10" x14ac:dyDescent="0.25">
      <c r="J214" s="45"/>
    </row>
    <row r="215" spans="10:10" x14ac:dyDescent="0.25">
      <c r="J215" s="45"/>
    </row>
    <row r="216" spans="10:10" x14ac:dyDescent="0.25">
      <c r="J216" s="45"/>
    </row>
    <row r="217" spans="10:10" x14ac:dyDescent="0.25">
      <c r="J217" s="45"/>
    </row>
    <row r="218" spans="10:10" x14ac:dyDescent="0.25">
      <c r="J218" s="45"/>
    </row>
    <row r="219" spans="10:10" x14ac:dyDescent="0.25">
      <c r="J219" s="45"/>
    </row>
    <row r="220" spans="10:10" x14ac:dyDescent="0.25">
      <c r="J220" s="45"/>
    </row>
    <row r="221" spans="10:10" x14ac:dyDescent="0.25">
      <c r="J221" s="45"/>
    </row>
    <row r="222" spans="10:10" x14ac:dyDescent="0.25">
      <c r="J222" s="45"/>
    </row>
    <row r="223" spans="10:10" x14ac:dyDescent="0.25">
      <c r="J223" s="45"/>
    </row>
    <row r="224" spans="10:10" x14ac:dyDescent="0.25">
      <c r="J224" s="45"/>
    </row>
    <row r="225" spans="10:10" x14ac:dyDescent="0.25">
      <c r="J225" s="45"/>
    </row>
    <row r="226" spans="10:10" x14ac:dyDescent="0.25">
      <c r="J226" s="45"/>
    </row>
    <row r="227" spans="10:10" x14ac:dyDescent="0.25">
      <c r="J227" s="45"/>
    </row>
    <row r="228" spans="10:10" x14ac:dyDescent="0.25">
      <c r="J228" s="45"/>
    </row>
    <row r="229" spans="10:10" x14ac:dyDescent="0.25">
      <c r="J229" s="45"/>
    </row>
    <row r="230" spans="10:10" x14ac:dyDescent="0.25">
      <c r="J230" s="45"/>
    </row>
    <row r="231" spans="10:10" x14ac:dyDescent="0.25">
      <c r="J231" s="45"/>
    </row>
    <row r="232" spans="10:10" x14ac:dyDescent="0.25">
      <c r="J232" s="45"/>
    </row>
    <row r="233" spans="10:10" x14ac:dyDescent="0.25">
      <c r="J233" s="45"/>
    </row>
    <row r="234" spans="10:10" x14ac:dyDescent="0.25">
      <c r="J234" s="45"/>
    </row>
    <row r="235" spans="10:10" x14ac:dyDescent="0.25">
      <c r="J235" s="45"/>
    </row>
    <row r="236" spans="10:10" x14ac:dyDescent="0.25">
      <c r="J236" s="45"/>
    </row>
    <row r="237" spans="10:10" x14ac:dyDescent="0.25">
      <c r="J237" s="45"/>
    </row>
    <row r="238" spans="10:10" x14ac:dyDescent="0.25">
      <c r="J238" s="45"/>
    </row>
    <row r="239" spans="10:10" x14ac:dyDescent="0.25">
      <c r="J239" s="45"/>
    </row>
    <row r="240" spans="10:10" x14ac:dyDescent="0.25">
      <c r="J240" s="45"/>
    </row>
    <row r="241" spans="10:10" x14ac:dyDescent="0.25">
      <c r="J241" s="45"/>
    </row>
    <row r="242" spans="10:10" x14ac:dyDescent="0.25">
      <c r="J242" s="45"/>
    </row>
    <row r="243" spans="10:10" x14ac:dyDescent="0.25">
      <c r="J243" s="45"/>
    </row>
    <row r="244" spans="10:10" x14ac:dyDescent="0.25">
      <c r="J244" s="45"/>
    </row>
    <row r="245" spans="10:10" x14ac:dyDescent="0.25">
      <c r="J245" s="45"/>
    </row>
    <row r="246" spans="10:10" x14ac:dyDescent="0.25">
      <c r="J246" s="45"/>
    </row>
    <row r="247" spans="10:10" x14ac:dyDescent="0.25">
      <c r="J247" s="45"/>
    </row>
    <row r="248" spans="10:10" x14ac:dyDescent="0.25">
      <c r="J248" s="45"/>
    </row>
    <row r="249" spans="10:10" x14ac:dyDescent="0.25">
      <c r="J249" s="45"/>
    </row>
    <row r="250" spans="10:10" x14ac:dyDescent="0.25">
      <c r="J250" s="45"/>
    </row>
    <row r="251" spans="10:10" x14ac:dyDescent="0.25">
      <c r="J251" s="45"/>
    </row>
    <row r="252" spans="10:10" x14ac:dyDescent="0.25">
      <c r="J252" s="45"/>
    </row>
    <row r="253" spans="10:10" x14ac:dyDescent="0.25">
      <c r="J253" s="45"/>
    </row>
    <row r="254" spans="10:10" x14ac:dyDescent="0.25">
      <c r="J254" s="45"/>
    </row>
    <row r="255" spans="10:10" x14ac:dyDescent="0.25">
      <c r="J255" s="45"/>
    </row>
    <row r="256" spans="10:10" x14ac:dyDescent="0.25">
      <c r="J256" s="45"/>
    </row>
    <row r="257" spans="10:10" x14ac:dyDescent="0.25">
      <c r="J257" s="45"/>
    </row>
    <row r="258" spans="10:10" x14ac:dyDescent="0.25">
      <c r="J258" s="45"/>
    </row>
    <row r="259" spans="10:10" x14ac:dyDescent="0.25">
      <c r="J259" s="45"/>
    </row>
    <row r="260" spans="10:10" x14ac:dyDescent="0.25">
      <c r="J260" s="45"/>
    </row>
    <row r="261" spans="10:10" x14ac:dyDescent="0.25">
      <c r="J261" s="45"/>
    </row>
    <row r="262" spans="10:10" x14ac:dyDescent="0.25">
      <c r="J262" s="45"/>
    </row>
    <row r="263" spans="10:10" x14ac:dyDescent="0.25">
      <c r="J263" s="45"/>
    </row>
    <row r="264" spans="10:10" x14ac:dyDescent="0.25">
      <c r="J264" s="45"/>
    </row>
    <row r="265" spans="10:10" x14ac:dyDescent="0.25">
      <c r="J265" s="45"/>
    </row>
    <row r="266" spans="10:10" x14ac:dyDescent="0.25">
      <c r="J266" s="45"/>
    </row>
    <row r="267" spans="10:10" x14ac:dyDescent="0.25">
      <c r="J267" s="45"/>
    </row>
    <row r="268" spans="10:10" x14ac:dyDescent="0.25">
      <c r="J268" s="45"/>
    </row>
    <row r="269" spans="10:10" x14ac:dyDescent="0.25">
      <c r="J269" s="45"/>
    </row>
    <row r="270" spans="10:10" x14ac:dyDescent="0.25">
      <c r="J270" s="45"/>
    </row>
    <row r="271" spans="10:10" x14ac:dyDescent="0.25">
      <c r="J271" s="45"/>
    </row>
    <row r="272" spans="10:10" x14ac:dyDescent="0.25">
      <c r="J272" s="45"/>
    </row>
    <row r="273" spans="10:10" x14ac:dyDescent="0.25">
      <c r="J273" s="45"/>
    </row>
    <row r="274" spans="10:10" x14ac:dyDescent="0.25">
      <c r="J274" s="45"/>
    </row>
    <row r="275" spans="10:10" x14ac:dyDescent="0.25">
      <c r="J275" s="45"/>
    </row>
    <row r="276" spans="10:10" x14ac:dyDescent="0.25">
      <c r="J276" s="45"/>
    </row>
    <row r="277" spans="10:10" x14ac:dyDescent="0.25">
      <c r="J277" s="45"/>
    </row>
    <row r="278" spans="10:10" x14ac:dyDescent="0.25">
      <c r="J278" s="45"/>
    </row>
    <row r="279" spans="10:10" x14ac:dyDescent="0.25">
      <c r="J279" s="45"/>
    </row>
    <row r="280" spans="10:10" x14ac:dyDescent="0.25">
      <c r="J280" s="45"/>
    </row>
    <row r="281" spans="10:10" x14ac:dyDescent="0.25">
      <c r="J281" s="45"/>
    </row>
    <row r="282" spans="10:10" x14ac:dyDescent="0.25">
      <c r="J282" s="45"/>
    </row>
    <row r="283" spans="10:10" x14ac:dyDescent="0.25">
      <c r="J283" s="45"/>
    </row>
    <row r="284" spans="10:10" x14ac:dyDescent="0.25">
      <c r="J284" s="45"/>
    </row>
    <row r="285" spans="10:10" x14ac:dyDescent="0.25">
      <c r="J285" s="45"/>
    </row>
    <row r="286" spans="10:10" x14ac:dyDescent="0.25">
      <c r="J286" s="45"/>
    </row>
    <row r="287" spans="10:10" x14ac:dyDescent="0.25">
      <c r="J287" s="45"/>
    </row>
    <row r="288" spans="10:10" x14ac:dyDescent="0.25">
      <c r="J288" s="45"/>
    </row>
    <row r="289" spans="10:10" x14ac:dyDescent="0.25">
      <c r="J289" s="45"/>
    </row>
    <row r="290" spans="10:10" x14ac:dyDescent="0.25">
      <c r="J290" s="45"/>
    </row>
    <row r="291" spans="10:10" x14ac:dyDescent="0.25">
      <c r="J291" s="45"/>
    </row>
    <row r="292" spans="10:10" x14ac:dyDescent="0.25">
      <c r="J292" s="45"/>
    </row>
    <row r="293" spans="10:10" x14ac:dyDescent="0.25">
      <c r="J293" s="45"/>
    </row>
    <row r="294" spans="10:10" x14ac:dyDescent="0.25">
      <c r="J294" s="45"/>
    </row>
    <row r="295" spans="10:10" x14ac:dyDescent="0.25">
      <c r="J295" s="45"/>
    </row>
    <row r="296" spans="10:10" x14ac:dyDescent="0.25">
      <c r="J296" s="45"/>
    </row>
    <row r="297" spans="10:10" x14ac:dyDescent="0.25">
      <c r="J297" s="45"/>
    </row>
    <row r="298" spans="10:10" x14ac:dyDescent="0.25">
      <c r="J298" s="45"/>
    </row>
    <row r="299" spans="10:10" x14ac:dyDescent="0.25">
      <c r="J299" s="45"/>
    </row>
    <row r="300" spans="10:10" x14ac:dyDescent="0.25">
      <c r="J300" s="45"/>
    </row>
    <row r="301" spans="10:10" x14ac:dyDescent="0.25">
      <c r="J301" s="45"/>
    </row>
    <row r="302" spans="10:10" x14ac:dyDescent="0.25">
      <c r="J302" s="45"/>
    </row>
    <row r="303" spans="10:10" x14ac:dyDescent="0.25">
      <c r="J303" s="45"/>
    </row>
    <row r="304" spans="10:10" x14ac:dyDescent="0.25">
      <c r="J304" s="45"/>
    </row>
    <row r="305" spans="10:10" x14ac:dyDescent="0.25">
      <c r="J305" s="45"/>
    </row>
    <row r="306" spans="10:10" x14ac:dyDescent="0.25">
      <c r="J306" s="45"/>
    </row>
    <row r="307" spans="10:10" x14ac:dyDescent="0.25">
      <c r="J307" s="45"/>
    </row>
    <row r="308" spans="10:10" x14ac:dyDescent="0.25">
      <c r="J308" s="45"/>
    </row>
    <row r="309" spans="10:10" x14ac:dyDescent="0.25">
      <c r="J309" s="45"/>
    </row>
    <row r="310" spans="10:10" x14ac:dyDescent="0.25">
      <c r="J310" s="45"/>
    </row>
    <row r="311" spans="10:10" x14ac:dyDescent="0.25">
      <c r="J311" s="45"/>
    </row>
    <row r="312" spans="10:10" x14ac:dyDescent="0.25">
      <c r="J312" s="45"/>
    </row>
    <row r="313" spans="10:10" x14ac:dyDescent="0.25">
      <c r="J313" s="45"/>
    </row>
    <row r="314" spans="10:10" x14ac:dyDescent="0.25">
      <c r="J314" s="45"/>
    </row>
    <row r="315" spans="10:10" x14ac:dyDescent="0.25">
      <c r="J315" s="45"/>
    </row>
    <row r="316" spans="10:10" x14ac:dyDescent="0.25">
      <c r="J316" s="45"/>
    </row>
    <row r="317" spans="10:10" x14ac:dyDescent="0.25">
      <c r="J317" s="45"/>
    </row>
    <row r="318" spans="10:10" x14ac:dyDescent="0.25">
      <c r="J318" s="45"/>
    </row>
    <row r="319" spans="10:10" x14ac:dyDescent="0.25">
      <c r="J319" s="45"/>
    </row>
    <row r="320" spans="10:10" x14ac:dyDescent="0.25">
      <c r="J320" s="45"/>
    </row>
    <row r="321" spans="10:10" x14ac:dyDescent="0.25">
      <c r="J321" s="45"/>
    </row>
    <row r="322" spans="10:10" x14ac:dyDescent="0.25">
      <c r="J322" s="45"/>
    </row>
    <row r="323" spans="10:10" x14ac:dyDescent="0.25">
      <c r="J323" s="45"/>
    </row>
    <row r="324" spans="10:10" x14ac:dyDescent="0.25">
      <c r="J324" s="45"/>
    </row>
    <row r="325" spans="10:10" x14ac:dyDescent="0.25">
      <c r="J325" s="45"/>
    </row>
    <row r="326" spans="10:10" x14ac:dyDescent="0.25">
      <c r="J326" s="45"/>
    </row>
    <row r="327" spans="10:10" x14ac:dyDescent="0.25">
      <c r="J327" s="45"/>
    </row>
    <row r="328" spans="10:10" x14ac:dyDescent="0.25">
      <c r="J328" s="45"/>
    </row>
    <row r="329" spans="10:10" x14ac:dyDescent="0.25">
      <c r="J329" s="45"/>
    </row>
    <row r="330" spans="10:10" x14ac:dyDescent="0.25">
      <c r="J330" s="45"/>
    </row>
    <row r="331" spans="10:10" x14ac:dyDescent="0.25">
      <c r="J331" s="45"/>
    </row>
    <row r="332" spans="10:10" x14ac:dyDescent="0.25">
      <c r="J332" s="45"/>
    </row>
    <row r="333" spans="10:10" x14ac:dyDescent="0.25">
      <c r="J333" s="45"/>
    </row>
    <row r="334" spans="10:10" x14ac:dyDescent="0.25">
      <c r="J334" s="45"/>
    </row>
    <row r="335" spans="10:10" x14ac:dyDescent="0.25">
      <c r="J335" s="45"/>
    </row>
    <row r="336" spans="10:10" x14ac:dyDescent="0.25">
      <c r="J336" s="45"/>
    </row>
    <row r="337" spans="10:10" x14ac:dyDescent="0.25">
      <c r="J337" s="45"/>
    </row>
    <row r="338" spans="10:10" x14ac:dyDescent="0.25">
      <c r="J338" s="45"/>
    </row>
    <row r="339" spans="10:10" x14ac:dyDescent="0.25">
      <c r="J339" s="45"/>
    </row>
    <row r="340" spans="10:10" x14ac:dyDescent="0.25">
      <c r="J340" s="45"/>
    </row>
    <row r="341" spans="10:10" x14ac:dyDescent="0.25">
      <c r="J341" s="45"/>
    </row>
    <row r="342" spans="10:10" x14ac:dyDescent="0.25">
      <c r="J342" s="45"/>
    </row>
    <row r="343" spans="10:10" x14ac:dyDescent="0.25">
      <c r="J343" s="45"/>
    </row>
    <row r="344" spans="10:10" x14ac:dyDescent="0.25">
      <c r="J344" s="45"/>
    </row>
    <row r="345" spans="10:10" x14ac:dyDescent="0.25">
      <c r="J345" s="45"/>
    </row>
    <row r="346" spans="10:10" x14ac:dyDescent="0.25">
      <c r="J346" s="45"/>
    </row>
    <row r="347" spans="10:10" x14ac:dyDescent="0.25">
      <c r="J347" s="45"/>
    </row>
    <row r="348" spans="10:10" x14ac:dyDescent="0.25">
      <c r="J348" s="45"/>
    </row>
    <row r="349" spans="10:10" x14ac:dyDescent="0.25">
      <c r="J349" s="45"/>
    </row>
    <row r="350" spans="10:10" x14ac:dyDescent="0.25">
      <c r="J350" s="45"/>
    </row>
    <row r="351" spans="10:10" x14ac:dyDescent="0.25">
      <c r="J351" s="45"/>
    </row>
    <row r="352" spans="10:10" x14ac:dyDescent="0.25">
      <c r="J352" s="45"/>
    </row>
    <row r="353" spans="10:10" x14ac:dyDescent="0.25">
      <c r="J353" s="45"/>
    </row>
    <row r="354" spans="10:10" x14ac:dyDescent="0.25">
      <c r="J354" s="45"/>
    </row>
    <row r="355" spans="10:10" x14ac:dyDescent="0.25">
      <c r="J355" s="45"/>
    </row>
    <row r="356" spans="10:10" x14ac:dyDescent="0.25">
      <c r="J356" s="45"/>
    </row>
    <row r="357" spans="10:10" x14ac:dyDescent="0.25">
      <c r="J357" s="45"/>
    </row>
    <row r="358" spans="10:10" x14ac:dyDescent="0.25">
      <c r="J358" s="45"/>
    </row>
    <row r="359" spans="10:10" x14ac:dyDescent="0.25">
      <c r="J359" s="45"/>
    </row>
    <row r="360" spans="10:10" x14ac:dyDescent="0.25">
      <c r="J360" s="45"/>
    </row>
    <row r="361" spans="10:10" x14ac:dyDescent="0.25">
      <c r="J361" s="45"/>
    </row>
    <row r="362" spans="10:10" x14ac:dyDescent="0.25">
      <c r="J362" s="45"/>
    </row>
    <row r="363" spans="10:10" x14ac:dyDescent="0.25">
      <c r="J363" s="45"/>
    </row>
    <row r="364" spans="10:10" x14ac:dyDescent="0.25">
      <c r="J364" s="45"/>
    </row>
    <row r="365" spans="10:10" x14ac:dyDescent="0.25">
      <c r="J365" s="45"/>
    </row>
    <row r="366" spans="10:10" x14ac:dyDescent="0.25">
      <c r="J366" s="45"/>
    </row>
    <row r="367" spans="10:10" x14ac:dyDescent="0.25">
      <c r="J367" s="45"/>
    </row>
    <row r="368" spans="10:10" x14ac:dyDescent="0.25">
      <c r="J368" s="45"/>
    </row>
    <row r="369" spans="10:10" x14ac:dyDescent="0.25">
      <c r="J369" s="45"/>
    </row>
    <row r="370" spans="10:10" x14ac:dyDescent="0.25">
      <c r="J370" s="45"/>
    </row>
    <row r="371" spans="10:10" x14ac:dyDescent="0.25">
      <c r="J371" s="45"/>
    </row>
    <row r="372" spans="10:10" x14ac:dyDescent="0.25">
      <c r="J372" s="45"/>
    </row>
    <row r="373" spans="10:10" x14ac:dyDescent="0.25">
      <c r="J373" s="45"/>
    </row>
    <row r="374" spans="10:10" x14ac:dyDescent="0.25">
      <c r="J374" s="45"/>
    </row>
    <row r="375" spans="10:10" x14ac:dyDescent="0.25">
      <c r="J375" s="45"/>
    </row>
    <row r="376" spans="10:10" x14ac:dyDescent="0.25">
      <c r="J376" s="45"/>
    </row>
    <row r="377" spans="10:10" x14ac:dyDescent="0.25">
      <c r="J377" s="45"/>
    </row>
    <row r="378" spans="10:10" x14ac:dyDescent="0.25">
      <c r="J378" s="45"/>
    </row>
    <row r="379" spans="10:10" x14ac:dyDescent="0.25">
      <c r="J379" s="45"/>
    </row>
    <row r="380" spans="10:10" x14ac:dyDescent="0.25">
      <c r="J380" s="45"/>
    </row>
    <row r="381" spans="10:10" x14ac:dyDescent="0.25">
      <c r="J381" s="45"/>
    </row>
    <row r="382" spans="10:10" x14ac:dyDescent="0.25">
      <c r="J382" s="45"/>
    </row>
    <row r="383" spans="10:10" x14ac:dyDescent="0.25">
      <c r="J383" s="45"/>
    </row>
    <row r="384" spans="10:10" x14ac:dyDescent="0.25">
      <c r="J384" s="45"/>
    </row>
    <row r="385" spans="10:10" x14ac:dyDescent="0.25">
      <c r="J385" s="45"/>
    </row>
    <row r="386" spans="10:10" x14ac:dyDescent="0.25">
      <c r="J386" s="45"/>
    </row>
    <row r="387" spans="10:10" x14ac:dyDescent="0.25">
      <c r="J387" s="45"/>
    </row>
    <row r="388" spans="10:10" x14ac:dyDescent="0.25">
      <c r="J388" s="45"/>
    </row>
    <row r="389" spans="10:10" x14ac:dyDescent="0.25">
      <c r="J389" s="45"/>
    </row>
    <row r="390" spans="10:10" x14ac:dyDescent="0.25">
      <c r="J390" s="45"/>
    </row>
    <row r="391" spans="10:10" x14ac:dyDescent="0.25">
      <c r="J391" s="45"/>
    </row>
    <row r="392" spans="10:10" x14ac:dyDescent="0.25">
      <c r="J392" s="45"/>
    </row>
    <row r="393" spans="10:10" x14ac:dyDescent="0.25">
      <c r="J393" s="45"/>
    </row>
    <row r="394" spans="10:10" x14ac:dyDescent="0.25">
      <c r="J394" s="45"/>
    </row>
    <row r="395" spans="10:10" x14ac:dyDescent="0.25">
      <c r="J395" s="45"/>
    </row>
    <row r="396" spans="10:10" x14ac:dyDescent="0.25">
      <c r="J396" s="45"/>
    </row>
    <row r="397" spans="10:10" x14ac:dyDescent="0.25">
      <c r="J397" s="45"/>
    </row>
    <row r="398" spans="10:10" x14ac:dyDescent="0.25">
      <c r="J398" s="45"/>
    </row>
    <row r="399" spans="10:10" x14ac:dyDescent="0.25">
      <c r="J399" s="45"/>
    </row>
    <row r="400" spans="10:10" x14ac:dyDescent="0.25">
      <c r="J400" s="45"/>
    </row>
    <row r="401" spans="10:10" x14ac:dyDescent="0.25">
      <c r="J401" s="45"/>
    </row>
    <row r="402" spans="10:10" x14ac:dyDescent="0.25">
      <c r="J402" s="45"/>
    </row>
    <row r="403" spans="10:10" x14ac:dyDescent="0.25">
      <c r="J403" s="45"/>
    </row>
  </sheetData>
  <mergeCells count="7">
    <mergeCell ref="N16:Q16"/>
    <mergeCell ref="A27:A30"/>
    <mergeCell ref="A15:A26"/>
    <mergeCell ref="A3:A14"/>
    <mergeCell ref="B1:I1"/>
    <mergeCell ref="G3:I3"/>
    <mergeCell ref="G2:I2"/>
  </mergeCells>
  <hyperlinks>
    <hyperlink ref="N16:Q16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904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138" customWidth="1"/>
  </cols>
  <sheetData>
    <row r="1" spans="1:25" ht="15.75" x14ac:dyDescent="0.25">
      <c r="A1" s="104" t="s">
        <v>36</v>
      </c>
      <c r="B1" s="457" t="str">
        <f>INDEX(Content!$B$3:$G$64,MATCH(A1,Content!$A$3:$A$64,0),1)</f>
        <v>Exposure on the National Bank’s Operations, bln tenge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P1" s="124"/>
    </row>
    <row r="2" spans="1:25" ht="14.45" customHeight="1" x14ac:dyDescent="0.25">
      <c r="A2" s="480" t="s">
        <v>9</v>
      </c>
      <c r="B2" s="481" t="s">
        <v>169</v>
      </c>
      <c r="C2" s="482" t="s">
        <v>170</v>
      </c>
      <c r="D2" s="482"/>
      <c r="E2" s="482"/>
      <c r="F2" s="482"/>
      <c r="G2" s="483" t="s">
        <v>171</v>
      </c>
      <c r="H2" s="484"/>
      <c r="I2" s="485"/>
      <c r="J2" s="270" t="s">
        <v>172</v>
      </c>
      <c r="K2" s="436" t="s">
        <v>112</v>
      </c>
      <c r="L2" s="437"/>
      <c r="M2" s="437"/>
      <c r="N2" s="438"/>
    </row>
    <row r="3" spans="1:25" ht="27" customHeight="1" x14ac:dyDescent="0.25">
      <c r="A3" s="480"/>
      <c r="B3" s="480"/>
      <c r="C3" s="350" t="s">
        <v>173</v>
      </c>
      <c r="D3" s="52" t="s">
        <v>174</v>
      </c>
      <c r="E3" s="52" t="s">
        <v>175</v>
      </c>
      <c r="F3" s="350" t="s">
        <v>176</v>
      </c>
      <c r="G3" s="350" t="s">
        <v>177</v>
      </c>
      <c r="H3" s="350" t="s">
        <v>178</v>
      </c>
      <c r="I3" s="350" t="s">
        <v>179</v>
      </c>
      <c r="J3" s="270" t="s">
        <v>172</v>
      </c>
      <c r="K3" s="430" t="s">
        <v>153</v>
      </c>
      <c r="L3" s="431"/>
      <c r="M3" s="431"/>
      <c r="N3" s="432"/>
    </row>
    <row r="4" spans="1:25" x14ac:dyDescent="0.25">
      <c r="A4" s="53">
        <v>43835</v>
      </c>
      <c r="B4" s="54">
        <v>-4005.9042834531306</v>
      </c>
      <c r="C4" s="55">
        <v>-269.75</v>
      </c>
      <c r="D4" s="55">
        <v>-110.00000044246001</v>
      </c>
      <c r="E4" s="55">
        <v>0</v>
      </c>
      <c r="F4" s="55">
        <v>0</v>
      </c>
      <c r="G4" s="54">
        <v>-343.5</v>
      </c>
      <c r="H4" s="55">
        <v>0</v>
      </c>
      <c r="I4" s="55">
        <v>-3418.5600645053005</v>
      </c>
      <c r="J4" s="55"/>
    </row>
    <row r="5" spans="1:25" x14ac:dyDescent="0.25">
      <c r="A5" s="53">
        <v>43836</v>
      </c>
      <c r="B5" s="54">
        <v>-3991.1252864536423</v>
      </c>
      <c r="C5" s="55">
        <v>-382.95</v>
      </c>
      <c r="D5" s="55">
        <v>-131.52100344297097</v>
      </c>
      <c r="E5" s="55">
        <v>0</v>
      </c>
      <c r="F5" s="55">
        <v>0</v>
      </c>
      <c r="G5" s="54">
        <v>-194</v>
      </c>
      <c r="H5" s="55">
        <v>0</v>
      </c>
      <c r="I5" s="55">
        <v>-3418.5600645053005</v>
      </c>
      <c r="J5" s="55"/>
    </row>
    <row r="6" spans="1:25" ht="15.75" x14ac:dyDescent="0.25">
      <c r="A6" s="53">
        <v>43838</v>
      </c>
      <c r="B6" s="54">
        <v>-4062.8244120431118</v>
      </c>
      <c r="C6" s="55">
        <v>-345.21</v>
      </c>
      <c r="D6" s="55">
        <v>-200.72000861564229</v>
      </c>
      <c r="E6" s="55">
        <v>0</v>
      </c>
      <c r="F6" s="55">
        <v>0</v>
      </c>
      <c r="G6" s="54">
        <v>-254.5</v>
      </c>
      <c r="H6" s="55">
        <v>0</v>
      </c>
      <c r="I6" s="55">
        <v>-3398.3001849221</v>
      </c>
      <c r="J6" s="55"/>
      <c r="Y6" s="293"/>
    </row>
    <row r="7" spans="1:25" x14ac:dyDescent="0.25">
      <c r="A7" s="53">
        <v>43839</v>
      </c>
      <c r="B7" s="54">
        <v>-4191.9829077536178</v>
      </c>
      <c r="C7" s="55">
        <v>-303.55</v>
      </c>
      <c r="D7" s="55">
        <v>-193.13800432614826</v>
      </c>
      <c r="E7" s="55">
        <v>0</v>
      </c>
      <c r="F7" s="55">
        <v>-6.4005000000000001</v>
      </c>
      <c r="G7" s="54">
        <v>-426.5</v>
      </c>
      <c r="H7" s="55">
        <v>0</v>
      </c>
      <c r="I7" s="55">
        <v>-3398.3001849221</v>
      </c>
      <c r="J7" s="55"/>
    </row>
    <row r="8" spans="1:25" x14ac:dyDescent="0.25">
      <c r="A8" s="53">
        <v>43840</v>
      </c>
      <c r="B8" s="54">
        <v>-4243.34440676757</v>
      </c>
      <c r="C8" s="55">
        <v>-288.35000000000002</v>
      </c>
      <c r="D8" s="55">
        <v>-178.60000334010039</v>
      </c>
      <c r="E8" s="55">
        <v>0</v>
      </c>
      <c r="F8" s="55">
        <v>0</v>
      </c>
      <c r="G8" s="54">
        <v>-514</v>
      </c>
      <c r="H8" s="55">
        <v>0</v>
      </c>
      <c r="I8" s="55">
        <v>-3398.3001849221</v>
      </c>
      <c r="J8" s="55"/>
    </row>
    <row r="9" spans="1:25" x14ac:dyDescent="0.25">
      <c r="A9" s="53">
        <v>43843</v>
      </c>
      <c r="B9" s="54">
        <v>-4294.3604076740949</v>
      </c>
      <c r="C9" s="55">
        <v>-349.2</v>
      </c>
      <c r="D9" s="55">
        <v>-185.23500424662461</v>
      </c>
      <c r="E9" s="55">
        <v>0</v>
      </c>
      <c r="F9" s="55">
        <v>0</v>
      </c>
      <c r="G9" s="54">
        <v>-497.53100000000001</v>
      </c>
      <c r="H9" s="55">
        <v>0</v>
      </c>
      <c r="I9" s="55">
        <v>-3398.3001849221</v>
      </c>
      <c r="J9" s="55"/>
    </row>
    <row r="10" spans="1:25" x14ac:dyDescent="0.25">
      <c r="A10" s="53">
        <v>43844</v>
      </c>
      <c r="B10" s="54">
        <v>-4334.3754061284772</v>
      </c>
      <c r="C10" s="55">
        <v>-303.75</v>
      </c>
      <c r="D10" s="55">
        <v>-189.20000270100698</v>
      </c>
      <c r="E10" s="55">
        <v>0</v>
      </c>
      <c r="F10" s="55">
        <v>0</v>
      </c>
      <c r="G10" s="54">
        <v>-579.03099999999995</v>
      </c>
      <c r="H10" s="55">
        <v>0</v>
      </c>
      <c r="I10" s="55">
        <v>-3398.3001849221</v>
      </c>
      <c r="J10" s="55"/>
    </row>
    <row r="11" spans="1:25" x14ac:dyDescent="0.25">
      <c r="A11" s="53">
        <v>43845</v>
      </c>
      <c r="B11" s="54">
        <v>-4424.8242250491903</v>
      </c>
      <c r="C11" s="55">
        <v>-365.65</v>
      </c>
      <c r="D11" s="55">
        <v>-202.40000163674071</v>
      </c>
      <c r="E11" s="55">
        <v>0</v>
      </c>
      <c r="F11" s="55">
        <v>0</v>
      </c>
      <c r="G11" s="54">
        <v>-525.03099999999995</v>
      </c>
      <c r="H11" s="55">
        <v>0</v>
      </c>
      <c r="I11" s="55">
        <v>-3467.6490049070799</v>
      </c>
      <c r="J11" s="55"/>
    </row>
    <row r="12" spans="1:25" x14ac:dyDescent="0.25">
      <c r="A12" s="53">
        <v>43846</v>
      </c>
      <c r="B12" s="54">
        <v>-4400.3462317350213</v>
      </c>
      <c r="C12" s="55">
        <v>-427.72</v>
      </c>
      <c r="D12" s="55">
        <v>-149.35200832257149</v>
      </c>
      <c r="E12" s="55">
        <v>0</v>
      </c>
      <c r="F12" s="55">
        <v>0</v>
      </c>
      <c r="G12" s="54">
        <v>-491.53100000000001</v>
      </c>
      <c r="H12" s="55">
        <v>0</v>
      </c>
      <c r="I12" s="55">
        <v>-3467.6490049070799</v>
      </c>
      <c r="J12" s="55"/>
    </row>
    <row r="13" spans="1:25" x14ac:dyDescent="0.25">
      <c r="A13" s="53">
        <v>43847</v>
      </c>
      <c r="B13" s="54">
        <v>-4515.3315208134973</v>
      </c>
      <c r="C13" s="55">
        <v>-303.60000000000002</v>
      </c>
      <c r="D13" s="55">
        <v>-181.54700487059682</v>
      </c>
      <c r="E13" s="55">
        <v>0</v>
      </c>
      <c r="F13" s="55">
        <v>-0.48984</v>
      </c>
      <c r="G13" s="54">
        <v>-550.03099999999995</v>
      </c>
      <c r="H13" s="55">
        <v>0</v>
      </c>
      <c r="I13" s="55">
        <v>-3615.5694574375302</v>
      </c>
      <c r="J13" s="55"/>
    </row>
    <row r="14" spans="1:25" x14ac:dyDescent="0.25">
      <c r="A14" s="53">
        <v>43850</v>
      </c>
      <c r="B14" s="54">
        <v>-4535.6775227137778</v>
      </c>
      <c r="C14" s="55">
        <v>-325.89999999999998</v>
      </c>
      <c r="D14" s="55">
        <v>-196.59000677087747</v>
      </c>
      <c r="E14" s="55">
        <v>0</v>
      </c>
      <c r="F14" s="55">
        <v>-0.48984</v>
      </c>
      <c r="G14" s="54">
        <v>-533.03399999999999</v>
      </c>
      <c r="H14" s="55">
        <v>0</v>
      </c>
      <c r="I14" s="55">
        <v>-3615.5694574375302</v>
      </c>
      <c r="J14" s="55"/>
    </row>
    <row r="15" spans="1:25" x14ac:dyDescent="0.25">
      <c r="A15" s="53">
        <v>43851</v>
      </c>
      <c r="B15" s="54">
        <v>-4521.2087189730055</v>
      </c>
      <c r="C15" s="55">
        <v>-301.86</v>
      </c>
      <c r="D15" s="55">
        <v>-209.63001123935678</v>
      </c>
      <c r="E15" s="55">
        <v>0</v>
      </c>
      <c r="F15" s="55">
        <v>0</v>
      </c>
      <c r="G15" s="54">
        <v>-533.24199999999996</v>
      </c>
      <c r="H15" s="55">
        <v>0</v>
      </c>
      <c r="I15" s="55">
        <v>-3615.5694574375302</v>
      </c>
      <c r="J15" s="55"/>
    </row>
    <row r="16" spans="1:25" x14ac:dyDescent="0.25">
      <c r="A16" s="53">
        <v>43852</v>
      </c>
      <c r="B16" s="54">
        <v>-4545.1880226509938</v>
      </c>
      <c r="C16" s="55">
        <v>-312.97000000000003</v>
      </c>
      <c r="D16" s="55">
        <v>-207.11300311095917</v>
      </c>
      <c r="E16" s="55">
        <v>3.0000000723639886</v>
      </c>
      <c r="F16" s="55">
        <v>0</v>
      </c>
      <c r="G16" s="54">
        <v>-560.24199999999996</v>
      </c>
      <c r="H16" s="55">
        <v>0</v>
      </c>
      <c r="I16" s="55">
        <v>-3606.9557693162801</v>
      </c>
      <c r="J16" s="55"/>
      <c r="T16" s="433" t="s">
        <v>108</v>
      </c>
      <c r="U16" s="433"/>
      <c r="V16" s="433"/>
      <c r="W16" s="433"/>
    </row>
    <row r="17" spans="1:10" x14ac:dyDescent="0.25">
      <c r="A17" s="53">
        <v>43853</v>
      </c>
      <c r="B17" s="54">
        <v>-4464.6444649792002</v>
      </c>
      <c r="C17" s="55">
        <v>-221.71</v>
      </c>
      <c r="D17" s="55">
        <v>-200.81800536680248</v>
      </c>
      <c r="E17" s="55">
        <v>0</v>
      </c>
      <c r="F17" s="55">
        <v>-1.5114399999999999</v>
      </c>
      <c r="G17" s="54">
        <v>-572.74199999999996</v>
      </c>
      <c r="H17" s="55">
        <v>0</v>
      </c>
      <c r="I17" s="55">
        <v>-3606.9557693162801</v>
      </c>
      <c r="J17" s="55"/>
    </row>
    <row r="18" spans="1:10" x14ac:dyDescent="0.25">
      <c r="A18" s="53">
        <v>43854</v>
      </c>
      <c r="B18" s="54">
        <v>-4491.880872741006</v>
      </c>
      <c r="C18" s="55">
        <v>-120.65</v>
      </c>
      <c r="D18" s="55">
        <v>-105.94900032637798</v>
      </c>
      <c r="E18" s="55">
        <v>0</v>
      </c>
      <c r="F18" s="55">
        <v>-2.4978359999999999</v>
      </c>
      <c r="G18" s="54">
        <v>-510.74200000000002</v>
      </c>
      <c r="H18" s="55">
        <v>0</v>
      </c>
      <c r="I18" s="55">
        <v>-3891.1347861185104</v>
      </c>
      <c r="J18" s="55"/>
    </row>
    <row r="19" spans="1:10" x14ac:dyDescent="0.25">
      <c r="A19" s="53">
        <v>43857</v>
      </c>
      <c r="B19" s="54">
        <v>-4410.9370401198603</v>
      </c>
      <c r="C19" s="55">
        <v>-92.8</v>
      </c>
      <c r="D19" s="55">
        <v>-81.000004358952893</v>
      </c>
      <c r="E19" s="55">
        <v>7.1500006537209941</v>
      </c>
      <c r="F19" s="55">
        <v>0</v>
      </c>
      <c r="G19" s="54">
        <v>-492.245</v>
      </c>
      <c r="H19" s="55">
        <v>0</v>
      </c>
      <c r="I19" s="55">
        <v>-3891.1347861185104</v>
      </c>
      <c r="J19" s="55"/>
    </row>
    <row r="20" spans="1:10" x14ac:dyDescent="0.25">
      <c r="A20" s="53">
        <v>43858</v>
      </c>
      <c r="B20" s="54">
        <v>-4376.1862973716779</v>
      </c>
      <c r="C20" s="55">
        <v>-73.2</v>
      </c>
      <c r="D20" s="55">
        <v>-65.300005085868989</v>
      </c>
      <c r="E20" s="55">
        <v>4.5000005114012964</v>
      </c>
      <c r="F20" s="55">
        <v>0</v>
      </c>
      <c r="G20" s="54">
        <v>-480.96899999999999</v>
      </c>
      <c r="H20" s="55">
        <v>0</v>
      </c>
      <c r="I20" s="55">
        <v>-3891.1347861185104</v>
      </c>
      <c r="J20" s="55"/>
    </row>
    <row r="21" spans="1:10" x14ac:dyDescent="0.25">
      <c r="A21" s="53">
        <v>43859</v>
      </c>
      <c r="B21" s="54">
        <v>-4420.6202687804434</v>
      </c>
      <c r="C21" s="55">
        <v>-111.5</v>
      </c>
      <c r="D21" s="55">
        <v>-95.061001696903617</v>
      </c>
      <c r="E21" s="55">
        <v>0</v>
      </c>
      <c r="F21" s="55">
        <v>0</v>
      </c>
      <c r="G21" s="54">
        <v>-415.96899999999999</v>
      </c>
      <c r="H21" s="55">
        <v>0</v>
      </c>
      <c r="I21" s="55">
        <v>-3928.0077604048402</v>
      </c>
      <c r="J21" s="55"/>
    </row>
    <row r="22" spans="1:10" x14ac:dyDescent="0.25">
      <c r="A22" s="53">
        <v>43860</v>
      </c>
      <c r="B22" s="54">
        <v>-4430.4402726826838</v>
      </c>
      <c r="C22" s="55">
        <v>-126.15</v>
      </c>
      <c r="D22" s="55">
        <v>-121.23100565544308</v>
      </c>
      <c r="E22" s="55">
        <v>5.0000000562998963</v>
      </c>
      <c r="F22" s="55">
        <v>0</v>
      </c>
      <c r="G22" s="54">
        <v>-389.96899999999999</v>
      </c>
      <c r="H22" s="55">
        <v>0</v>
      </c>
      <c r="I22" s="55">
        <v>-3928.0077604048402</v>
      </c>
      <c r="J22" s="55"/>
    </row>
    <row r="23" spans="1:10" x14ac:dyDescent="0.25">
      <c r="A23" s="53">
        <v>43861</v>
      </c>
      <c r="B23" s="54">
        <v>-4478.7702355107294</v>
      </c>
      <c r="C23" s="56">
        <v>-172.55</v>
      </c>
      <c r="D23" s="55">
        <v>-70.400003439166483</v>
      </c>
      <c r="E23" s="55">
        <v>3.0000002860169985</v>
      </c>
      <c r="F23" s="55">
        <v>0</v>
      </c>
      <c r="G23" s="57">
        <v>-379.96899999999999</v>
      </c>
      <c r="H23" s="55">
        <v>0</v>
      </c>
      <c r="I23" s="56">
        <v>-3988.7687256788799</v>
      </c>
      <c r="J23" s="55"/>
    </row>
    <row r="24" spans="1:10" x14ac:dyDescent="0.25">
      <c r="A24" s="53">
        <v>43864</v>
      </c>
      <c r="B24" s="54">
        <v>-4523.5148863860204</v>
      </c>
      <c r="C24" s="55">
        <v>-183.95</v>
      </c>
      <c r="D24" s="55">
        <v>-125.10000402844013</v>
      </c>
      <c r="E24" s="55">
        <v>0</v>
      </c>
      <c r="F24" s="55">
        <v>-1.1416500000000001</v>
      </c>
      <c r="G24" s="54">
        <v>-354.47199999999998</v>
      </c>
      <c r="H24" s="55">
        <v>0</v>
      </c>
      <c r="I24" s="55">
        <v>-3988.7687256788799</v>
      </c>
      <c r="J24" s="55"/>
    </row>
    <row r="25" spans="1:10" x14ac:dyDescent="0.25">
      <c r="A25" s="53">
        <v>43865</v>
      </c>
      <c r="B25" s="54">
        <v>-4507.387531149574</v>
      </c>
      <c r="C25" s="55">
        <v>-161.15</v>
      </c>
      <c r="D25" s="55">
        <v>-116.84100379199378</v>
      </c>
      <c r="E25" s="55">
        <v>0</v>
      </c>
      <c r="F25" s="55">
        <v>-0.569295</v>
      </c>
      <c r="G25" s="54">
        <v>-369.976</v>
      </c>
      <c r="H25" s="55">
        <v>0</v>
      </c>
      <c r="I25" s="55">
        <v>-3988.7687256788799</v>
      </c>
      <c r="J25" s="55"/>
    </row>
    <row r="26" spans="1:10" x14ac:dyDescent="0.25">
      <c r="A26" s="53">
        <v>43866</v>
      </c>
      <c r="B26" s="54">
        <v>-4617.3901503083453</v>
      </c>
      <c r="C26" s="55">
        <v>-145.5</v>
      </c>
      <c r="D26" s="55">
        <v>-120.41600380754127</v>
      </c>
      <c r="E26" s="55">
        <v>1.6000007099559923</v>
      </c>
      <c r="F26" s="55">
        <v>0</v>
      </c>
      <c r="G26" s="54">
        <v>-446.976</v>
      </c>
      <c r="H26" s="55">
        <v>0</v>
      </c>
      <c r="I26" s="55">
        <v>-4036.0156405320599</v>
      </c>
      <c r="J26" s="55"/>
    </row>
    <row r="27" spans="1:10" x14ac:dyDescent="0.25">
      <c r="A27" s="53">
        <v>43867</v>
      </c>
      <c r="B27" s="54">
        <v>-4657.959326491412</v>
      </c>
      <c r="C27" s="55">
        <v>-156.72999999999999</v>
      </c>
      <c r="D27" s="55">
        <v>-125.87300330064934</v>
      </c>
      <c r="E27" s="55">
        <v>0.50000001999730159</v>
      </c>
      <c r="F27" s="55">
        <v>-5.7821759999999998</v>
      </c>
      <c r="G27" s="54">
        <v>-463.976</v>
      </c>
      <c r="H27" s="55">
        <v>0</v>
      </c>
      <c r="I27" s="55">
        <v>-4036.0156405320599</v>
      </c>
      <c r="J27" s="55"/>
    </row>
    <row r="28" spans="1:10" x14ac:dyDescent="0.25">
      <c r="A28" s="53">
        <v>43868</v>
      </c>
      <c r="B28" s="54">
        <v>-4643.8571033001281</v>
      </c>
      <c r="C28" s="55">
        <v>-109.5</v>
      </c>
      <c r="D28" s="55">
        <v>-119.26000350488741</v>
      </c>
      <c r="E28" s="55">
        <v>0</v>
      </c>
      <c r="F28" s="55">
        <v>0</v>
      </c>
      <c r="G28" s="54">
        <v>-467.976</v>
      </c>
      <c r="H28" s="55">
        <v>0</v>
      </c>
      <c r="I28" s="55">
        <v>-4077.0385931165401</v>
      </c>
      <c r="J28" s="55"/>
    </row>
    <row r="29" spans="1:10" x14ac:dyDescent="0.25">
      <c r="A29" s="53">
        <v>43871</v>
      </c>
      <c r="B29" s="54">
        <v>-4683.5141413402798</v>
      </c>
      <c r="C29" s="55">
        <v>-146.44</v>
      </c>
      <c r="D29" s="55">
        <v>-94.595001545040049</v>
      </c>
      <c r="E29" s="55">
        <v>0</v>
      </c>
      <c r="F29" s="55">
        <v>-0.37903999999999999</v>
      </c>
      <c r="G29" s="54">
        <v>-494.97899999999998</v>
      </c>
      <c r="H29" s="55">
        <v>0</v>
      </c>
      <c r="I29" s="55">
        <v>-4077.0385931165401</v>
      </c>
      <c r="J29" s="55"/>
    </row>
    <row r="30" spans="1:10" x14ac:dyDescent="0.25">
      <c r="A30" s="53">
        <v>43872</v>
      </c>
      <c r="B30" s="54">
        <v>-4687.5038799448839</v>
      </c>
      <c r="C30" s="55">
        <v>-123.95</v>
      </c>
      <c r="D30" s="55">
        <v>-116.57500414964362</v>
      </c>
      <c r="E30" s="55">
        <v>0</v>
      </c>
      <c r="F30" s="55">
        <v>-2.8747760000000002</v>
      </c>
      <c r="G30" s="54">
        <v>-496.983</v>
      </c>
      <c r="H30" s="55">
        <v>0</v>
      </c>
      <c r="I30" s="55">
        <v>-4077.0385931165401</v>
      </c>
      <c r="J30" s="55"/>
    </row>
    <row r="31" spans="1:10" x14ac:dyDescent="0.25">
      <c r="A31" s="53">
        <v>43873</v>
      </c>
      <c r="B31" s="54">
        <v>-4660.4946529055696</v>
      </c>
      <c r="C31" s="55">
        <v>-162.15</v>
      </c>
      <c r="D31" s="55">
        <v>-148.57900655498395</v>
      </c>
      <c r="E31" s="55">
        <v>0.15000040614440024</v>
      </c>
      <c r="F31" s="55">
        <v>-3.2732009999999998</v>
      </c>
      <c r="G31" s="54">
        <v>-501.483</v>
      </c>
      <c r="H31" s="55">
        <v>0</v>
      </c>
      <c r="I31" s="55">
        <v>-3975.0769390780297</v>
      </c>
      <c r="J31" s="55"/>
    </row>
    <row r="32" spans="1:10" x14ac:dyDescent="0.25">
      <c r="A32" s="53">
        <v>43874</v>
      </c>
      <c r="B32" s="54">
        <v>-4688.2105474844657</v>
      </c>
      <c r="C32" s="55">
        <v>-167.85</v>
      </c>
      <c r="D32" s="55">
        <v>-146.9540051277356</v>
      </c>
      <c r="E32" s="55">
        <v>0</v>
      </c>
      <c r="F32" s="55">
        <v>-1.7640966</v>
      </c>
      <c r="G32" s="54">
        <v>-526.48299999999995</v>
      </c>
      <c r="H32" s="55">
        <v>0</v>
      </c>
      <c r="I32" s="55">
        <v>-3975.0769390780297</v>
      </c>
      <c r="J32" s="55"/>
    </row>
    <row r="33" spans="1:10" x14ac:dyDescent="0.25">
      <c r="A33" s="53">
        <v>43875</v>
      </c>
      <c r="B33" s="54">
        <v>-4707.043676906781</v>
      </c>
      <c r="C33" s="55">
        <v>-122.38</v>
      </c>
      <c r="D33" s="55">
        <v>-39.940006139285401</v>
      </c>
      <c r="E33" s="55">
        <v>9.4070002635368866</v>
      </c>
      <c r="F33" s="55">
        <v>-0.56578499999999998</v>
      </c>
      <c r="G33" s="54">
        <v>-583.48299999999995</v>
      </c>
      <c r="H33" s="55">
        <v>0</v>
      </c>
      <c r="I33" s="55">
        <v>-4099.9984079517499</v>
      </c>
      <c r="J33" s="55"/>
    </row>
    <row r="34" spans="1:10" x14ac:dyDescent="0.25">
      <c r="A34" s="53">
        <v>43878</v>
      </c>
      <c r="B34" s="54">
        <v>-4749.8866757714795</v>
      </c>
      <c r="C34" s="55">
        <v>-126.3</v>
      </c>
      <c r="D34" s="55">
        <v>-59.453004830066099</v>
      </c>
      <c r="E34" s="55">
        <v>2.0000000896191068</v>
      </c>
      <c r="F34" s="55">
        <v>-0.56578499999999998</v>
      </c>
      <c r="G34" s="54">
        <v>-595.48599999999999</v>
      </c>
      <c r="H34" s="55">
        <v>0</v>
      </c>
      <c r="I34" s="55">
        <v>-4099.9984079517499</v>
      </c>
      <c r="J34" s="55"/>
    </row>
    <row r="35" spans="1:10" x14ac:dyDescent="0.25">
      <c r="A35" s="53">
        <v>43879</v>
      </c>
      <c r="B35" s="54">
        <v>-4758.8855901409443</v>
      </c>
      <c r="C35" s="55">
        <v>-114.3</v>
      </c>
      <c r="D35" s="55">
        <v>-90.91100210991118</v>
      </c>
      <c r="E35" s="55">
        <v>0</v>
      </c>
      <c r="F35" s="55">
        <v>-6.1027019999999998</v>
      </c>
      <c r="G35" s="54">
        <v>-577.49</v>
      </c>
      <c r="H35" s="55">
        <v>0</v>
      </c>
      <c r="I35" s="55">
        <v>-4099.9984079517499</v>
      </c>
      <c r="J35" s="55"/>
    </row>
    <row r="36" spans="1:10" x14ac:dyDescent="0.25">
      <c r="A36" s="53">
        <v>43880</v>
      </c>
      <c r="B36" s="54">
        <v>-4721.4292983656378</v>
      </c>
      <c r="C36" s="55">
        <v>-128.83000000000001</v>
      </c>
      <c r="D36" s="55">
        <v>-72.016003720204793</v>
      </c>
      <c r="E36" s="55">
        <v>0</v>
      </c>
      <c r="F36" s="55">
        <v>0</v>
      </c>
      <c r="G36" s="54">
        <v>-590.49</v>
      </c>
      <c r="H36" s="55">
        <v>0</v>
      </c>
      <c r="I36" s="55">
        <v>-4060.0098165661502</v>
      </c>
      <c r="J36" s="55"/>
    </row>
    <row r="37" spans="1:10" x14ac:dyDescent="0.25">
      <c r="A37" s="53">
        <v>43881</v>
      </c>
      <c r="B37" s="54">
        <v>-4608.5032973030648</v>
      </c>
      <c r="C37" s="55">
        <v>-113.95</v>
      </c>
      <c r="D37" s="55">
        <v>-40.470002657631206</v>
      </c>
      <c r="E37" s="55">
        <v>0</v>
      </c>
      <c r="F37" s="55">
        <v>0</v>
      </c>
      <c r="G37" s="54">
        <v>-523.99</v>
      </c>
      <c r="H37" s="55">
        <v>0</v>
      </c>
      <c r="I37" s="55">
        <v>-4060.0098165661502</v>
      </c>
      <c r="J37" s="55"/>
    </row>
    <row r="38" spans="1:10" x14ac:dyDescent="0.25">
      <c r="A38" s="53">
        <v>43882</v>
      </c>
      <c r="B38" s="54">
        <v>-4494.956201559824</v>
      </c>
      <c r="C38" s="55">
        <v>-137.80000000000001</v>
      </c>
      <c r="D38" s="55">
        <v>-21.950004757692405</v>
      </c>
      <c r="E38" s="55">
        <v>168.30600909584143</v>
      </c>
      <c r="F38" s="55">
        <v>0.67700000000000005</v>
      </c>
      <c r="G38" s="54">
        <v>-482.99</v>
      </c>
      <c r="H38" s="55">
        <v>0</v>
      </c>
      <c r="I38" s="55">
        <v>-4151.1157278186902</v>
      </c>
      <c r="J38" s="55"/>
    </row>
    <row r="39" spans="1:10" x14ac:dyDescent="0.25">
      <c r="A39" s="53">
        <v>43885</v>
      </c>
      <c r="B39" s="54">
        <v>-4279.6831835065959</v>
      </c>
      <c r="C39" s="55">
        <v>-107.95</v>
      </c>
      <c r="D39" s="55">
        <v>-17.100001533776002</v>
      </c>
      <c r="E39" s="55">
        <v>327.55902392515287</v>
      </c>
      <c r="F39" s="55">
        <v>0</v>
      </c>
      <c r="G39" s="54">
        <v>-460.99299999999999</v>
      </c>
      <c r="H39" s="55">
        <v>0</v>
      </c>
      <c r="I39" s="55">
        <v>-4151.1157278186902</v>
      </c>
      <c r="J39" s="55"/>
    </row>
    <row r="40" spans="1:10" x14ac:dyDescent="0.25">
      <c r="A40" s="53">
        <v>43886</v>
      </c>
      <c r="B40" s="54">
        <v>-4192.5909948710851</v>
      </c>
      <c r="C40" s="55">
        <v>-95.15</v>
      </c>
      <c r="D40" s="55">
        <v>-11.000001573206101</v>
      </c>
      <c r="E40" s="55">
        <v>362.30605940009463</v>
      </c>
      <c r="F40" s="55">
        <v>0.71915320000000005</v>
      </c>
      <c r="G40" s="54">
        <v>-456.99700000000001</v>
      </c>
      <c r="H40" s="55">
        <v>0</v>
      </c>
      <c r="I40" s="55">
        <v>-4151.1157278186902</v>
      </c>
      <c r="J40" s="55"/>
    </row>
    <row r="41" spans="1:10" x14ac:dyDescent="0.25">
      <c r="A41" s="53">
        <v>43887</v>
      </c>
      <c r="B41" s="54">
        <v>-4266.4508291508655</v>
      </c>
      <c r="C41" s="55">
        <v>-95.64</v>
      </c>
      <c r="D41" s="55">
        <v>-16.295002316788398</v>
      </c>
      <c r="E41" s="55">
        <v>290.82402392323587</v>
      </c>
      <c r="F41" s="55">
        <v>1.8919999999999999</v>
      </c>
      <c r="G41" s="54">
        <v>-461.49700000000001</v>
      </c>
      <c r="H41" s="55">
        <v>0</v>
      </c>
      <c r="I41" s="55">
        <v>-4144.3813726780299</v>
      </c>
      <c r="J41" s="55"/>
    </row>
    <row r="42" spans="1:10" x14ac:dyDescent="0.25">
      <c r="A42" s="53">
        <v>43888</v>
      </c>
      <c r="B42" s="54">
        <v>-4275.1384684940467</v>
      </c>
      <c r="C42" s="55">
        <v>-102</v>
      </c>
      <c r="D42" s="55">
        <v>-20.191003245561102</v>
      </c>
      <c r="E42" s="55">
        <v>265.25201257122723</v>
      </c>
      <c r="F42" s="55">
        <v>0.75949999999999995</v>
      </c>
      <c r="G42" s="54">
        <v>-432.99700000000001</v>
      </c>
      <c r="H42" s="55">
        <v>0</v>
      </c>
      <c r="I42" s="55">
        <v>-4144.3813726780299</v>
      </c>
      <c r="J42" s="55"/>
    </row>
    <row r="43" spans="1:10" x14ac:dyDescent="0.25">
      <c r="A43" s="53">
        <v>43889</v>
      </c>
      <c r="B43" s="54">
        <v>-4361.25051386417</v>
      </c>
      <c r="C43" s="55">
        <v>-135.12</v>
      </c>
      <c r="D43" s="55">
        <v>-40.300003491721199</v>
      </c>
      <c r="E43" s="55">
        <v>224.9380124472641</v>
      </c>
      <c r="F43" s="55">
        <v>0.19045500000000001</v>
      </c>
      <c r="G43" s="54">
        <v>-424.99700000000001</v>
      </c>
      <c r="H43" s="55">
        <v>0</v>
      </c>
      <c r="I43" s="55">
        <v>-4144.3813726780299</v>
      </c>
      <c r="J43" s="55"/>
    </row>
    <row r="44" spans="1:10" x14ac:dyDescent="0.25">
      <c r="A44" s="53">
        <v>43892</v>
      </c>
      <c r="B44" s="54">
        <v>-4405.8509720842603</v>
      </c>
      <c r="C44" s="55">
        <v>-121.15</v>
      </c>
      <c r="D44" s="55">
        <v>-17.450002142033803</v>
      </c>
      <c r="E44" s="55">
        <v>134.71100787748679</v>
      </c>
      <c r="F44" s="55">
        <v>0</v>
      </c>
      <c r="G44" s="54">
        <v>-416</v>
      </c>
      <c r="H44" s="55">
        <v>0</v>
      </c>
      <c r="I44" s="55">
        <v>-4144.3813726780299</v>
      </c>
      <c r="J44" s="55"/>
    </row>
    <row r="45" spans="1:10" x14ac:dyDescent="0.25">
      <c r="A45" s="53">
        <v>43893</v>
      </c>
      <c r="B45" s="54">
        <v>-4459.3340933847776</v>
      </c>
      <c r="C45" s="55">
        <v>-114.71</v>
      </c>
      <c r="D45" s="55">
        <v>-18.900001220192003</v>
      </c>
      <c r="E45" s="55">
        <v>61.626005762106814</v>
      </c>
      <c r="F45" s="55">
        <v>0</v>
      </c>
      <c r="G45" s="54">
        <v>-398.00400000000002</v>
      </c>
      <c r="H45" s="55">
        <v>0</v>
      </c>
      <c r="I45" s="55">
        <v>-4144.3813726780299</v>
      </c>
      <c r="J45" s="55"/>
    </row>
    <row r="46" spans="1:10" x14ac:dyDescent="0.25">
      <c r="A46" s="53">
        <v>43894</v>
      </c>
      <c r="B46" s="54">
        <v>-4463.8382362081775</v>
      </c>
      <c r="C46" s="55">
        <v>-140.31</v>
      </c>
      <c r="D46" s="55">
        <v>-45.280001970624099</v>
      </c>
      <c r="E46" s="55">
        <v>10.000000073748794</v>
      </c>
      <c r="F46" s="55">
        <v>0</v>
      </c>
      <c r="G46" s="54">
        <v>-378.00400000000002</v>
      </c>
      <c r="H46" s="55">
        <v>0</v>
      </c>
      <c r="I46" s="55">
        <v>-4065.27950906264</v>
      </c>
      <c r="J46" s="55"/>
    </row>
    <row r="47" spans="1:10" x14ac:dyDescent="0.25">
      <c r="A47" s="53">
        <v>43895</v>
      </c>
      <c r="B47" s="54">
        <v>-4441.4987663640841</v>
      </c>
      <c r="C47" s="55">
        <v>-124.47</v>
      </c>
      <c r="D47" s="55">
        <v>-28.400002235029604</v>
      </c>
      <c r="E47" s="55">
        <v>40.000000182247987</v>
      </c>
      <c r="F47" s="55">
        <v>-0.38052999999999998</v>
      </c>
      <c r="G47" s="54">
        <v>-418.00400000000002</v>
      </c>
      <c r="H47" s="55">
        <v>0</v>
      </c>
      <c r="I47" s="55">
        <v>-4065.27950906264</v>
      </c>
      <c r="J47" s="55"/>
    </row>
    <row r="48" spans="1:10" x14ac:dyDescent="0.25">
      <c r="A48" s="53">
        <v>43896</v>
      </c>
      <c r="B48" s="54">
        <v>-4513.838240182662</v>
      </c>
      <c r="C48" s="55">
        <v>-117.8</v>
      </c>
      <c r="D48" s="55">
        <v>-57.290005917925804</v>
      </c>
      <c r="E48" s="55">
        <v>5.0000000465660008</v>
      </c>
      <c r="F48" s="55">
        <v>0</v>
      </c>
      <c r="G48" s="54">
        <v>-433.50400000000002</v>
      </c>
      <c r="H48" s="55">
        <v>0</v>
      </c>
      <c r="I48" s="55">
        <v>-4065.27950906264</v>
      </c>
      <c r="J48" s="55"/>
    </row>
    <row r="49" spans="1:10" x14ac:dyDescent="0.25">
      <c r="A49" s="53">
        <v>43900</v>
      </c>
      <c r="B49" s="54">
        <v>-4308.9706086083515</v>
      </c>
      <c r="C49" s="55">
        <v>-102.7</v>
      </c>
      <c r="D49" s="55">
        <v>-25.5250023097169</v>
      </c>
      <c r="E49" s="55">
        <v>157.01101264416744</v>
      </c>
      <c r="F49" s="55">
        <v>0</v>
      </c>
      <c r="G49" s="54">
        <v>-427.512</v>
      </c>
      <c r="H49" s="55">
        <v>0</v>
      </c>
      <c r="I49" s="55">
        <v>-4065.27950906264</v>
      </c>
      <c r="J49" s="55"/>
    </row>
    <row r="50" spans="1:10" x14ac:dyDescent="0.25">
      <c r="A50" s="53">
        <v>43901</v>
      </c>
      <c r="B50" s="54">
        <v>-4168.0467447846477</v>
      </c>
      <c r="C50" s="55">
        <v>-100.43</v>
      </c>
      <c r="D50" s="55">
        <v>-15.300001281292799</v>
      </c>
      <c r="E50" s="55">
        <v>276.87938811999851</v>
      </c>
      <c r="F50" s="55">
        <v>0</v>
      </c>
      <c r="G50" s="54">
        <v>-400.512</v>
      </c>
      <c r="H50" s="55">
        <v>0</v>
      </c>
      <c r="I50" s="55">
        <v>-4083.7190217431908</v>
      </c>
      <c r="J50" s="55"/>
    </row>
    <row r="51" spans="1:10" x14ac:dyDescent="0.25">
      <c r="A51" s="53">
        <v>43902</v>
      </c>
      <c r="B51" s="54">
        <v>-4082.6264267998749</v>
      </c>
      <c r="C51" s="55">
        <v>-90.6</v>
      </c>
      <c r="D51" s="55">
        <v>-13.100000573029998</v>
      </c>
      <c r="E51" s="55">
        <v>304.26970539650853</v>
      </c>
      <c r="F51" s="55">
        <v>0</v>
      </c>
      <c r="G51" s="54">
        <v>-354.512</v>
      </c>
      <c r="H51" s="55">
        <v>0</v>
      </c>
      <c r="I51" s="55">
        <v>-4083.7190217431908</v>
      </c>
      <c r="J51" s="55"/>
    </row>
    <row r="52" spans="1:10" x14ac:dyDescent="0.25">
      <c r="A52" s="53">
        <v>43903</v>
      </c>
      <c r="B52" s="54">
        <v>-3926.0065244553671</v>
      </c>
      <c r="C52" s="55">
        <v>-103.31</v>
      </c>
      <c r="D52" s="55">
        <v>-10.3000009887872</v>
      </c>
      <c r="E52" s="55">
        <v>270.96901525868196</v>
      </c>
      <c r="F52" s="55">
        <v>0</v>
      </c>
      <c r="G52" s="54">
        <v>-257.512</v>
      </c>
      <c r="H52" s="55">
        <v>0</v>
      </c>
      <c r="I52" s="55">
        <v>-3980.8884288451</v>
      </c>
      <c r="J52" s="55"/>
    </row>
    <row r="53" spans="1:10" x14ac:dyDescent="0.25">
      <c r="A53" s="53">
        <v>43906</v>
      </c>
      <c r="B53" s="54">
        <v>-3835.1142822834108</v>
      </c>
      <c r="C53" s="55">
        <v>-136.19999999999999</v>
      </c>
      <c r="D53" s="55">
        <v>-27.250000670230801</v>
      </c>
      <c r="E53" s="55">
        <v>416.20125711208163</v>
      </c>
      <c r="F53" s="55">
        <v>0</v>
      </c>
      <c r="G53" s="54">
        <v>-262.012</v>
      </c>
      <c r="H53" s="55">
        <v>0</v>
      </c>
      <c r="I53" s="55">
        <v>-3980.8884288451</v>
      </c>
      <c r="J53" s="55"/>
    </row>
    <row r="54" spans="1:10" x14ac:dyDescent="0.25">
      <c r="A54" s="53">
        <v>43907</v>
      </c>
      <c r="B54" s="54">
        <v>-3803.0634959944873</v>
      </c>
      <c r="C54" s="55">
        <v>-155.12</v>
      </c>
      <c r="D54" s="55">
        <v>-19.645001744028004</v>
      </c>
      <c r="E54" s="55">
        <v>422.57204447480194</v>
      </c>
      <c r="F54" s="55">
        <v>0</v>
      </c>
      <c r="G54" s="54">
        <v>-225.017</v>
      </c>
      <c r="H54" s="55">
        <v>0</v>
      </c>
      <c r="I54" s="55">
        <v>-3980.8884288451</v>
      </c>
      <c r="J54" s="55"/>
    </row>
    <row r="55" spans="1:10" x14ac:dyDescent="0.25">
      <c r="A55" s="53">
        <v>43908</v>
      </c>
      <c r="B55" s="54">
        <v>-3699.4745608455532</v>
      </c>
      <c r="C55" s="55">
        <v>-120.81</v>
      </c>
      <c r="D55" s="55">
        <v>-9.8000012006917991</v>
      </c>
      <c r="E55" s="55">
        <v>238.04601529266006</v>
      </c>
      <c r="F55" s="55">
        <v>0</v>
      </c>
      <c r="G55" s="54">
        <v>-156.017</v>
      </c>
      <c r="H55" s="55">
        <v>0</v>
      </c>
      <c r="I55" s="55">
        <v>-3805.92846505736</v>
      </c>
      <c r="J55" s="55"/>
    </row>
    <row r="56" spans="1:10" x14ac:dyDescent="0.25">
      <c r="A56" s="53">
        <v>43909</v>
      </c>
      <c r="B56" s="54">
        <v>-3605.1433435474328</v>
      </c>
      <c r="C56" s="55">
        <v>-96.75</v>
      </c>
      <c r="D56" s="55">
        <v>-28.101001912129494</v>
      </c>
      <c r="E56" s="55">
        <v>375.61823330221813</v>
      </c>
      <c r="F56" s="55">
        <v>0</v>
      </c>
      <c r="G56" s="54">
        <v>-205.017</v>
      </c>
      <c r="H56" s="55">
        <v>0</v>
      </c>
      <c r="I56" s="55">
        <v>-3805.92846505736</v>
      </c>
      <c r="J56" s="55"/>
    </row>
    <row r="57" spans="1:10" x14ac:dyDescent="0.25">
      <c r="A57" s="53">
        <v>43910</v>
      </c>
      <c r="B57" s="54">
        <v>-3585.3891941005804</v>
      </c>
      <c r="C57" s="55">
        <v>-96.11</v>
      </c>
      <c r="D57" s="55">
        <v>-7.8500020432651993</v>
      </c>
      <c r="E57" s="55">
        <v>230.38201638269692</v>
      </c>
      <c r="F57" s="55">
        <v>8.8960000000000008</v>
      </c>
      <c r="G57" s="54">
        <v>-235.517</v>
      </c>
      <c r="H57" s="55">
        <v>0</v>
      </c>
      <c r="I57" s="55">
        <v>-3640.2250985598503</v>
      </c>
      <c r="J57" s="55"/>
    </row>
    <row r="58" spans="1:10" x14ac:dyDescent="0.25">
      <c r="A58" s="53">
        <v>43916</v>
      </c>
      <c r="B58" s="54">
        <v>-3487.7353341365688</v>
      </c>
      <c r="C58" s="55">
        <v>-171.94</v>
      </c>
      <c r="D58" s="55">
        <v>-11.250002480687998</v>
      </c>
      <c r="E58" s="55">
        <v>140.07400052193134</v>
      </c>
      <c r="F58" s="55">
        <v>14.872113000000001</v>
      </c>
      <c r="G58" s="54">
        <v>-110.044</v>
      </c>
      <c r="H58" s="55">
        <v>0</v>
      </c>
      <c r="I58" s="55">
        <v>-3504.4823352976505</v>
      </c>
      <c r="J58" s="55"/>
    </row>
    <row r="59" spans="1:10" x14ac:dyDescent="0.25">
      <c r="A59" s="53">
        <v>43917</v>
      </c>
      <c r="B59" s="54">
        <v>-3576.093870461842</v>
      </c>
      <c r="C59" s="55">
        <v>-169.05</v>
      </c>
      <c r="D59" s="55">
        <v>-97.620000595823996</v>
      </c>
      <c r="E59" s="55">
        <v>70.893004940063719</v>
      </c>
      <c r="F59" s="55">
        <v>0</v>
      </c>
      <c r="G59" s="54">
        <v>-115.044</v>
      </c>
      <c r="H59" s="55">
        <v>0</v>
      </c>
      <c r="I59" s="55">
        <v>-3420.3077649259203</v>
      </c>
      <c r="J59" s="55"/>
    </row>
    <row r="60" spans="1:10" x14ac:dyDescent="0.25">
      <c r="A60" s="53">
        <v>43920</v>
      </c>
      <c r="B60" s="54">
        <v>-3534.1566676449138</v>
      </c>
      <c r="C60" s="55">
        <v>-185.3</v>
      </c>
      <c r="D60" s="55">
        <v>-1.3720014609221001</v>
      </c>
      <c r="E60" s="55">
        <v>99.832208622090462</v>
      </c>
      <c r="F60" s="55">
        <v>0</v>
      </c>
      <c r="G60" s="54">
        <v>-182.04400000000001</v>
      </c>
      <c r="H60" s="55">
        <v>0</v>
      </c>
      <c r="I60" s="55">
        <v>-3420.3077649259203</v>
      </c>
      <c r="J60" s="55"/>
    </row>
    <row r="61" spans="1:10" x14ac:dyDescent="0.25">
      <c r="A61" s="53">
        <v>43921</v>
      </c>
      <c r="B61" s="54">
        <v>-3610.9001701886691</v>
      </c>
      <c r="C61" s="55">
        <v>-228.45</v>
      </c>
      <c r="D61" s="55">
        <v>-0.53600042670719994</v>
      </c>
      <c r="E61" s="55">
        <v>92.689005044120421</v>
      </c>
      <c r="F61" s="55">
        <v>6.7137000000000002</v>
      </c>
      <c r="G61" s="54">
        <v>-216.04400000000001</v>
      </c>
      <c r="H61" s="55">
        <v>0</v>
      </c>
      <c r="I61" s="55">
        <v>-3420.3077649259203</v>
      </c>
      <c r="J61" s="55"/>
    </row>
    <row r="62" spans="1:10" x14ac:dyDescent="0.25">
      <c r="A62" s="53">
        <v>43922</v>
      </c>
      <c r="B62" s="54">
        <v>-3543.0480700679518</v>
      </c>
      <c r="C62" s="55">
        <v>-147.1</v>
      </c>
      <c r="D62" s="55">
        <v>0</v>
      </c>
      <c r="E62" s="55">
        <v>0</v>
      </c>
      <c r="F62" s="55">
        <v>4.8873420000000003</v>
      </c>
      <c r="G62" s="54">
        <v>-267.04399999999998</v>
      </c>
      <c r="H62" s="55">
        <v>0</v>
      </c>
      <c r="I62" s="55">
        <v>-3288.8263021877906</v>
      </c>
      <c r="J62" s="55"/>
    </row>
    <row r="63" spans="1:10" x14ac:dyDescent="0.25">
      <c r="A63" s="53">
        <v>43923</v>
      </c>
      <c r="B63" s="54">
        <v>-3570.9334147816362</v>
      </c>
      <c r="C63" s="55">
        <v>-141</v>
      </c>
      <c r="D63" s="55">
        <v>-92.142002713683993</v>
      </c>
      <c r="E63" s="55">
        <v>0</v>
      </c>
      <c r="F63" s="55">
        <v>0</v>
      </c>
      <c r="G63" s="54">
        <v>-204</v>
      </c>
      <c r="H63" s="55">
        <v>0</v>
      </c>
      <c r="I63" s="55">
        <v>-3288.8263021877906</v>
      </c>
      <c r="J63" s="55"/>
    </row>
    <row r="64" spans="1:10" x14ac:dyDescent="0.25">
      <c r="A64" s="53">
        <v>43924</v>
      </c>
      <c r="B64" s="54">
        <v>-3604.0057627521337</v>
      </c>
      <c r="C64" s="55">
        <v>-169.95</v>
      </c>
      <c r="D64" s="55">
        <v>-27.445002423591497</v>
      </c>
      <c r="E64" s="55">
        <v>0</v>
      </c>
      <c r="F64" s="55">
        <v>0</v>
      </c>
      <c r="G64" s="54">
        <v>-244</v>
      </c>
      <c r="H64" s="55">
        <v>0</v>
      </c>
      <c r="I64" s="55">
        <v>-3317.6456504483804</v>
      </c>
      <c r="J64" s="55"/>
    </row>
    <row r="65" spans="1:10" x14ac:dyDescent="0.25">
      <c r="A65" s="53">
        <v>43927</v>
      </c>
      <c r="B65" s="54">
        <v>-3697.3727612669481</v>
      </c>
      <c r="C65" s="55">
        <v>-257.35000000000002</v>
      </c>
      <c r="D65" s="55">
        <v>-4.4120009384064005</v>
      </c>
      <c r="E65" s="55">
        <v>0</v>
      </c>
      <c r="F65" s="55">
        <v>0</v>
      </c>
      <c r="G65" s="54">
        <v>-273</v>
      </c>
      <c r="H65" s="55">
        <v>0</v>
      </c>
      <c r="I65" s="55">
        <v>-3317.6456504483804</v>
      </c>
      <c r="J65" s="55"/>
    </row>
    <row r="66" spans="1:10" x14ac:dyDescent="0.25">
      <c r="A66" s="53">
        <v>43928</v>
      </c>
      <c r="B66" s="54">
        <v>-3763.2447008239888</v>
      </c>
      <c r="C66" s="55">
        <v>-237.3</v>
      </c>
      <c r="D66" s="55">
        <v>-103.86800103445539</v>
      </c>
      <c r="E66" s="55">
        <v>43.848000539008879</v>
      </c>
      <c r="F66" s="55">
        <v>-1.3139400000000001</v>
      </c>
      <c r="G66" s="54">
        <v>-302</v>
      </c>
      <c r="H66" s="55">
        <v>0</v>
      </c>
      <c r="I66" s="55">
        <v>-3317.6456504483804</v>
      </c>
      <c r="J66" s="55"/>
    </row>
    <row r="67" spans="1:10" x14ac:dyDescent="0.25">
      <c r="A67" s="53">
        <v>43929</v>
      </c>
      <c r="B67" s="54">
        <v>-3750.8704789119793</v>
      </c>
      <c r="C67" s="55">
        <v>-186.5</v>
      </c>
      <c r="D67" s="55">
        <v>-149.19800406807752</v>
      </c>
      <c r="E67" s="55">
        <v>0</v>
      </c>
      <c r="F67" s="55">
        <v>0</v>
      </c>
      <c r="G67" s="54">
        <v>-363</v>
      </c>
      <c r="H67" s="55">
        <v>0</v>
      </c>
      <c r="I67" s="55">
        <v>-3207.20736496374</v>
      </c>
      <c r="J67" s="55"/>
    </row>
    <row r="68" spans="1:10" x14ac:dyDescent="0.25">
      <c r="A68" s="53">
        <v>43930</v>
      </c>
      <c r="B68" s="54">
        <v>-3721.2504788143051</v>
      </c>
      <c r="C68" s="55">
        <v>-176.1</v>
      </c>
      <c r="D68" s="55">
        <v>-38.120001902118503</v>
      </c>
      <c r="E68" s="55">
        <v>29.64199793171521</v>
      </c>
      <c r="F68" s="55">
        <v>0</v>
      </c>
      <c r="G68" s="54">
        <v>-484.5</v>
      </c>
      <c r="H68" s="55">
        <v>0</v>
      </c>
      <c r="I68" s="55">
        <v>-3207.20736496374</v>
      </c>
      <c r="J68" s="55"/>
    </row>
    <row r="69" spans="1:10" x14ac:dyDescent="0.25">
      <c r="A69" s="53">
        <v>43931</v>
      </c>
      <c r="B69" s="54">
        <v>-3682.8224748439015</v>
      </c>
      <c r="C69" s="55">
        <v>-165.15</v>
      </c>
      <c r="D69" s="55">
        <v>0</v>
      </c>
      <c r="E69" s="55">
        <v>0</v>
      </c>
      <c r="F69" s="55">
        <v>0</v>
      </c>
      <c r="G69" s="54">
        <v>-465.5</v>
      </c>
      <c r="H69" s="55">
        <v>0</v>
      </c>
      <c r="I69" s="55">
        <v>-3207.20736496374</v>
      </c>
      <c r="J69" s="55"/>
    </row>
    <row r="70" spans="1:10" x14ac:dyDescent="0.25">
      <c r="A70" s="53">
        <v>43934</v>
      </c>
      <c r="B70" s="54">
        <v>-3864.6414747330582</v>
      </c>
      <c r="C70" s="55">
        <v>-179.3</v>
      </c>
      <c r="D70" s="55">
        <v>0</v>
      </c>
      <c r="E70" s="55">
        <v>6.0000001108436152</v>
      </c>
      <c r="F70" s="55">
        <v>0</v>
      </c>
      <c r="G70" s="54">
        <v>-639.16899999999998</v>
      </c>
      <c r="H70" s="55">
        <v>0</v>
      </c>
      <c r="I70" s="55">
        <v>-3207.20736496374</v>
      </c>
      <c r="J70" s="55"/>
    </row>
    <row r="71" spans="1:10" x14ac:dyDescent="0.25">
      <c r="A71" s="53">
        <v>43935</v>
      </c>
      <c r="B71" s="54">
        <v>-3952.0171882045197</v>
      </c>
      <c r="C71" s="55">
        <v>-162.19999999999999</v>
      </c>
      <c r="D71" s="55">
        <v>-50.931003160617294</v>
      </c>
      <c r="E71" s="55">
        <v>0</v>
      </c>
      <c r="F71" s="55">
        <v>-1.5447101999999999</v>
      </c>
      <c r="G71" s="54">
        <v>-685.16899999999998</v>
      </c>
      <c r="H71" s="55">
        <v>0</v>
      </c>
      <c r="I71" s="55">
        <v>-3207.20736496374</v>
      </c>
      <c r="J71" s="55"/>
    </row>
    <row r="72" spans="1:10" x14ac:dyDescent="0.25">
      <c r="A72" s="53">
        <v>43936</v>
      </c>
      <c r="B72" s="54">
        <v>-3968.3533827797428</v>
      </c>
      <c r="C72" s="55">
        <v>-169</v>
      </c>
      <c r="D72" s="55">
        <v>-59.510004056679904</v>
      </c>
      <c r="E72" s="55">
        <v>0</v>
      </c>
      <c r="F72" s="55">
        <v>0</v>
      </c>
      <c r="G72" s="54">
        <v>-703.66899999999998</v>
      </c>
      <c r="H72" s="55">
        <v>0</v>
      </c>
      <c r="I72" s="55">
        <v>-3191.2092688429002</v>
      </c>
      <c r="J72" s="55"/>
    </row>
    <row r="73" spans="1:10" x14ac:dyDescent="0.25">
      <c r="A73" s="53">
        <v>43937</v>
      </c>
      <c r="B73" s="54">
        <v>-4001.4073132232043</v>
      </c>
      <c r="C73" s="55">
        <v>-152.1</v>
      </c>
      <c r="D73" s="55">
        <v>-67.246001300141998</v>
      </c>
      <c r="E73" s="55">
        <v>0</v>
      </c>
      <c r="F73" s="55">
        <v>-0.21793319999999999</v>
      </c>
      <c r="G73" s="54">
        <v>-745.66899999999998</v>
      </c>
      <c r="H73" s="55">
        <v>0</v>
      </c>
      <c r="I73" s="55">
        <v>-3191.2092688429002</v>
      </c>
      <c r="J73" s="55"/>
    </row>
    <row r="74" spans="1:10" x14ac:dyDescent="0.25">
      <c r="A74" s="53">
        <v>43938</v>
      </c>
      <c r="B74" s="54">
        <v>-4017.6233787230631</v>
      </c>
      <c r="C74" s="55">
        <v>-104.58</v>
      </c>
      <c r="D74" s="55">
        <v>0</v>
      </c>
      <c r="E74" s="55">
        <v>0</v>
      </c>
      <c r="F74" s="55">
        <v>0</v>
      </c>
      <c r="G74" s="54">
        <v>-876.86900000000003</v>
      </c>
      <c r="H74" s="55">
        <v>0</v>
      </c>
      <c r="I74" s="55">
        <v>-3191.2092688429002</v>
      </c>
      <c r="J74" s="55"/>
    </row>
    <row r="75" spans="1:10" x14ac:dyDescent="0.25">
      <c r="A75" s="53">
        <v>43941</v>
      </c>
      <c r="B75" s="54">
        <v>-3982.1933783526338</v>
      </c>
      <c r="C75" s="55">
        <v>-129.52000000000001</v>
      </c>
      <c r="D75" s="55">
        <v>0</v>
      </c>
      <c r="E75" s="55">
        <v>1.801000370429108</v>
      </c>
      <c r="F75" s="55">
        <v>0</v>
      </c>
      <c r="G75" s="54">
        <v>-818.3</v>
      </c>
      <c r="H75" s="55">
        <v>0</v>
      </c>
      <c r="I75" s="55">
        <v>-3191.2092688429002</v>
      </c>
      <c r="J75" s="55"/>
    </row>
    <row r="76" spans="1:10" x14ac:dyDescent="0.25">
      <c r="A76" s="53">
        <v>43942</v>
      </c>
      <c r="B76" s="54">
        <v>-4012.9712769505259</v>
      </c>
      <c r="C76" s="55">
        <v>-108.05</v>
      </c>
      <c r="D76" s="55">
        <v>-39.149004578282806</v>
      </c>
      <c r="E76" s="55">
        <v>0.659001445818717</v>
      </c>
      <c r="F76" s="55">
        <v>0</v>
      </c>
      <c r="G76" s="54">
        <v>-834.8</v>
      </c>
      <c r="H76" s="55">
        <v>0</v>
      </c>
      <c r="I76" s="55">
        <v>-3191.2092688429002</v>
      </c>
      <c r="J76" s="55"/>
    </row>
    <row r="77" spans="1:10" x14ac:dyDescent="0.25">
      <c r="A77" s="53">
        <v>43943</v>
      </c>
      <c r="B77" s="54">
        <v>-3795.328734695343</v>
      </c>
      <c r="C77" s="55">
        <v>-109.75</v>
      </c>
      <c r="D77" s="55">
        <v>0</v>
      </c>
      <c r="E77" s="55">
        <v>137.55238689466836</v>
      </c>
      <c r="F77" s="55">
        <v>10.89</v>
      </c>
      <c r="G77" s="54">
        <v>-812.3</v>
      </c>
      <c r="H77" s="55">
        <v>0</v>
      </c>
      <c r="I77" s="55">
        <v>-3181.2991166148499</v>
      </c>
      <c r="J77" s="55"/>
    </row>
    <row r="78" spans="1:10" x14ac:dyDescent="0.25">
      <c r="A78" s="53">
        <v>43944</v>
      </c>
      <c r="B78" s="54">
        <v>-3796.0083391045591</v>
      </c>
      <c r="C78" s="55">
        <v>-95.38</v>
      </c>
      <c r="D78" s="55">
        <v>-6.3700014536170997</v>
      </c>
      <c r="E78" s="55">
        <v>45.181008939069301</v>
      </c>
      <c r="F78" s="55">
        <v>17.081775</v>
      </c>
      <c r="G78" s="54">
        <v>-734.8</v>
      </c>
      <c r="H78" s="55">
        <v>0</v>
      </c>
      <c r="I78" s="55">
        <v>-3181.2991166148499</v>
      </c>
      <c r="J78" s="55"/>
    </row>
    <row r="79" spans="1:10" x14ac:dyDescent="0.25">
      <c r="A79" s="53">
        <v>43945</v>
      </c>
      <c r="B79" s="54">
        <v>-3751.9131496545879</v>
      </c>
      <c r="C79" s="55">
        <v>-98.13</v>
      </c>
      <c r="D79" s="55">
        <v>0</v>
      </c>
      <c r="E79" s="55">
        <v>30.693001518134196</v>
      </c>
      <c r="F79" s="55">
        <v>0</v>
      </c>
      <c r="G79" s="54">
        <v>-643.6</v>
      </c>
      <c r="H79" s="55">
        <v>0</v>
      </c>
      <c r="I79" s="55">
        <v>-3200.4541461975605</v>
      </c>
      <c r="J79" s="55"/>
    </row>
    <row r="80" spans="1:10" x14ac:dyDescent="0.25">
      <c r="A80" s="53">
        <v>43948</v>
      </c>
      <c r="B80" s="54">
        <v>-3818.3568536986013</v>
      </c>
      <c r="C80" s="55">
        <v>-100.33</v>
      </c>
      <c r="D80" s="55">
        <v>-65.727004761365492</v>
      </c>
      <c r="E80" s="55">
        <v>10.500002235486377</v>
      </c>
      <c r="F80" s="55">
        <v>-12.9237</v>
      </c>
      <c r="G80" s="54">
        <v>-609</v>
      </c>
      <c r="H80" s="55">
        <v>0</v>
      </c>
      <c r="I80" s="55">
        <v>-3200.4541461975605</v>
      </c>
      <c r="J80" s="55"/>
    </row>
    <row r="81" spans="1:10" x14ac:dyDescent="0.25">
      <c r="A81" s="53">
        <v>43949</v>
      </c>
      <c r="B81" s="54">
        <v>-3799.9040339581097</v>
      </c>
      <c r="C81" s="55">
        <v>-88.3</v>
      </c>
      <c r="D81" s="55">
        <v>-24.122000990632998</v>
      </c>
      <c r="E81" s="55">
        <v>0</v>
      </c>
      <c r="F81" s="55">
        <v>0</v>
      </c>
      <c r="G81" s="54">
        <v>-645.78800000000001</v>
      </c>
      <c r="H81" s="55">
        <v>0</v>
      </c>
      <c r="I81" s="55">
        <v>-3200.4541461975605</v>
      </c>
      <c r="J81" s="55"/>
    </row>
    <row r="82" spans="1:10" x14ac:dyDescent="0.25">
      <c r="A82" s="53">
        <v>43950</v>
      </c>
      <c r="B82" s="54">
        <v>-3885.8263541282354</v>
      </c>
      <c r="C82" s="55">
        <v>-159.15</v>
      </c>
      <c r="D82" s="55">
        <v>-104.08000133835868</v>
      </c>
      <c r="E82" s="55">
        <v>0</v>
      </c>
      <c r="F82" s="55">
        <v>0</v>
      </c>
      <c r="G82" s="54">
        <v>-621.78800000000001</v>
      </c>
      <c r="H82" s="55">
        <v>0</v>
      </c>
      <c r="I82" s="55">
        <v>-3159.5684660199604</v>
      </c>
      <c r="J82" s="55"/>
    </row>
    <row r="83" spans="1:10" x14ac:dyDescent="0.25">
      <c r="A83" s="53">
        <v>43951</v>
      </c>
      <c r="B83" s="54">
        <v>-3793.6300624480714</v>
      </c>
      <c r="C83" s="55">
        <v>-174.9</v>
      </c>
      <c r="D83" s="55">
        <v>-89.109004346154819</v>
      </c>
      <c r="E83" s="55">
        <v>0</v>
      </c>
      <c r="F83" s="55">
        <v>0</v>
      </c>
      <c r="G83" s="54">
        <v>-659.78800000000001</v>
      </c>
      <c r="H83" s="55">
        <v>0</v>
      </c>
      <c r="I83" s="55">
        <v>-3028.5931713320001</v>
      </c>
      <c r="J83" s="55"/>
    </row>
    <row r="84" spans="1:10" x14ac:dyDescent="0.25">
      <c r="A84" s="53">
        <v>43955</v>
      </c>
      <c r="B84" s="54">
        <v>-3880.1442618691458</v>
      </c>
      <c r="C84" s="55">
        <v>-216.3</v>
      </c>
      <c r="D84" s="55">
        <v>-145.71900376722962</v>
      </c>
      <c r="E84" s="55">
        <v>0</v>
      </c>
      <c r="F84" s="55">
        <v>-8.5042000000000009</v>
      </c>
      <c r="G84" s="54">
        <v>-639.78800000000001</v>
      </c>
      <c r="H84" s="55">
        <v>0</v>
      </c>
      <c r="I84" s="55">
        <v>-3028.5931713320001</v>
      </c>
      <c r="J84" s="55"/>
    </row>
    <row r="85" spans="1:10" x14ac:dyDescent="0.25">
      <c r="A85" s="53">
        <v>43956</v>
      </c>
      <c r="B85" s="54">
        <v>-3962.5961200105348</v>
      </c>
      <c r="C85" s="55">
        <v>-233</v>
      </c>
      <c r="D85" s="55">
        <v>-197.00500110861859</v>
      </c>
      <c r="E85" s="55">
        <v>0</v>
      </c>
      <c r="F85" s="55">
        <v>-24.9010608</v>
      </c>
      <c r="G85" s="54">
        <v>-637.85699999999997</v>
      </c>
      <c r="H85" s="55">
        <v>0</v>
      </c>
      <c r="I85" s="55">
        <v>-3028.5931713320001</v>
      </c>
      <c r="J85" s="55"/>
    </row>
    <row r="86" spans="1:10" x14ac:dyDescent="0.25">
      <c r="A86" s="53">
        <v>43957</v>
      </c>
      <c r="B86" s="54">
        <v>-3882.4212418588518</v>
      </c>
      <c r="C86" s="55">
        <v>-220.9</v>
      </c>
      <c r="D86" s="55">
        <v>-72.757000985875791</v>
      </c>
      <c r="E86" s="55">
        <v>6.5000000041700048</v>
      </c>
      <c r="F86" s="55">
        <v>1.052975</v>
      </c>
      <c r="G86" s="54">
        <v>-687.35699999999997</v>
      </c>
      <c r="H86" s="55">
        <v>0</v>
      </c>
      <c r="I86" s="55">
        <v>-3067.7203291072301</v>
      </c>
      <c r="J86" s="55"/>
    </row>
    <row r="87" spans="1:10" x14ac:dyDescent="0.25">
      <c r="A87" s="53">
        <v>43962</v>
      </c>
      <c r="B87" s="54">
        <v>-4112.5867040096646</v>
      </c>
      <c r="C87" s="55">
        <v>-382.8</v>
      </c>
      <c r="D87" s="55">
        <v>-107.9490038778082</v>
      </c>
      <c r="E87" s="55">
        <v>0</v>
      </c>
      <c r="F87" s="55">
        <v>0</v>
      </c>
      <c r="G87" s="54">
        <v>-663.85699999999997</v>
      </c>
      <c r="H87" s="55">
        <v>0</v>
      </c>
      <c r="I87" s="55">
        <v>-3116.7408133619401</v>
      </c>
      <c r="J87" s="55"/>
    </row>
    <row r="88" spans="1:10" x14ac:dyDescent="0.25">
      <c r="A88" s="53">
        <v>43963</v>
      </c>
      <c r="B88" s="54">
        <v>-4142.7677024137565</v>
      </c>
      <c r="C88" s="55">
        <v>-363.8</v>
      </c>
      <c r="D88" s="55">
        <v>-151.93700228189945</v>
      </c>
      <c r="E88" s="55">
        <v>0</v>
      </c>
      <c r="F88" s="55">
        <v>-84.05</v>
      </c>
      <c r="G88" s="54">
        <v>-585</v>
      </c>
      <c r="H88" s="55">
        <v>0</v>
      </c>
      <c r="I88" s="55">
        <v>-3116.7408133619401</v>
      </c>
      <c r="J88" s="55"/>
    </row>
    <row r="89" spans="1:10" x14ac:dyDescent="0.25">
      <c r="A89" s="53">
        <v>43964</v>
      </c>
      <c r="B89" s="54">
        <v>-4211.1793285059512</v>
      </c>
      <c r="C89" s="55">
        <v>-441.91500000000002</v>
      </c>
      <c r="D89" s="55">
        <v>-207.87100636953477</v>
      </c>
      <c r="E89" s="55">
        <v>0</v>
      </c>
      <c r="F89" s="55">
        <v>-49.249980000000001</v>
      </c>
      <c r="G89" s="54">
        <v>-539.94500000000005</v>
      </c>
      <c r="H89" s="55">
        <v>0</v>
      </c>
      <c r="I89" s="55">
        <v>-3130.9584553664999</v>
      </c>
      <c r="J89" s="55"/>
    </row>
    <row r="90" spans="1:10" x14ac:dyDescent="0.25">
      <c r="A90" s="53">
        <v>43965</v>
      </c>
      <c r="B90" s="54">
        <v>-4206.2635228130139</v>
      </c>
      <c r="C90" s="55">
        <v>-283.565</v>
      </c>
      <c r="D90" s="55">
        <v>-140.36300389495571</v>
      </c>
      <c r="E90" s="55">
        <v>0</v>
      </c>
      <c r="F90" s="55">
        <v>-16.892800000000001</v>
      </c>
      <c r="G90" s="54">
        <v>-793.245</v>
      </c>
      <c r="H90" s="55">
        <v>0</v>
      </c>
      <c r="I90" s="55">
        <v>-3130.9584553664999</v>
      </c>
      <c r="J90" s="55"/>
    </row>
    <row r="91" spans="1:10" x14ac:dyDescent="0.25">
      <c r="A91" s="53">
        <v>43966</v>
      </c>
      <c r="B91" s="54">
        <v>-4101.79919289391</v>
      </c>
      <c r="C91" s="55">
        <v>-274.11500000000001</v>
      </c>
      <c r="D91" s="55">
        <v>-5.4000009678221996</v>
      </c>
      <c r="E91" s="55">
        <v>0</v>
      </c>
      <c r="F91" s="55">
        <v>-21.006</v>
      </c>
      <c r="G91" s="54">
        <v>-902.245</v>
      </c>
      <c r="H91" s="55">
        <v>0</v>
      </c>
      <c r="I91" s="55">
        <v>-3057.79392837453</v>
      </c>
      <c r="J91" s="55"/>
    </row>
    <row r="92" spans="1:10" x14ac:dyDescent="0.25">
      <c r="A92" s="53">
        <v>43969</v>
      </c>
      <c r="B92" s="54">
        <v>-4139.2783196859818</v>
      </c>
      <c r="C92" s="55">
        <v>-286.2</v>
      </c>
      <c r="D92" s="55">
        <v>-125.27600335989382</v>
      </c>
      <c r="E92" s="55">
        <v>0</v>
      </c>
      <c r="F92" s="55">
        <v>-14.5241244</v>
      </c>
      <c r="G92" s="54">
        <v>-814.245</v>
      </c>
      <c r="H92" s="55">
        <v>0</v>
      </c>
      <c r="I92" s="55">
        <v>-3057.79392837453</v>
      </c>
      <c r="J92" s="55"/>
    </row>
    <row r="93" spans="1:10" x14ac:dyDescent="0.25">
      <c r="A93" s="53">
        <v>43970</v>
      </c>
      <c r="B93" s="54">
        <v>-4171.030895294808</v>
      </c>
      <c r="C93" s="55">
        <v>-225.63</v>
      </c>
      <c r="D93" s="55">
        <v>-67.058003368719994</v>
      </c>
      <c r="E93" s="55">
        <v>0</v>
      </c>
      <c r="F93" s="55">
        <v>-29.064699999999998</v>
      </c>
      <c r="G93" s="54">
        <v>-950.245</v>
      </c>
      <c r="H93" s="55">
        <v>0</v>
      </c>
      <c r="I93" s="55">
        <v>-3057.79392837453</v>
      </c>
      <c r="J93" s="55"/>
    </row>
    <row r="94" spans="1:10" x14ac:dyDescent="0.25">
      <c r="A94" s="53">
        <v>43971</v>
      </c>
      <c r="B94" s="54">
        <v>-4111.5916180427384</v>
      </c>
      <c r="C94" s="55">
        <v>-142.13999999999999</v>
      </c>
      <c r="D94" s="55">
        <v>-65.442004808280899</v>
      </c>
      <c r="E94" s="55">
        <v>0</v>
      </c>
      <c r="F94" s="55">
        <v>-41.51</v>
      </c>
      <c r="G94" s="54">
        <v>-990.8</v>
      </c>
      <c r="H94" s="55">
        <v>0</v>
      </c>
      <c r="I94" s="55">
        <v>-3030.4603496829</v>
      </c>
      <c r="J94" s="55"/>
    </row>
    <row r="95" spans="1:10" x14ac:dyDescent="0.25">
      <c r="A95" s="53">
        <v>43972</v>
      </c>
      <c r="B95" s="54">
        <v>-4097.2217187782962</v>
      </c>
      <c r="C95" s="55">
        <v>-155.80000000000001</v>
      </c>
      <c r="D95" s="55">
        <v>-58.355005543837798</v>
      </c>
      <c r="E95" s="55">
        <v>0</v>
      </c>
      <c r="F95" s="55">
        <v>-26.867100000000001</v>
      </c>
      <c r="G95" s="54">
        <v>-984.5</v>
      </c>
      <c r="H95" s="55">
        <v>0</v>
      </c>
      <c r="I95" s="55">
        <v>-3030.4603496829</v>
      </c>
      <c r="J95" s="55"/>
    </row>
    <row r="96" spans="1:10" x14ac:dyDescent="0.25">
      <c r="A96" s="53">
        <v>43973</v>
      </c>
      <c r="B96" s="54">
        <v>-4008.7079446616635</v>
      </c>
      <c r="C96" s="55">
        <v>-160.30000000000001</v>
      </c>
      <c r="D96" s="55">
        <v>0</v>
      </c>
      <c r="E96" s="55">
        <v>22.311999865404488</v>
      </c>
      <c r="F96" s="55">
        <v>11.997299999999999</v>
      </c>
      <c r="G96" s="54">
        <v>-979.5</v>
      </c>
      <c r="H96" s="55">
        <v>0</v>
      </c>
      <c r="I96" s="55">
        <v>-3061.97798097551</v>
      </c>
      <c r="J96" s="55"/>
    </row>
    <row r="97" spans="1:10" x14ac:dyDescent="0.25">
      <c r="A97" s="53">
        <v>43976</v>
      </c>
      <c r="B97" s="54">
        <v>-4007.3049499748176</v>
      </c>
      <c r="C97" s="55">
        <v>-125.6</v>
      </c>
      <c r="D97" s="55">
        <v>-45.985005447749309</v>
      </c>
      <c r="E97" s="55">
        <v>0</v>
      </c>
      <c r="F97" s="55">
        <v>11.997299999999999</v>
      </c>
      <c r="G97" s="54">
        <v>-944.5</v>
      </c>
      <c r="H97" s="55">
        <v>0</v>
      </c>
      <c r="I97" s="55">
        <v>-3061.97798097551</v>
      </c>
      <c r="J97" s="55"/>
    </row>
    <row r="98" spans="1:10" x14ac:dyDescent="0.25">
      <c r="A98" s="53">
        <v>43977</v>
      </c>
      <c r="B98" s="54">
        <v>-3991.9682507485204</v>
      </c>
      <c r="C98" s="55">
        <v>-113.6</v>
      </c>
      <c r="D98" s="55">
        <v>-55.651006221452583</v>
      </c>
      <c r="E98" s="55">
        <v>0</v>
      </c>
      <c r="F98" s="55">
        <v>0</v>
      </c>
      <c r="G98" s="54">
        <v>-919.5</v>
      </c>
      <c r="H98" s="55">
        <v>0</v>
      </c>
      <c r="I98" s="55">
        <v>-3061.97798097551</v>
      </c>
      <c r="J98" s="55"/>
    </row>
    <row r="99" spans="1:10" x14ac:dyDescent="0.25">
      <c r="A99" s="53">
        <v>43978</v>
      </c>
      <c r="B99" s="54">
        <v>-4057.6936790782875</v>
      </c>
      <c r="C99" s="55">
        <v>-114.35</v>
      </c>
      <c r="D99" s="55">
        <v>-36.822002052630204</v>
      </c>
      <c r="E99" s="55">
        <v>0</v>
      </c>
      <c r="F99" s="55">
        <v>0</v>
      </c>
      <c r="G99" s="54">
        <v>-905.5</v>
      </c>
      <c r="H99" s="55">
        <v>0</v>
      </c>
      <c r="I99" s="55">
        <v>-3159.78246292927</v>
      </c>
      <c r="J99" s="55"/>
    </row>
    <row r="100" spans="1:10" x14ac:dyDescent="0.25">
      <c r="A100" s="53">
        <v>43979</v>
      </c>
      <c r="B100" s="54">
        <v>-4162.2971613174705</v>
      </c>
      <c r="C100" s="55">
        <v>-122.2</v>
      </c>
      <c r="D100" s="55">
        <v>-243.42100429181323</v>
      </c>
      <c r="E100" s="55">
        <v>0</v>
      </c>
      <c r="F100" s="55">
        <v>-11.55448</v>
      </c>
      <c r="G100" s="54">
        <v>-784.1</v>
      </c>
      <c r="H100" s="55">
        <v>0</v>
      </c>
      <c r="I100" s="55">
        <v>-3159.78246292927</v>
      </c>
      <c r="J100" s="55"/>
    </row>
    <row r="101" spans="1:10" x14ac:dyDescent="0.25">
      <c r="A101" s="53">
        <v>43980</v>
      </c>
      <c r="B101" s="54">
        <v>-4182.3090024883186</v>
      </c>
      <c r="C101" s="58">
        <v>-229.35</v>
      </c>
      <c r="D101" s="58">
        <v>-171.74500546266171</v>
      </c>
      <c r="E101" s="55">
        <v>0</v>
      </c>
      <c r="F101" s="59">
        <v>-3.2923200000000001</v>
      </c>
      <c r="G101" s="58">
        <v>-776.9</v>
      </c>
      <c r="H101" s="55">
        <v>0</v>
      </c>
      <c r="I101" s="58">
        <v>-3159.7824629292695</v>
      </c>
      <c r="J101" s="55"/>
    </row>
    <row r="102" spans="1:10" x14ac:dyDescent="0.25">
      <c r="A102" s="53">
        <v>43981</v>
      </c>
      <c r="B102" s="54">
        <v>-4182.3090024883177</v>
      </c>
      <c r="C102" s="55">
        <v>-229.35</v>
      </c>
      <c r="D102" s="55">
        <v>-171.74500546266171</v>
      </c>
      <c r="E102" s="55">
        <v>0</v>
      </c>
      <c r="F102" s="55">
        <v>-3.2923200000000001</v>
      </c>
      <c r="G102" s="54">
        <v>-776.9</v>
      </c>
      <c r="H102" s="55">
        <v>0</v>
      </c>
      <c r="I102" s="55">
        <v>-3159.7824629292695</v>
      </c>
      <c r="J102" s="55"/>
    </row>
    <row r="103" spans="1:10" x14ac:dyDescent="0.25">
      <c r="A103" s="53">
        <v>43982</v>
      </c>
      <c r="B103" s="54">
        <v>-4182.3090024883177</v>
      </c>
      <c r="C103" s="55">
        <v>-229.35</v>
      </c>
      <c r="D103" s="55">
        <v>-171.74500546266171</v>
      </c>
      <c r="E103" s="55">
        <v>0</v>
      </c>
      <c r="F103" s="55">
        <v>-3.2923200000000001</v>
      </c>
      <c r="G103" s="54">
        <v>-776.9</v>
      </c>
      <c r="H103" s="55">
        <v>0</v>
      </c>
      <c r="I103" s="55">
        <v>-3159.7824629292695</v>
      </c>
      <c r="J103" s="55"/>
    </row>
    <row r="104" spans="1:10" x14ac:dyDescent="0.25">
      <c r="A104" s="53">
        <v>43983</v>
      </c>
      <c r="B104" s="54">
        <v>-4169.4065697792348</v>
      </c>
      <c r="C104" s="55">
        <v>-135.94999999999999</v>
      </c>
      <c r="D104" s="55">
        <v>-295.63201275357892</v>
      </c>
      <c r="E104" s="55">
        <v>0</v>
      </c>
      <c r="F104" s="55">
        <v>-22.90288</v>
      </c>
      <c r="G104" s="54">
        <v>-713.9</v>
      </c>
      <c r="H104" s="55">
        <v>0</v>
      </c>
      <c r="I104" s="55">
        <v>-3159.7824629292695</v>
      </c>
      <c r="J104" s="55"/>
    </row>
    <row r="105" spans="1:10" x14ac:dyDescent="0.25">
      <c r="A105" s="53">
        <v>43984</v>
      </c>
      <c r="B105" s="54">
        <v>-4107.6216835654932</v>
      </c>
      <c r="C105" s="55">
        <v>-290.89999999999998</v>
      </c>
      <c r="D105" s="55">
        <v>-170.10000653983678</v>
      </c>
      <c r="E105" s="55">
        <v>0</v>
      </c>
      <c r="F105" s="55">
        <v>0</v>
      </c>
      <c r="G105" s="54">
        <v>-645.6</v>
      </c>
      <c r="H105" s="55">
        <v>0</v>
      </c>
      <c r="I105" s="55">
        <v>-3159.7824629292695</v>
      </c>
      <c r="J105" s="55"/>
    </row>
    <row r="106" spans="1:10" x14ac:dyDescent="0.25">
      <c r="A106" s="53">
        <v>43985</v>
      </c>
      <c r="B106" s="54">
        <v>-4235.5747367027379</v>
      </c>
      <c r="C106" s="55">
        <v>-385.35</v>
      </c>
      <c r="D106" s="55">
        <v>-189.30900195979837</v>
      </c>
      <c r="E106" s="55">
        <v>0</v>
      </c>
      <c r="F106" s="55">
        <v>0</v>
      </c>
      <c r="G106" s="54">
        <v>-687</v>
      </c>
      <c r="H106" s="55">
        <v>0</v>
      </c>
      <c r="I106" s="55">
        <v>-3135.06324194217</v>
      </c>
      <c r="J106" s="55"/>
    </row>
    <row r="107" spans="1:10" x14ac:dyDescent="0.25">
      <c r="A107" s="53">
        <v>43986</v>
      </c>
      <c r="B107" s="54">
        <v>-4200.5543064846561</v>
      </c>
      <c r="C107" s="55">
        <v>-246.35</v>
      </c>
      <c r="D107" s="55">
        <v>-226.1030037417174</v>
      </c>
      <c r="E107" s="55">
        <v>0</v>
      </c>
      <c r="F107" s="55">
        <v>-30.185568</v>
      </c>
      <c r="G107" s="54">
        <v>-724</v>
      </c>
      <c r="H107" s="55">
        <v>0</v>
      </c>
      <c r="I107" s="55">
        <v>-3135.06324194217</v>
      </c>
      <c r="J107" s="55"/>
    </row>
    <row r="108" spans="1:10" x14ac:dyDescent="0.25">
      <c r="A108" s="53">
        <v>43987</v>
      </c>
      <c r="B108" s="54">
        <v>-4110.6314421453408</v>
      </c>
      <c r="C108" s="55">
        <v>-251.55</v>
      </c>
      <c r="D108" s="55">
        <v>-130.739002983483</v>
      </c>
      <c r="E108" s="55">
        <v>0</v>
      </c>
      <c r="F108" s="55">
        <v>-9.9952500000000004</v>
      </c>
      <c r="G108" s="54">
        <v>-826.2</v>
      </c>
      <c r="H108" s="55">
        <v>0</v>
      </c>
      <c r="I108" s="55">
        <v>-3058.2946964417902</v>
      </c>
      <c r="J108" s="55"/>
    </row>
    <row r="109" spans="1:10" x14ac:dyDescent="0.25">
      <c r="A109" s="53">
        <v>43988</v>
      </c>
      <c r="B109" s="54">
        <v>-4110.6314421453408</v>
      </c>
      <c r="C109" s="55">
        <v>-251.55</v>
      </c>
      <c r="D109" s="55">
        <v>-130.739002983483</v>
      </c>
      <c r="E109" s="55">
        <v>0</v>
      </c>
      <c r="F109" s="55">
        <v>-9.9952500000000004</v>
      </c>
      <c r="G109" s="54">
        <v>-826.2</v>
      </c>
      <c r="H109" s="55">
        <v>0</v>
      </c>
      <c r="I109" s="55">
        <v>-3058.2946964417902</v>
      </c>
      <c r="J109" s="55"/>
    </row>
    <row r="110" spans="1:10" x14ac:dyDescent="0.25">
      <c r="A110" s="53">
        <v>43989</v>
      </c>
      <c r="B110" s="54">
        <v>-4110.6314421453408</v>
      </c>
      <c r="C110" s="55">
        <v>-251.55</v>
      </c>
      <c r="D110" s="55">
        <v>-130.739002983483</v>
      </c>
      <c r="E110" s="55">
        <v>0</v>
      </c>
      <c r="F110" s="55">
        <v>-9.9952500000000004</v>
      </c>
      <c r="G110" s="54">
        <v>-826.2</v>
      </c>
      <c r="H110" s="55">
        <v>0</v>
      </c>
      <c r="I110" s="55">
        <v>-3058.2946964417902</v>
      </c>
      <c r="J110" s="55"/>
    </row>
    <row r="111" spans="1:10" x14ac:dyDescent="0.25">
      <c r="A111" s="53">
        <v>43990</v>
      </c>
      <c r="B111" s="54">
        <v>-4080.1037661300243</v>
      </c>
      <c r="C111" s="55">
        <v>-220.85</v>
      </c>
      <c r="D111" s="55">
        <v>-175.60700766799107</v>
      </c>
      <c r="E111" s="55">
        <v>0</v>
      </c>
      <c r="F111" s="55">
        <v>0</v>
      </c>
      <c r="G111" s="54">
        <v>-786.5</v>
      </c>
      <c r="H111" s="55">
        <v>0</v>
      </c>
      <c r="I111" s="55">
        <v>-3058.2946964417902</v>
      </c>
      <c r="J111" s="55"/>
    </row>
    <row r="112" spans="1:10" x14ac:dyDescent="0.25">
      <c r="A112" s="53">
        <v>43991</v>
      </c>
      <c r="B112" s="54">
        <v>-4011.6709259290269</v>
      </c>
      <c r="C112" s="55">
        <v>-118.15</v>
      </c>
      <c r="D112" s="55">
        <v>-209.91801236699365</v>
      </c>
      <c r="E112" s="55">
        <v>0</v>
      </c>
      <c r="F112" s="55">
        <v>4.3844899999999999E-2</v>
      </c>
      <c r="G112" s="54">
        <v>-786.5</v>
      </c>
      <c r="H112" s="55">
        <v>0</v>
      </c>
      <c r="I112" s="55">
        <v>-3058.2946964417902</v>
      </c>
      <c r="J112" s="55"/>
    </row>
    <row r="113" spans="1:10" x14ac:dyDescent="0.25">
      <c r="A113" s="53">
        <v>43992</v>
      </c>
      <c r="B113" s="54">
        <v>-3992.8554321509055</v>
      </c>
      <c r="C113" s="55">
        <v>-142.93</v>
      </c>
      <c r="D113" s="55">
        <v>-186.77500441841192</v>
      </c>
      <c r="E113" s="55">
        <v>0</v>
      </c>
      <c r="F113" s="55">
        <v>0</v>
      </c>
      <c r="G113" s="54">
        <v>-755.05</v>
      </c>
      <c r="H113" s="55">
        <v>0</v>
      </c>
      <c r="I113" s="55">
        <v>-3069.2483657122511</v>
      </c>
      <c r="J113" s="55"/>
    </row>
    <row r="114" spans="1:10" x14ac:dyDescent="0.25">
      <c r="A114" s="53">
        <v>43993</v>
      </c>
      <c r="B114" s="54">
        <v>-4037.0944343439178</v>
      </c>
      <c r="C114" s="55">
        <v>-174.35</v>
      </c>
      <c r="D114" s="55">
        <v>-207.69400665374258</v>
      </c>
      <c r="E114" s="55">
        <v>0</v>
      </c>
      <c r="F114" s="55">
        <v>0</v>
      </c>
      <c r="G114" s="54">
        <v>-747.45</v>
      </c>
      <c r="H114" s="55">
        <v>0</v>
      </c>
      <c r="I114" s="55">
        <v>-3069.2483657122511</v>
      </c>
      <c r="J114" s="55"/>
    </row>
    <row r="115" spans="1:10" x14ac:dyDescent="0.25">
      <c r="A115" s="53">
        <v>43994</v>
      </c>
      <c r="B115" s="54">
        <v>-4007.8455630436147</v>
      </c>
      <c r="C115" s="55">
        <v>-161.29</v>
      </c>
      <c r="D115" s="55">
        <v>-76.210003443579993</v>
      </c>
      <c r="E115" s="55">
        <v>0</v>
      </c>
      <c r="F115" s="55">
        <v>0</v>
      </c>
      <c r="G115" s="54">
        <v>-776.45</v>
      </c>
      <c r="H115" s="55">
        <v>0</v>
      </c>
      <c r="I115" s="55">
        <v>-3155.0434975797916</v>
      </c>
      <c r="J115" s="55"/>
    </row>
    <row r="116" spans="1:10" x14ac:dyDescent="0.25">
      <c r="A116" s="53">
        <v>43995</v>
      </c>
      <c r="B116" s="54">
        <v>-4007.8455630436147</v>
      </c>
      <c r="C116" s="55">
        <v>-161.29</v>
      </c>
      <c r="D116" s="55">
        <v>-76.210003443579993</v>
      </c>
      <c r="E116" s="55">
        <v>0</v>
      </c>
      <c r="F116" s="55">
        <v>0</v>
      </c>
      <c r="G116" s="54">
        <v>-776.45</v>
      </c>
      <c r="H116" s="55">
        <v>0</v>
      </c>
      <c r="I116" s="55">
        <v>-3155.0434975797916</v>
      </c>
      <c r="J116" s="55"/>
    </row>
    <row r="117" spans="1:10" x14ac:dyDescent="0.25">
      <c r="A117" s="53">
        <v>43996</v>
      </c>
      <c r="B117" s="54">
        <v>-4007.8455630436147</v>
      </c>
      <c r="C117" s="55">
        <v>-161.29</v>
      </c>
      <c r="D117" s="55">
        <v>-76.210003443579993</v>
      </c>
      <c r="E117" s="55">
        <v>0</v>
      </c>
      <c r="F117" s="55">
        <v>0</v>
      </c>
      <c r="G117" s="54">
        <v>-776.45</v>
      </c>
      <c r="H117" s="55">
        <v>0</v>
      </c>
      <c r="I117" s="55">
        <v>-3155.0434975797916</v>
      </c>
      <c r="J117" s="55"/>
    </row>
    <row r="118" spans="1:10" x14ac:dyDescent="0.25">
      <c r="A118" s="53">
        <v>43997</v>
      </c>
      <c r="B118" s="54">
        <v>-4073.109568324634</v>
      </c>
      <c r="C118" s="55">
        <v>-121.09</v>
      </c>
      <c r="D118" s="55">
        <v>-89.274008742482906</v>
      </c>
      <c r="E118" s="55">
        <v>0</v>
      </c>
      <c r="F118" s="55">
        <v>0</v>
      </c>
      <c r="G118" s="54">
        <v>-888.85</v>
      </c>
      <c r="H118" s="55">
        <v>0</v>
      </c>
      <c r="I118" s="55">
        <v>-3155.0434975797916</v>
      </c>
      <c r="J118" s="55"/>
    </row>
    <row r="119" spans="1:10" x14ac:dyDescent="0.25">
      <c r="A119" s="53">
        <v>43998</v>
      </c>
      <c r="B119" s="54">
        <v>-4104.9355615250506</v>
      </c>
      <c r="C119" s="55">
        <v>-116.69</v>
      </c>
      <c r="D119" s="55">
        <v>-76.700001925015997</v>
      </c>
      <c r="E119" s="55">
        <v>0</v>
      </c>
      <c r="F119" s="55">
        <v>0</v>
      </c>
      <c r="G119" s="54">
        <v>-917.65</v>
      </c>
      <c r="H119" s="55">
        <v>0</v>
      </c>
      <c r="I119" s="55">
        <v>-3155.0434975797916</v>
      </c>
      <c r="J119" s="55"/>
    </row>
    <row r="120" spans="1:10" x14ac:dyDescent="0.25">
      <c r="A120" s="53">
        <v>43999</v>
      </c>
      <c r="B120" s="54">
        <v>-4207.7621762402059</v>
      </c>
      <c r="C120" s="55">
        <v>-117.3</v>
      </c>
      <c r="D120" s="55">
        <v>-67.900001434990997</v>
      </c>
      <c r="E120" s="55">
        <v>0</v>
      </c>
      <c r="F120" s="55">
        <v>0</v>
      </c>
      <c r="G120" s="54">
        <v>-946.7</v>
      </c>
      <c r="H120" s="55">
        <v>0</v>
      </c>
      <c r="I120" s="55">
        <v>-3237.0101127849721</v>
      </c>
      <c r="J120" s="55"/>
    </row>
    <row r="121" spans="1:10" x14ac:dyDescent="0.25">
      <c r="A121" s="53">
        <v>44000</v>
      </c>
      <c r="B121" s="54">
        <v>-4227.0621789768575</v>
      </c>
      <c r="C121" s="55">
        <v>-136.19999999999999</v>
      </c>
      <c r="D121" s="55">
        <v>-33.3000041716422</v>
      </c>
      <c r="E121" s="55">
        <v>0</v>
      </c>
      <c r="F121" s="55">
        <v>0</v>
      </c>
      <c r="G121" s="54">
        <v>-981.7</v>
      </c>
      <c r="H121" s="55">
        <v>0</v>
      </c>
      <c r="I121" s="55">
        <v>-3237.0101127849721</v>
      </c>
      <c r="J121" s="55"/>
    </row>
    <row r="122" spans="1:10" x14ac:dyDescent="0.25">
      <c r="A122" s="53">
        <v>44001</v>
      </c>
      <c r="B122" s="54">
        <v>-4117.1060076059493</v>
      </c>
      <c r="C122" s="55">
        <v>-125.62</v>
      </c>
      <c r="D122" s="55">
        <v>-74.200003250573786</v>
      </c>
      <c r="E122" s="55">
        <v>0</v>
      </c>
      <c r="F122" s="55">
        <v>0</v>
      </c>
      <c r="G122" s="54">
        <v>-888.7</v>
      </c>
      <c r="H122" s="55">
        <v>0</v>
      </c>
      <c r="I122" s="55">
        <v>-3189.7339423351323</v>
      </c>
      <c r="J122" s="55"/>
    </row>
    <row r="123" spans="1:10" x14ac:dyDescent="0.25">
      <c r="A123" s="53">
        <v>44002</v>
      </c>
      <c r="B123" s="54">
        <v>-4117.1060076059493</v>
      </c>
      <c r="C123" s="55">
        <v>-125.62</v>
      </c>
      <c r="D123" s="55">
        <v>-74.200003250573786</v>
      </c>
      <c r="E123" s="55">
        <v>0</v>
      </c>
      <c r="F123" s="55">
        <v>0</v>
      </c>
      <c r="G123" s="54">
        <v>-888.7</v>
      </c>
      <c r="H123" s="55">
        <v>0</v>
      </c>
      <c r="I123" s="55">
        <v>-3189.7339423351323</v>
      </c>
      <c r="J123" s="55"/>
    </row>
    <row r="124" spans="1:10" x14ac:dyDescent="0.25">
      <c r="A124" s="53">
        <v>44003</v>
      </c>
      <c r="B124" s="54">
        <v>-4117.1060076059493</v>
      </c>
      <c r="C124" s="55">
        <v>-125.62</v>
      </c>
      <c r="D124" s="55">
        <v>-74.200003250573786</v>
      </c>
      <c r="E124" s="55">
        <v>0</v>
      </c>
      <c r="F124" s="55">
        <v>0</v>
      </c>
      <c r="G124" s="54">
        <v>-888.7</v>
      </c>
      <c r="H124" s="55">
        <v>0</v>
      </c>
      <c r="I124" s="55">
        <v>-3189.7339423351323</v>
      </c>
      <c r="J124" s="55"/>
    </row>
    <row r="125" spans="1:10" x14ac:dyDescent="0.25">
      <c r="A125" s="53">
        <v>44004</v>
      </c>
      <c r="B125" s="54">
        <v>-4056.8633141735263</v>
      </c>
      <c r="C125" s="55">
        <v>-124.45</v>
      </c>
      <c r="D125" s="55">
        <v>-130.60000302809291</v>
      </c>
      <c r="E125" s="55">
        <v>0</v>
      </c>
      <c r="F125" s="55">
        <v>0</v>
      </c>
      <c r="G125" s="54">
        <v>-773</v>
      </c>
      <c r="H125" s="55">
        <v>0</v>
      </c>
      <c r="I125" s="55">
        <v>-3189.7339423351323</v>
      </c>
      <c r="J125" s="55"/>
    </row>
    <row r="126" spans="1:10" x14ac:dyDescent="0.25">
      <c r="A126" s="53">
        <v>44005</v>
      </c>
      <c r="B126" s="54">
        <v>-4009.5513173203203</v>
      </c>
      <c r="C126" s="55">
        <v>-109.6</v>
      </c>
      <c r="D126" s="55">
        <v>-143.13800617488644</v>
      </c>
      <c r="E126" s="55">
        <v>0</v>
      </c>
      <c r="F126" s="55">
        <v>0</v>
      </c>
      <c r="G126" s="54">
        <v>-728</v>
      </c>
      <c r="H126" s="55">
        <v>0</v>
      </c>
      <c r="I126" s="55">
        <v>-3189.7339423351323</v>
      </c>
      <c r="J126" s="55"/>
    </row>
    <row r="127" spans="1:10" x14ac:dyDescent="0.25">
      <c r="A127" s="53">
        <v>44006</v>
      </c>
      <c r="B127" s="54">
        <v>-4149.2221719395902</v>
      </c>
      <c r="C127" s="55">
        <v>-111.55</v>
      </c>
      <c r="D127" s="55">
        <v>-158.68800385593522</v>
      </c>
      <c r="E127" s="55">
        <v>0</v>
      </c>
      <c r="F127" s="55">
        <v>0</v>
      </c>
      <c r="G127" s="54">
        <v>-772</v>
      </c>
      <c r="H127" s="55">
        <v>0</v>
      </c>
      <c r="I127" s="55">
        <v>-3267.9047992733531</v>
      </c>
      <c r="J127" s="55"/>
    </row>
    <row r="128" spans="1:10" x14ac:dyDescent="0.25">
      <c r="A128" s="53">
        <v>44007</v>
      </c>
      <c r="B128" s="54">
        <v>-4191.8271779208735</v>
      </c>
      <c r="C128" s="55">
        <v>-158.19999999999999</v>
      </c>
      <c r="D128" s="55">
        <v>-118.64300986231753</v>
      </c>
      <c r="E128" s="55">
        <v>0</v>
      </c>
      <c r="F128" s="55">
        <v>0</v>
      </c>
      <c r="G128" s="54">
        <v>-811</v>
      </c>
      <c r="H128" s="55">
        <v>0</v>
      </c>
      <c r="I128" s="55">
        <v>-3267.9047992733531</v>
      </c>
      <c r="J128" s="55"/>
    </row>
    <row r="129" spans="1:11" x14ac:dyDescent="0.25">
      <c r="A129" s="53">
        <v>44008</v>
      </c>
      <c r="B129" s="54">
        <v>-4244.8435180216329</v>
      </c>
      <c r="C129" s="55">
        <v>-120.6</v>
      </c>
      <c r="D129" s="55">
        <v>-157.60200491198842</v>
      </c>
      <c r="E129" s="55">
        <v>0</v>
      </c>
      <c r="F129" s="55">
        <v>0</v>
      </c>
      <c r="G129" s="54">
        <v>-844</v>
      </c>
      <c r="H129" s="55">
        <v>0</v>
      </c>
      <c r="I129" s="55">
        <v>-3283.5621442993429</v>
      </c>
      <c r="J129" s="55"/>
    </row>
    <row r="130" spans="1:11" x14ac:dyDescent="0.25">
      <c r="A130" s="53">
        <v>44009</v>
      </c>
      <c r="B130" s="54">
        <v>-4244.8435180216329</v>
      </c>
      <c r="C130" s="55">
        <v>-120.6</v>
      </c>
      <c r="D130" s="55">
        <v>-157.60200491198842</v>
      </c>
      <c r="E130" s="55">
        <v>0</v>
      </c>
      <c r="F130" s="55">
        <v>0</v>
      </c>
      <c r="G130" s="54">
        <v>-844</v>
      </c>
      <c r="H130" s="55">
        <v>0</v>
      </c>
      <c r="I130" s="55">
        <v>-3283.5621442993429</v>
      </c>
      <c r="J130" s="55"/>
    </row>
    <row r="131" spans="1:11" x14ac:dyDescent="0.25">
      <c r="A131" s="53">
        <v>44010</v>
      </c>
      <c r="B131" s="54">
        <v>-4244.8435180216329</v>
      </c>
      <c r="C131" s="55">
        <v>-120.6</v>
      </c>
      <c r="D131" s="55">
        <v>-157.60200491198842</v>
      </c>
      <c r="E131" s="55">
        <v>0</v>
      </c>
      <c r="F131" s="55">
        <v>0</v>
      </c>
      <c r="G131" s="54">
        <v>-844</v>
      </c>
      <c r="H131" s="55">
        <v>0</v>
      </c>
      <c r="I131" s="55">
        <v>-3283.5621442993429</v>
      </c>
      <c r="J131" s="55"/>
    </row>
    <row r="132" spans="1:11" x14ac:dyDescent="0.25">
      <c r="A132" s="53">
        <v>44011</v>
      </c>
      <c r="B132" s="54">
        <v>-4380.2824231359291</v>
      </c>
      <c r="C132" s="55">
        <v>-124.95</v>
      </c>
      <c r="D132" s="55">
        <v>-255.65601002628549</v>
      </c>
      <c r="E132" s="55">
        <v>0</v>
      </c>
      <c r="F132" s="55">
        <v>-4.0349000000000004</v>
      </c>
      <c r="G132" s="54">
        <v>-873</v>
      </c>
      <c r="H132" s="55">
        <v>0</v>
      </c>
      <c r="I132" s="55">
        <v>-3283.5621442993429</v>
      </c>
      <c r="J132" s="55"/>
    </row>
    <row r="133" spans="1:11" x14ac:dyDescent="0.25">
      <c r="A133" s="53">
        <v>44012</v>
      </c>
      <c r="B133" s="54">
        <v>-4398.322195183533</v>
      </c>
      <c r="C133" s="55">
        <v>-253.9</v>
      </c>
      <c r="D133" s="55">
        <v>-145.45000276050064</v>
      </c>
      <c r="E133" s="55">
        <v>0</v>
      </c>
      <c r="F133" s="55">
        <v>-13.330679999999999</v>
      </c>
      <c r="G133" s="54">
        <v>-878</v>
      </c>
      <c r="H133" s="55">
        <v>0</v>
      </c>
      <c r="I133" s="55">
        <v>-3283.5621442993429</v>
      </c>
      <c r="J133" s="55"/>
    </row>
    <row r="134" spans="1:11" x14ac:dyDescent="0.25">
      <c r="A134" s="53">
        <v>44013</v>
      </c>
      <c r="B134" s="54">
        <v>-4434.9496688988147</v>
      </c>
      <c r="C134" s="55">
        <v>-294.60000000000002</v>
      </c>
      <c r="D134" s="55">
        <v>-91.15100685296099</v>
      </c>
      <c r="E134" s="55">
        <v>0</v>
      </c>
      <c r="F134" s="55">
        <v>-10.13875</v>
      </c>
      <c r="G134" s="54">
        <v>-839</v>
      </c>
      <c r="H134" s="55">
        <v>0</v>
      </c>
      <c r="I134" s="55">
        <v>-3360.9805432355524</v>
      </c>
      <c r="J134" s="55"/>
    </row>
    <row r="135" spans="1:11" x14ac:dyDescent="0.25">
      <c r="A135" s="53">
        <v>44014</v>
      </c>
      <c r="B135" s="54">
        <v>-4391.2009201427445</v>
      </c>
      <c r="C135" s="55">
        <v>-247.16</v>
      </c>
      <c r="D135" s="55">
        <v>-120.98100809689042</v>
      </c>
      <c r="E135" s="55">
        <v>0</v>
      </c>
      <c r="F135" s="55">
        <v>0</v>
      </c>
      <c r="G135" s="54">
        <v>-823</v>
      </c>
      <c r="H135" s="55">
        <v>0</v>
      </c>
      <c r="I135" s="55">
        <v>-3360.9805432355524</v>
      </c>
      <c r="J135" s="60"/>
      <c r="K135" s="31"/>
    </row>
    <row r="136" spans="1:11" x14ac:dyDescent="0.25">
      <c r="A136" s="53">
        <v>44015</v>
      </c>
      <c r="B136" s="54">
        <v>-4253.0096335702874</v>
      </c>
      <c r="C136" s="55">
        <v>-126.9</v>
      </c>
      <c r="D136" s="55">
        <v>-91.570006264065583</v>
      </c>
      <c r="E136" s="55">
        <v>0</v>
      </c>
      <c r="F136" s="55">
        <v>2.02845E-2</v>
      </c>
      <c r="G136" s="54">
        <v>-836</v>
      </c>
      <c r="H136" s="55">
        <v>0</v>
      </c>
      <c r="I136" s="55">
        <v>-3360.9805432355524</v>
      </c>
      <c r="J136" s="60"/>
      <c r="K136" s="31"/>
    </row>
    <row r="137" spans="1:11" x14ac:dyDescent="0.25">
      <c r="A137" s="53">
        <v>44016</v>
      </c>
      <c r="B137" s="54">
        <v>-4253.0096335702874</v>
      </c>
      <c r="C137" s="55">
        <v>-126.9</v>
      </c>
      <c r="D137" s="55">
        <v>-91.570006264065583</v>
      </c>
      <c r="E137" s="55">
        <v>0</v>
      </c>
      <c r="F137" s="55">
        <v>2.02845E-2</v>
      </c>
      <c r="G137" s="54">
        <v>-836</v>
      </c>
      <c r="H137" s="55">
        <v>0</v>
      </c>
      <c r="I137" s="55">
        <v>-3360.9805432355524</v>
      </c>
      <c r="J137" s="60"/>
      <c r="K137" s="31"/>
    </row>
    <row r="138" spans="1:11" x14ac:dyDescent="0.25">
      <c r="A138" s="53">
        <v>44017</v>
      </c>
      <c r="B138" s="54">
        <v>-4253.0096335702874</v>
      </c>
      <c r="C138" s="55">
        <v>-126.9</v>
      </c>
      <c r="D138" s="55">
        <v>-91.570006264065583</v>
      </c>
      <c r="E138" s="55">
        <v>0</v>
      </c>
      <c r="F138" s="55">
        <v>2.02845E-2</v>
      </c>
      <c r="G138" s="54">
        <v>-836</v>
      </c>
      <c r="H138" s="55">
        <v>0</v>
      </c>
      <c r="I138" s="55">
        <v>-3360.9805432355524</v>
      </c>
      <c r="J138" s="60"/>
      <c r="K138" s="31"/>
    </row>
    <row r="139" spans="1:11" x14ac:dyDescent="0.25">
      <c r="A139" s="53">
        <v>44018</v>
      </c>
      <c r="B139" s="54">
        <v>-4253.0096335702874</v>
      </c>
      <c r="C139" s="55">
        <v>-126.9</v>
      </c>
      <c r="D139" s="55">
        <v>-91.570006264065583</v>
      </c>
      <c r="E139" s="55">
        <v>0</v>
      </c>
      <c r="F139" s="55">
        <v>2.02845E-2</v>
      </c>
      <c r="G139" s="54">
        <v>-836</v>
      </c>
      <c r="H139" s="55">
        <v>0</v>
      </c>
      <c r="I139" s="55">
        <v>-3360.9805432355524</v>
      </c>
      <c r="J139" s="60"/>
      <c r="K139" s="31"/>
    </row>
    <row r="140" spans="1:11" x14ac:dyDescent="0.25">
      <c r="A140" s="53">
        <v>44019</v>
      </c>
      <c r="B140" s="54">
        <v>-4174.3929158547098</v>
      </c>
      <c r="C140" s="55">
        <v>-119.7</v>
      </c>
      <c r="D140" s="55">
        <v>-85.633003808855989</v>
      </c>
      <c r="E140" s="55">
        <v>0</v>
      </c>
      <c r="F140" s="55">
        <v>0</v>
      </c>
      <c r="G140" s="54">
        <v>-769</v>
      </c>
      <c r="H140" s="55">
        <v>0</v>
      </c>
      <c r="I140" s="55">
        <v>-3360.9805432355524</v>
      </c>
      <c r="J140" s="60"/>
      <c r="K140" s="31"/>
    </row>
    <row r="141" spans="1:11" x14ac:dyDescent="0.25">
      <c r="A141" s="53">
        <v>44020</v>
      </c>
      <c r="B141" s="54">
        <v>-4188.1923952387497</v>
      </c>
      <c r="C141" s="55">
        <v>-154.05000000000001</v>
      </c>
      <c r="D141" s="55">
        <v>-67.093003856846295</v>
      </c>
      <c r="E141" s="55">
        <v>0</v>
      </c>
      <c r="F141" s="55">
        <v>0</v>
      </c>
      <c r="G141" s="54">
        <v>-722</v>
      </c>
      <c r="H141" s="55">
        <v>0</v>
      </c>
      <c r="I141" s="55">
        <v>-3405.9700225716019</v>
      </c>
      <c r="J141" s="60"/>
      <c r="K141" s="31"/>
    </row>
    <row r="142" spans="1:11" x14ac:dyDescent="0.25">
      <c r="A142" s="53">
        <v>44021</v>
      </c>
      <c r="B142" s="54">
        <v>-4215.4960481818152</v>
      </c>
      <c r="C142" s="55">
        <v>-132.44999999999999</v>
      </c>
      <c r="D142" s="55">
        <v>-63.945006799912001</v>
      </c>
      <c r="E142" s="55">
        <v>0</v>
      </c>
      <c r="F142" s="55">
        <v>-2.05165</v>
      </c>
      <c r="G142" s="54">
        <v>-772</v>
      </c>
      <c r="H142" s="55">
        <v>0</v>
      </c>
      <c r="I142" s="55">
        <v>-3405.9700225716019</v>
      </c>
      <c r="J142" s="60"/>
      <c r="K142" s="31"/>
    </row>
    <row r="143" spans="1:11" x14ac:dyDescent="0.25">
      <c r="A143" s="53">
        <v>44022</v>
      </c>
      <c r="B143" s="54">
        <v>-4258.1280118712202</v>
      </c>
      <c r="C143" s="55">
        <v>-247.4</v>
      </c>
      <c r="D143" s="55">
        <v>-122.2540019893175</v>
      </c>
      <c r="E143" s="55">
        <v>0</v>
      </c>
      <c r="F143" s="55">
        <v>-45.345300000000002</v>
      </c>
      <c r="G143" s="54">
        <v>-942</v>
      </c>
      <c r="H143" s="55">
        <v>0</v>
      </c>
      <c r="I143" s="55">
        <v>-3062.0493410716008</v>
      </c>
      <c r="J143" s="60"/>
      <c r="K143" s="31"/>
    </row>
    <row r="144" spans="1:11" x14ac:dyDescent="0.25">
      <c r="A144" s="53">
        <v>44023</v>
      </c>
      <c r="B144" s="54">
        <v>-4258.1280118712202</v>
      </c>
      <c r="C144" s="55">
        <v>-247.4</v>
      </c>
      <c r="D144" s="55">
        <v>-122.2540019893175</v>
      </c>
      <c r="E144" s="55">
        <v>0</v>
      </c>
      <c r="F144" s="55">
        <v>-45.345300000000002</v>
      </c>
      <c r="G144" s="54">
        <v>-942</v>
      </c>
      <c r="H144" s="55">
        <v>0</v>
      </c>
      <c r="I144" s="55">
        <v>-3062.0493410716008</v>
      </c>
      <c r="J144" s="60"/>
      <c r="K144" s="31"/>
    </row>
    <row r="145" spans="1:11" x14ac:dyDescent="0.25">
      <c r="A145" s="53">
        <v>44024</v>
      </c>
      <c r="B145" s="54">
        <v>-4258.1280118712202</v>
      </c>
      <c r="C145" s="55">
        <v>-247.4</v>
      </c>
      <c r="D145" s="55">
        <v>-122.2540019893175</v>
      </c>
      <c r="E145" s="55">
        <v>0</v>
      </c>
      <c r="F145" s="55">
        <v>-45.345300000000002</v>
      </c>
      <c r="G145" s="54">
        <v>-942</v>
      </c>
      <c r="H145" s="55">
        <v>0</v>
      </c>
      <c r="I145" s="55">
        <v>-3062.0493410716008</v>
      </c>
      <c r="J145" s="60"/>
      <c r="K145" s="31"/>
    </row>
    <row r="146" spans="1:11" x14ac:dyDescent="0.25">
      <c r="A146" s="53">
        <v>44025</v>
      </c>
      <c r="B146" s="54">
        <v>-4390.4592585424216</v>
      </c>
      <c r="C146" s="55">
        <v>-159.85</v>
      </c>
      <c r="D146" s="55">
        <v>-68.845005760519797</v>
      </c>
      <c r="E146" s="55">
        <v>0</v>
      </c>
      <c r="F146" s="55">
        <v>-66.635542900000004</v>
      </c>
      <c r="G146" s="54">
        <v>-1194</v>
      </c>
      <c r="H146" s="55">
        <v>0</v>
      </c>
      <c r="I146" s="55">
        <v>-3062.0493410716008</v>
      </c>
      <c r="J146" s="60"/>
      <c r="K146" s="31"/>
    </row>
    <row r="147" spans="1:11" x14ac:dyDescent="0.25">
      <c r="A147" s="53">
        <v>44026</v>
      </c>
      <c r="B147" s="54">
        <v>-4501.3372243991662</v>
      </c>
      <c r="C147" s="55">
        <v>-150.19999999999999</v>
      </c>
      <c r="D147" s="55">
        <v>-60.311004517263804</v>
      </c>
      <c r="E147" s="55">
        <v>0</v>
      </c>
      <c r="F147" s="55">
        <v>-68.697509999999994</v>
      </c>
      <c r="G147" s="54">
        <v>-1321</v>
      </c>
      <c r="H147" s="55">
        <v>0</v>
      </c>
      <c r="I147" s="55">
        <v>-3062.0493410716008</v>
      </c>
      <c r="J147" s="60"/>
      <c r="K147" s="31"/>
    </row>
    <row r="148" spans="1:11" x14ac:dyDescent="0.25">
      <c r="A148" s="53">
        <v>44027</v>
      </c>
      <c r="B148" s="54">
        <v>-4609.0289891988541</v>
      </c>
      <c r="C148" s="55">
        <v>-144.47999999999999</v>
      </c>
      <c r="D148" s="55">
        <v>0</v>
      </c>
      <c r="E148" s="55">
        <v>0</v>
      </c>
      <c r="F148" s="55">
        <v>-4.4113959999999999</v>
      </c>
      <c r="G148" s="54">
        <v>-1477</v>
      </c>
      <c r="H148" s="55">
        <v>0</v>
      </c>
      <c r="I148" s="55">
        <v>-3151.5582244305206</v>
      </c>
      <c r="J148" s="60"/>
      <c r="K148" s="31"/>
    </row>
    <row r="149" spans="1:11" x14ac:dyDescent="0.25">
      <c r="A149" s="53">
        <v>44028</v>
      </c>
      <c r="B149" s="54">
        <v>-4540.9655957795158</v>
      </c>
      <c r="C149" s="55">
        <v>-115.73</v>
      </c>
      <c r="D149" s="55">
        <v>-15.598002538693397</v>
      </c>
      <c r="E149" s="55">
        <v>0</v>
      </c>
      <c r="F149" s="55">
        <v>0</v>
      </c>
      <c r="G149" s="54">
        <v>-1419</v>
      </c>
      <c r="H149" s="55">
        <v>0</v>
      </c>
      <c r="I149" s="55">
        <v>-3151.5582244305206</v>
      </c>
      <c r="J149" s="60"/>
      <c r="K149" s="31"/>
    </row>
    <row r="150" spans="1:11" x14ac:dyDescent="0.25">
      <c r="A150" s="53">
        <v>44029</v>
      </c>
      <c r="B150" s="54">
        <v>-4453.8875932408228</v>
      </c>
      <c r="C150" s="55">
        <v>-124.25</v>
      </c>
      <c r="D150" s="55">
        <v>0</v>
      </c>
      <c r="E150" s="55">
        <v>0</v>
      </c>
      <c r="F150" s="55">
        <v>0</v>
      </c>
      <c r="G150" s="54">
        <v>-1339</v>
      </c>
      <c r="H150" s="55">
        <v>0</v>
      </c>
      <c r="I150" s="55">
        <v>-3151.5582244305206</v>
      </c>
      <c r="J150" s="60"/>
      <c r="K150" s="31"/>
    </row>
    <row r="151" spans="1:11" x14ac:dyDescent="0.25">
      <c r="A151" s="53">
        <v>44030</v>
      </c>
      <c r="B151" s="54">
        <v>-4453.8875932408228</v>
      </c>
      <c r="C151" s="55">
        <v>-124.25</v>
      </c>
      <c r="D151" s="55">
        <v>0</v>
      </c>
      <c r="E151" s="55">
        <v>0</v>
      </c>
      <c r="F151" s="55">
        <v>0</v>
      </c>
      <c r="G151" s="54">
        <v>-1339</v>
      </c>
      <c r="H151" s="55">
        <v>0</v>
      </c>
      <c r="I151" s="55">
        <v>-3151.5582244305206</v>
      </c>
      <c r="J151" s="60"/>
      <c r="K151" s="31"/>
    </row>
    <row r="152" spans="1:11" x14ac:dyDescent="0.25">
      <c r="A152" s="53">
        <v>44031</v>
      </c>
      <c r="B152" s="54">
        <v>-4453.8875932408228</v>
      </c>
      <c r="C152" s="55">
        <v>-124.25</v>
      </c>
      <c r="D152" s="55">
        <v>0</v>
      </c>
      <c r="E152" s="55">
        <v>0</v>
      </c>
      <c r="F152" s="55">
        <v>0</v>
      </c>
      <c r="G152" s="54">
        <v>-1339</v>
      </c>
      <c r="H152" s="55">
        <v>0</v>
      </c>
      <c r="I152" s="55">
        <v>-3151.5582244305206</v>
      </c>
      <c r="J152" s="60"/>
      <c r="K152" s="31"/>
    </row>
    <row r="153" spans="1:11" x14ac:dyDescent="0.25">
      <c r="A153" s="53">
        <v>44032</v>
      </c>
      <c r="B153" s="54">
        <v>-4460.7795955996717</v>
      </c>
      <c r="C153" s="55">
        <v>-126.4</v>
      </c>
      <c r="D153" s="55">
        <v>-34.742002358849206</v>
      </c>
      <c r="E153" s="55">
        <v>0</v>
      </c>
      <c r="F153" s="55">
        <v>0</v>
      </c>
      <c r="G153" s="54">
        <v>-1309</v>
      </c>
      <c r="H153" s="55">
        <v>0</v>
      </c>
      <c r="I153" s="55">
        <v>-3151.5582244305206</v>
      </c>
      <c r="J153" s="60"/>
      <c r="K153" s="31"/>
    </row>
    <row r="154" spans="1:11" x14ac:dyDescent="0.25">
      <c r="A154" s="53">
        <v>44033</v>
      </c>
      <c r="B154" s="54">
        <v>-4385.5369617787856</v>
      </c>
      <c r="C154" s="55">
        <v>-140.5</v>
      </c>
      <c r="D154" s="55">
        <v>-33.429001318665001</v>
      </c>
      <c r="E154" s="55">
        <v>0</v>
      </c>
      <c r="F154" s="55">
        <v>-10.35525</v>
      </c>
      <c r="G154" s="54">
        <v>-1211</v>
      </c>
      <c r="H154" s="55">
        <v>0</v>
      </c>
      <c r="I154" s="55">
        <v>-3151.5582244305206</v>
      </c>
      <c r="J154" s="60"/>
      <c r="K154" s="31"/>
    </row>
    <row r="155" spans="1:11" x14ac:dyDescent="0.25">
      <c r="A155" s="53">
        <v>44034</v>
      </c>
      <c r="B155" s="54">
        <v>-4376.8256182775203</v>
      </c>
      <c r="C155" s="55">
        <v>-173.35</v>
      </c>
      <c r="D155" s="55">
        <v>-80.142004685883421</v>
      </c>
      <c r="E155" s="55">
        <v>0</v>
      </c>
      <c r="F155" s="55">
        <v>-23.928484999999998</v>
      </c>
      <c r="G155" s="54">
        <v>-1143</v>
      </c>
      <c r="H155" s="55">
        <v>0</v>
      </c>
      <c r="I155" s="55">
        <v>-3117.3256402926795</v>
      </c>
      <c r="J155" s="60"/>
      <c r="K155" s="31"/>
    </row>
    <row r="156" spans="1:11" x14ac:dyDescent="0.25">
      <c r="A156" s="53">
        <v>44035</v>
      </c>
      <c r="B156" s="54">
        <v>-4422.6771326170183</v>
      </c>
      <c r="C156" s="55">
        <v>-205.2</v>
      </c>
      <c r="D156" s="55">
        <v>-112.83300402538202</v>
      </c>
      <c r="E156" s="55">
        <v>0</v>
      </c>
      <c r="F156" s="55">
        <v>-41.238999999999997</v>
      </c>
      <c r="G156" s="54">
        <v>-1107</v>
      </c>
      <c r="H156" s="55">
        <v>0</v>
      </c>
      <c r="I156" s="55">
        <v>-3117.3256402926795</v>
      </c>
      <c r="J156" s="60"/>
      <c r="K156" s="31"/>
    </row>
    <row r="157" spans="1:11" x14ac:dyDescent="0.25">
      <c r="A157" s="53">
        <v>44036</v>
      </c>
      <c r="B157" s="54">
        <v>-4209.9272071588066</v>
      </c>
      <c r="C157" s="55">
        <v>-170.7</v>
      </c>
      <c r="D157" s="55">
        <v>-146.4340073445496</v>
      </c>
      <c r="E157" s="55">
        <v>0</v>
      </c>
      <c r="F157" s="55">
        <v>-41.398000000000003</v>
      </c>
      <c r="G157" s="54">
        <v>-1118</v>
      </c>
      <c r="H157" s="55">
        <v>0</v>
      </c>
      <c r="I157" s="55">
        <v>-2894.3157115152999</v>
      </c>
      <c r="J157" s="60"/>
      <c r="K157" s="31"/>
    </row>
    <row r="158" spans="1:11" x14ac:dyDescent="0.25">
      <c r="A158" s="53">
        <v>44037</v>
      </c>
      <c r="B158" s="54">
        <v>-4209.9272071588066</v>
      </c>
      <c r="C158" s="55">
        <v>-170.7</v>
      </c>
      <c r="D158" s="55">
        <v>-146.4340073445496</v>
      </c>
      <c r="E158" s="55">
        <v>0</v>
      </c>
      <c r="F158" s="55">
        <v>-41.398000000000003</v>
      </c>
      <c r="G158" s="54">
        <v>-1118</v>
      </c>
      <c r="H158" s="55">
        <v>0</v>
      </c>
      <c r="I158" s="55">
        <v>-2894.3157115152999</v>
      </c>
      <c r="J158" s="60"/>
      <c r="K158" s="31"/>
    </row>
    <row r="159" spans="1:11" x14ac:dyDescent="0.25">
      <c r="A159" s="53">
        <v>44038</v>
      </c>
      <c r="B159" s="54">
        <v>-4209.9272071588066</v>
      </c>
      <c r="C159" s="55">
        <v>-170.7</v>
      </c>
      <c r="D159" s="55">
        <v>-146.4340073445496</v>
      </c>
      <c r="E159" s="55">
        <v>0</v>
      </c>
      <c r="F159" s="55">
        <v>-41.398000000000003</v>
      </c>
      <c r="G159" s="54">
        <v>-1118</v>
      </c>
      <c r="H159" s="55">
        <v>0</v>
      </c>
      <c r="I159" s="55">
        <v>-2894.3157115152999</v>
      </c>
      <c r="J159" s="60"/>
      <c r="K159" s="31"/>
    </row>
    <row r="160" spans="1:11" x14ac:dyDescent="0.25">
      <c r="A160" s="53">
        <v>44039</v>
      </c>
      <c r="B160" s="54">
        <v>-4317.9471233894856</v>
      </c>
      <c r="C160" s="55">
        <v>-212.45</v>
      </c>
      <c r="D160" s="55">
        <v>-196.59500207522791</v>
      </c>
      <c r="E160" s="55">
        <v>0</v>
      </c>
      <c r="F160" s="55">
        <v>-15.506921500000001</v>
      </c>
      <c r="G160" s="54">
        <v>-1160</v>
      </c>
      <c r="H160" s="55">
        <v>0</v>
      </c>
      <c r="I160" s="55">
        <v>-2894.3157115152999</v>
      </c>
      <c r="J160" s="60"/>
      <c r="K160" s="31"/>
    </row>
    <row r="161" spans="1:11" x14ac:dyDescent="0.25">
      <c r="A161" s="53">
        <v>44040</v>
      </c>
      <c r="B161" s="54">
        <v>-4166.1289711881318</v>
      </c>
      <c r="C161" s="55">
        <v>-209.6</v>
      </c>
      <c r="D161" s="55">
        <v>-38.762002436992795</v>
      </c>
      <c r="E161" s="55">
        <v>0</v>
      </c>
      <c r="F161" s="55">
        <v>-1.9996683</v>
      </c>
      <c r="G161" s="54">
        <v>-1174.0509999999999</v>
      </c>
      <c r="H161" s="55">
        <v>0</v>
      </c>
      <c r="I161" s="55">
        <v>-2894.3157115152999</v>
      </c>
      <c r="J161" s="60"/>
      <c r="K161" s="31"/>
    </row>
    <row r="162" spans="1:11" x14ac:dyDescent="0.25">
      <c r="A162" s="53">
        <v>44041</v>
      </c>
      <c r="B162" s="54">
        <v>-4215.9722755041466</v>
      </c>
      <c r="C162" s="55">
        <v>-257.45</v>
      </c>
      <c r="D162" s="55">
        <v>-65.589003625218012</v>
      </c>
      <c r="E162" s="55">
        <v>0</v>
      </c>
      <c r="F162" s="55">
        <v>-31.166639</v>
      </c>
      <c r="G162" s="54">
        <v>-1175.0509999999999</v>
      </c>
      <c r="H162" s="55">
        <v>0</v>
      </c>
      <c r="I162" s="55">
        <v>-2839.3150439430897</v>
      </c>
      <c r="J162" s="60"/>
      <c r="K162" s="31"/>
    </row>
    <row r="163" spans="1:11" x14ac:dyDescent="0.25">
      <c r="A163" s="53">
        <v>44042</v>
      </c>
      <c r="B163" s="54">
        <v>-4206.8204231303853</v>
      </c>
      <c r="C163" s="55">
        <v>-187.15</v>
      </c>
      <c r="D163" s="55">
        <v>-75.698004651455989</v>
      </c>
      <c r="E163" s="55">
        <v>0</v>
      </c>
      <c r="F163" s="55">
        <v>-3.2057856</v>
      </c>
      <c r="G163" s="54">
        <v>-1254.0509999999999</v>
      </c>
      <c r="H163" s="55">
        <v>0</v>
      </c>
      <c r="I163" s="55">
        <v>-2839.3150439430897</v>
      </c>
      <c r="J163" s="60"/>
      <c r="K163" s="31"/>
    </row>
    <row r="164" spans="1:11" x14ac:dyDescent="0.25">
      <c r="A164" s="53">
        <v>44043</v>
      </c>
      <c r="B164" s="54">
        <v>-4163.0814520437352</v>
      </c>
      <c r="C164" s="55">
        <v>-187.15</v>
      </c>
      <c r="D164" s="55">
        <v>-75.698004651455989</v>
      </c>
      <c r="E164" s="55">
        <v>0</v>
      </c>
      <c r="F164" s="55">
        <v>-3.2057856</v>
      </c>
      <c r="G164" s="54">
        <v>-1254.0509999999999</v>
      </c>
      <c r="H164" s="55">
        <v>0</v>
      </c>
      <c r="I164" s="55">
        <v>-2795.5760728564401</v>
      </c>
      <c r="J164" s="60"/>
      <c r="K164" s="31"/>
    </row>
    <row r="165" spans="1:11" x14ac:dyDescent="0.25">
      <c r="A165" s="53">
        <v>44044</v>
      </c>
      <c r="B165" s="54">
        <v>-4163.0814520437352</v>
      </c>
      <c r="C165" s="55">
        <v>-187.15</v>
      </c>
      <c r="D165" s="55">
        <v>-75.698004651455989</v>
      </c>
      <c r="E165" s="55">
        <v>0</v>
      </c>
      <c r="F165" s="55">
        <v>-3.2057856</v>
      </c>
      <c r="G165" s="54">
        <v>-1254.0509999999999</v>
      </c>
      <c r="H165" s="55">
        <v>0</v>
      </c>
      <c r="I165" s="55">
        <v>-2795.5760728564401</v>
      </c>
      <c r="J165" s="60"/>
      <c r="K165" s="31"/>
    </row>
    <row r="166" spans="1:11" x14ac:dyDescent="0.25">
      <c r="A166" s="53">
        <v>44045</v>
      </c>
      <c r="B166" s="54">
        <v>-4163.0814520437352</v>
      </c>
      <c r="C166" s="55">
        <v>-187.15</v>
      </c>
      <c r="D166" s="55">
        <v>-75.698004651455989</v>
      </c>
      <c r="E166" s="55">
        <v>0</v>
      </c>
      <c r="F166" s="55">
        <v>-3.2057856</v>
      </c>
      <c r="G166" s="54">
        <v>-1254.0509999999999</v>
      </c>
      <c r="H166" s="55">
        <v>0</v>
      </c>
      <c r="I166" s="55">
        <v>-2795.5760728564401</v>
      </c>
      <c r="J166" s="60"/>
      <c r="K166" s="31"/>
    </row>
    <row r="167" spans="1:11" x14ac:dyDescent="0.25">
      <c r="A167" s="53">
        <v>44046</v>
      </c>
      <c r="B167" s="54">
        <v>-4242.6782592461195</v>
      </c>
      <c r="C167" s="55">
        <v>-453.45</v>
      </c>
      <c r="D167" s="55">
        <v>-17.385154659179999</v>
      </c>
      <c r="E167" s="55">
        <v>2.65415939266</v>
      </c>
      <c r="F167" s="55">
        <v>0</v>
      </c>
      <c r="G167" s="54">
        <v>-914.05100000000004</v>
      </c>
      <c r="H167" s="55">
        <v>0</v>
      </c>
      <c r="I167" s="55">
        <v>-3013.0456750437597</v>
      </c>
      <c r="J167" s="60"/>
      <c r="K167" s="31"/>
    </row>
    <row r="168" spans="1:11" x14ac:dyDescent="0.25">
      <c r="A168" s="53">
        <v>44047</v>
      </c>
      <c r="B168" s="54">
        <v>-4247.1855355967791</v>
      </c>
      <c r="C168" s="55">
        <v>-463.49</v>
      </c>
      <c r="D168" s="55">
        <v>-29.575351617180001</v>
      </c>
      <c r="E168" s="55">
        <v>0</v>
      </c>
      <c r="F168" s="55">
        <v>-1.6739200000000001</v>
      </c>
      <c r="G168" s="54">
        <v>-892</v>
      </c>
      <c r="H168" s="55">
        <v>0</v>
      </c>
      <c r="I168" s="55">
        <v>-3013.0456750437597</v>
      </c>
      <c r="J168" s="60"/>
      <c r="K168" s="31"/>
    </row>
    <row r="169" spans="1:11" x14ac:dyDescent="0.25">
      <c r="A169" s="53">
        <v>44048</v>
      </c>
      <c r="B169" s="54">
        <v>-4159.78292002946</v>
      </c>
      <c r="C169" s="55">
        <v>-394.14100000000002</v>
      </c>
      <c r="D169" s="55">
        <v>-102.46099935039999</v>
      </c>
      <c r="E169" s="55">
        <v>0</v>
      </c>
      <c r="F169" s="55">
        <v>0</v>
      </c>
      <c r="G169" s="54">
        <v>-830</v>
      </c>
      <c r="H169" s="55">
        <v>0</v>
      </c>
      <c r="I169" s="55">
        <v>-2985.7803317432208</v>
      </c>
      <c r="J169" s="60"/>
      <c r="K169" s="31"/>
    </row>
    <row r="170" spans="1:11" x14ac:dyDescent="0.25">
      <c r="A170" s="53">
        <v>44049</v>
      </c>
      <c r="B170" s="54">
        <v>-4206.2980635235208</v>
      </c>
      <c r="C170" s="55">
        <v>-463.95</v>
      </c>
      <c r="D170" s="55">
        <v>-48.985292844460005</v>
      </c>
      <c r="E170" s="55">
        <v>0</v>
      </c>
      <c r="F170" s="55">
        <v>-38.237850000000002</v>
      </c>
      <c r="G170" s="54">
        <v>-821.94399999999996</v>
      </c>
      <c r="H170" s="55">
        <v>0</v>
      </c>
      <c r="I170" s="55">
        <v>-2985.7803317432208</v>
      </c>
      <c r="J170" s="60"/>
      <c r="K170" s="31"/>
    </row>
    <row r="171" spans="1:11" x14ac:dyDescent="0.25">
      <c r="A171" s="53">
        <v>44050</v>
      </c>
      <c r="B171" s="54">
        <v>-4325.7814487615105</v>
      </c>
      <c r="C171" s="55">
        <v>-355.55</v>
      </c>
      <c r="D171" s="55">
        <v>-94.32615860943001</v>
      </c>
      <c r="E171" s="55">
        <v>0</v>
      </c>
      <c r="F171" s="55">
        <v>-43.814784000000003</v>
      </c>
      <c r="G171" s="54">
        <v>-949.94399999999996</v>
      </c>
      <c r="H171" s="55">
        <v>0</v>
      </c>
      <c r="I171" s="55">
        <v>-3034.7459172162403</v>
      </c>
      <c r="J171" s="60"/>
      <c r="K171" s="31"/>
    </row>
    <row r="172" spans="1:11" x14ac:dyDescent="0.25">
      <c r="A172" s="53">
        <v>44051</v>
      </c>
      <c r="B172" s="54">
        <v>-4325.7814487615105</v>
      </c>
      <c r="C172" s="55">
        <v>-355.55</v>
      </c>
      <c r="D172" s="55">
        <v>-94.32615860943001</v>
      </c>
      <c r="E172" s="55">
        <v>0</v>
      </c>
      <c r="F172" s="55">
        <v>-43.814784000000003</v>
      </c>
      <c r="G172" s="54">
        <v>-949.94399999999996</v>
      </c>
      <c r="H172" s="55">
        <v>0</v>
      </c>
      <c r="I172" s="55">
        <v>-3034.7459172162403</v>
      </c>
      <c r="J172" s="60"/>
      <c r="K172" s="31"/>
    </row>
    <row r="173" spans="1:11" x14ac:dyDescent="0.25">
      <c r="A173" s="53">
        <v>44052</v>
      </c>
      <c r="B173" s="54">
        <v>-4325.7814487615105</v>
      </c>
      <c r="C173" s="55">
        <v>-355.55</v>
      </c>
      <c r="D173" s="55">
        <v>-94.32615860943001</v>
      </c>
      <c r="E173" s="55">
        <v>0</v>
      </c>
      <c r="F173" s="55">
        <v>-43.814784000000003</v>
      </c>
      <c r="G173" s="54">
        <v>-949.94399999999996</v>
      </c>
      <c r="H173" s="55">
        <v>0</v>
      </c>
      <c r="I173" s="55">
        <v>-3034.7459172162403</v>
      </c>
      <c r="J173" s="60"/>
      <c r="K173" s="31"/>
    </row>
    <row r="174" spans="1:11" x14ac:dyDescent="0.25">
      <c r="A174" s="53">
        <v>44053</v>
      </c>
      <c r="B174" s="54">
        <v>-4238.4225273893699</v>
      </c>
      <c r="C174" s="55">
        <v>-299.69</v>
      </c>
      <c r="D174" s="55">
        <v>-68.642021237289995</v>
      </c>
      <c r="E174" s="55">
        <v>0</v>
      </c>
      <c r="F174" s="55">
        <v>0</v>
      </c>
      <c r="G174" s="54">
        <v>-987.94399999999996</v>
      </c>
      <c r="H174" s="55">
        <v>0</v>
      </c>
      <c r="I174" s="55">
        <v>-3034.7459172162403</v>
      </c>
      <c r="J174" s="60"/>
      <c r="K174" s="31"/>
    </row>
    <row r="175" spans="1:11" x14ac:dyDescent="0.25">
      <c r="A175" s="53">
        <v>44054</v>
      </c>
      <c r="B175" s="54">
        <v>-4099.9432547280794</v>
      </c>
      <c r="C175" s="55">
        <v>-257.25</v>
      </c>
      <c r="D175" s="55">
        <v>-9.6027485759999998</v>
      </c>
      <c r="E175" s="55">
        <v>0</v>
      </c>
      <c r="F175" s="55">
        <v>0</v>
      </c>
      <c r="G175" s="54">
        <v>-950.94399999999996</v>
      </c>
      <c r="H175" s="55">
        <v>0</v>
      </c>
      <c r="I175" s="55">
        <v>-3034.7459172162403</v>
      </c>
      <c r="J175" s="60"/>
      <c r="K175" s="31"/>
    </row>
    <row r="176" spans="1:11" x14ac:dyDescent="0.25">
      <c r="A176" s="53">
        <v>44055</v>
      </c>
      <c r="B176" s="54">
        <v>-4133.57337853226</v>
      </c>
      <c r="C176" s="55">
        <v>-246.55</v>
      </c>
      <c r="D176" s="55">
        <v>-6.8871747516000008</v>
      </c>
      <c r="E176" s="55">
        <v>0</v>
      </c>
      <c r="F176" s="55">
        <v>0</v>
      </c>
      <c r="G176" s="54">
        <v>-944.92399999999998</v>
      </c>
      <c r="H176" s="55">
        <v>0</v>
      </c>
      <c r="I176" s="55">
        <v>-3087.8116148448203</v>
      </c>
      <c r="J176" s="60"/>
      <c r="K176" s="31"/>
    </row>
    <row r="177" spans="1:14" x14ac:dyDescent="0.25">
      <c r="A177" s="53">
        <v>44056</v>
      </c>
      <c r="B177" s="54">
        <v>-4142.4764741220197</v>
      </c>
      <c r="C177" s="55">
        <v>-227.14</v>
      </c>
      <c r="D177" s="55">
        <v>0</v>
      </c>
      <c r="E177" s="55">
        <v>13.85572965864</v>
      </c>
      <c r="F177" s="55">
        <v>0</v>
      </c>
      <c r="G177" s="54">
        <v>-993.98</v>
      </c>
      <c r="H177" s="55">
        <v>0</v>
      </c>
      <c r="I177" s="55">
        <v>-3087.8116148448203</v>
      </c>
      <c r="J177" s="60"/>
      <c r="K177" s="31"/>
    </row>
    <row r="178" spans="1:14" x14ac:dyDescent="0.25">
      <c r="A178" s="53">
        <v>44057</v>
      </c>
      <c r="B178" s="54">
        <v>-4152.0218220567212</v>
      </c>
      <c r="C178" s="55">
        <v>-180.05</v>
      </c>
      <c r="D178" s="55">
        <v>-17.90944238813</v>
      </c>
      <c r="E178" s="55">
        <v>2.6390628525399999</v>
      </c>
      <c r="F178" s="55">
        <v>0</v>
      </c>
      <c r="G178" s="54">
        <v>-1010.48</v>
      </c>
      <c r="H178" s="55">
        <v>0</v>
      </c>
      <c r="I178" s="55">
        <v>-3087.8116148448203</v>
      </c>
      <c r="J178" s="60"/>
      <c r="K178" s="31"/>
    </row>
    <row r="179" spans="1:14" x14ac:dyDescent="0.25">
      <c r="A179" s="53">
        <v>44060</v>
      </c>
      <c r="B179" s="54">
        <v>-4066.0514425211304</v>
      </c>
      <c r="C179" s="55">
        <v>-173.35</v>
      </c>
      <c r="D179" s="55">
        <v>0</v>
      </c>
      <c r="E179" s="55">
        <v>0</v>
      </c>
      <c r="F179" s="55">
        <v>0</v>
      </c>
      <c r="G179" s="54">
        <v>-946.48</v>
      </c>
      <c r="H179" s="55">
        <v>0</v>
      </c>
      <c r="I179" s="55">
        <v>-3087.8116148448198</v>
      </c>
      <c r="J179" s="60"/>
      <c r="K179" s="31"/>
    </row>
    <row r="180" spans="1:14" x14ac:dyDescent="0.25">
      <c r="A180" s="53">
        <v>44061</v>
      </c>
      <c r="B180" s="54">
        <v>-3999.8014425211304</v>
      </c>
      <c r="C180" s="55">
        <v>-159.1</v>
      </c>
      <c r="D180" s="55">
        <v>0</v>
      </c>
      <c r="E180" s="55">
        <v>0</v>
      </c>
      <c r="F180" s="55">
        <v>0</v>
      </c>
      <c r="G180" s="54">
        <v>-894.48</v>
      </c>
      <c r="H180" s="55">
        <v>0</v>
      </c>
      <c r="I180" s="55">
        <v>-3087.8116148448198</v>
      </c>
      <c r="J180" s="60"/>
      <c r="K180" s="31"/>
    </row>
    <row r="181" spans="1:14" x14ac:dyDescent="0.25">
      <c r="A181" s="53">
        <v>44062</v>
      </c>
      <c r="B181" s="54">
        <v>-4058.6711001077902</v>
      </c>
      <c r="C181" s="55">
        <v>-148.69999999999999</v>
      </c>
      <c r="D181" s="55">
        <v>0</v>
      </c>
      <c r="E181" s="55">
        <v>0</v>
      </c>
      <c r="F181" s="55">
        <v>0</v>
      </c>
      <c r="G181" s="54">
        <v>-930</v>
      </c>
      <c r="H181" s="55">
        <v>0</v>
      </c>
      <c r="I181" s="55">
        <v>-3121.5612724314797</v>
      </c>
      <c r="J181" s="60"/>
      <c r="K181" s="31"/>
    </row>
    <row r="182" spans="1:14" x14ac:dyDescent="0.25">
      <c r="A182" s="53">
        <v>44063</v>
      </c>
      <c r="B182" s="54">
        <v>-4128.37110010779</v>
      </c>
      <c r="C182" s="55">
        <v>-215.6</v>
      </c>
      <c r="D182" s="55">
        <v>0</v>
      </c>
      <c r="E182" s="55">
        <v>0</v>
      </c>
      <c r="F182" s="55">
        <v>0</v>
      </c>
      <c r="G182" s="54">
        <v>-932.8</v>
      </c>
      <c r="H182" s="55">
        <v>0</v>
      </c>
      <c r="I182" s="55">
        <v>-3121.5612724314797</v>
      </c>
      <c r="J182" s="60"/>
      <c r="K182" s="31"/>
    </row>
    <row r="183" spans="1:14" x14ac:dyDescent="0.25">
      <c r="A183" s="53">
        <v>44064</v>
      </c>
      <c r="B183" s="54">
        <v>-3997.04782404459</v>
      </c>
      <c r="C183" s="55">
        <v>-132.69999999999999</v>
      </c>
      <c r="D183" s="55">
        <v>-36.811934424</v>
      </c>
      <c r="E183" s="55">
        <v>0</v>
      </c>
      <c r="F183" s="55">
        <v>8.3721999999999994</v>
      </c>
      <c r="G183" s="54">
        <v>-928.3</v>
      </c>
      <c r="H183" s="55">
        <v>0</v>
      </c>
      <c r="I183" s="55">
        <v>-3049.1982619442797</v>
      </c>
      <c r="J183" s="60"/>
      <c r="K183" s="31"/>
    </row>
    <row r="184" spans="1:14" x14ac:dyDescent="0.25">
      <c r="A184" s="53">
        <v>44067</v>
      </c>
      <c r="B184" s="54">
        <v>-4019.1119593433104</v>
      </c>
      <c r="C184" s="55">
        <v>-167.75</v>
      </c>
      <c r="D184" s="55">
        <v>0</v>
      </c>
      <c r="E184" s="55">
        <v>3.4941302772799929</v>
      </c>
      <c r="F184" s="55">
        <v>0</v>
      </c>
      <c r="G184" s="54">
        <v>-947.24800000000005</v>
      </c>
      <c r="H184" s="55">
        <v>0</v>
      </c>
      <c r="I184" s="55">
        <v>-3049.1982619442797</v>
      </c>
      <c r="J184" s="60"/>
      <c r="K184" s="31"/>
    </row>
    <row r="185" spans="1:14" x14ac:dyDescent="0.25">
      <c r="A185" s="53">
        <v>44068</v>
      </c>
      <c r="B185" s="54">
        <v>-3751.5175963010106</v>
      </c>
      <c r="C185" s="55">
        <v>-119.1</v>
      </c>
      <c r="D185" s="55">
        <v>0</v>
      </c>
      <c r="E185" s="55">
        <v>189.43849331957998</v>
      </c>
      <c r="F185" s="55">
        <v>0</v>
      </c>
      <c r="G185" s="54">
        <v>-914.24800000000005</v>
      </c>
      <c r="H185" s="55">
        <v>0</v>
      </c>
      <c r="I185" s="55">
        <v>-3049.1982619442797</v>
      </c>
      <c r="J185" s="60"/>
      <c r="K185" s="31"/>
    </row>
    <row r="186" spans="1:14" x14ac:dyDescent="0.25">
      <c r="A186" s="53">
        <v>44069</v>
      </c>
      <c r="B186" s="54">
        <v>-3812.8131502697306</v>
      </c>
      <c r="C186" s="55">
        <v>-125.57</v>
      </c>
      <c r="D186" s="55">
        <v>0</v>
      </c>
      <c r="E186" s="55">
        <v>115.66800909983002</v>
      </c>
      <c r="F186" s="55">
        <v>0.41843999999999998</v>
      </c>
      <c r="G186" s="54">
        <v>-888.74800000000005</v>
      </c>
      <c r="H186" s="55">
        <v>0</v>
      </c>
      <c r="I186" s="55">
        <v>-3056.1717716932499</v>
      </c>
      <c r="J186" s="60"/>
      <c r="K186" s="31"/>
    </row>
    <row r="187" spans="1:14" x14ac:dyDescent="0.25">
      <c r="A187" s="53">
        <v>44070</v>
      </c>
      <c r="B187" s="54">
        <v>-3704.8891426884038</v>
      </c>
      <c r="C187" s="55">
        <v>-144.66999999999999</v>
      </c>
      <c r="D187" s="55">
        <v>0</v>
      </c>
      <c r="E187" s="55">
        <v>123.61321543574007</v>
      </c>
      <c r="F187" s="55">
        <v>0.19712270000000001</v>
      </c>
      <c r="G187" s="54">
        <v>-769.44799999999998</v>
      </c>
      <c r="H187" s="55">
        <v>0</v>
      </c>
      <c r="I187" s="55">
        <v>-3056.1717716932499</v>
      </c>
      <c r="J187" s="60"/>
      <c r="K187" s="31"/>
    </row>
    <row r="188" spans="1:14" x14ac:dyDescent="0.25">
      <c r="A188" s="53">
        <v>44071</v>
      </c>
      <c r="B188" s="54">
        <v>-3733.0027720643639</v>
      </c>
      <c r="C188" s="55">
        <v>-176.77</v>
      </c>
      <c r="D188" s="55">
        <v>-91.028770924</v>
      </c>
      <c r="E188" s="55">
        <v>176.32547968377997</v>
      </c>
      <c r="F188" s="55">
        <v>0</v>
      </c>
      <c r="G188" s="54">
        <v>-726.94799999999998</v>
      </c>
      <c r="H188" s="55">
        <v>0</v>
      </c>
      <c r="I188" s="55">
        <v>-3056.1717716932499</v>
      </c>
      <c r="J188" s="60"/>
      <c r="K188" s="31"/>
    </row>
    <row r="189" spans="1:14" x14ac:dyDescent="0.25">
      <c r="A189" s="53">
        <v>44075</v>
      </c>
      <c r="B189" s="54">
        <v>-3912.5928464749941</v>
      </c>
      <c r="C189" s="55">
        <v>-308.55</v>
      </c>
      <c r="D189" s="55">
        <v>-23.64030965085</v>
      </c>
      <c r="E189" s="55">
        <v>0</v>
      </c>
      <c r="F189" s="55">
        <v>-4.3210559999999996</v>
      </c>
      <c r="G189" s="54">
        <v>-661.5</v>
      </c>
      <c r="H189" s="55">
        <v>0</v>
      </c>
      <c r="I189" s="55">
        <v>-3056.1717716932499</v>
      </c>
      <c r="J189" s="60"/>
      <c r="K189" s="33"/>
      <c r="L189" s="30"/>
      <c r="M189" s="30"/>
      <c r="N189" s="32"/>
    </row>
    <row r="190" spans="1:14" x14ac:dyDescent="0.25">
      <c r="A190" s="53">
        <v>44076</v>
      </c>
      <c r="B190" s="54">
        <v>-3920.5779232977443</v>
      </c>
      <c r="C190" s="55">
        <v>-331.05</v>
      </c>
      <c r="D190" s="55">
        <v>-57.013152947690003</v>
      </c>
      <c r="E190" s="55">
        <v>0</v>
      </c>
      <c r="F190" s="55">
        <v>0</v>
      </c>
      <c r="G190" s="54">
        <v>-667</v>
      </c>
      <c r="H190" s="55">
        <v>0</v>
      </c>
      <c r="I190" s="55">
        <v>-3007.1050612191602</v>
      </c>
      <c r="J190" s="60"/>
      <c r="K190" s="33"/>
      <c r="L190" s="30"/>
      <c r="M190" s="30"/>
      <c r="N190" s="32"/>
    </row>
    <row r="191" spans="1:14" x14ac:dyDescent="0.25">
      <c r="A191" s="53">
        <v>44077</v>
      </c>
      <c r="B191" s="54">
        <v>-3983.6932572031637</v>
      </c>
      <c r="C191" s="55">
        <v>-332.5</v>
      </c>
      <c r="D191" s="55">
        <v>-54.678486853110002</v>
      </c>
      <c r="E191" s="55">
        <v>0</v>
      </c>
      <c r="F191" s="55">
        <v>0</v>
      </c>
      <c r="G191" s="54">
        <v>-731</v>
      </c>
      <c r="H191" s="55">
        <v>0</v>
      </c>
      <c r="I191" s="55">
        <v>-3007.1050612191602</v>
      </c>
      <c r="J191" s="60"/>
      <c r="K191" s="33"/>
      <c r="L191" s="30"/>
      <c r="M191" s="30"/>
      <c r="N191" s="32"/>
    </row>
    <row r="192" spans="1:14" x14ac:dyDescent="0.25">
      <c r="A192" s="53">
        <v>44078</v>
      </c>
      <c r="B192" s="54">
        <v>-4079.1601850850848</v>
      </c>
      <c r="C192" s="55">
        <v>-330.1</v>
      </c>
      <c r="D192" s="55">
        <v>-21.786380972059998</v>
      </c>
      <c r="E192" s="55">
        <v>0</v>
      </c>
      <c r="F192" s="55">
        <v>0</v>
      </c>
      <c r="G192" s="54">
        <v>-917.08500000000004</v>
      </c>
      <c r="H192" s="55">
        <v>0</v>
      </c>
      <c r="I192" s="55">
        <v>-2951.7790949821306</v>
      </c>
      <c r="J192" s="60"/>
      <c r="K192" s="33"/>
      <c r="L192" s="30"/>
      <c r="M192" s="30"/>
      <c r="N192" s="32"/>
    </row>
    <row r="193" spans="1:14" x14ac:dyDescent="0.25">
      <c r="A193" s="53">
        <v>44081</v>
      </c>
      <c r="B193" s="54">
        <v>-4177.7549834053443</v>
      </c>
      <c r="C193" s="55">
        <v>-312.5</v>
      </c>
      <c r="D193" s="55">
        <v>-12.781179292319999</v>
      </c>
      <c r="E193" s="55">
        <v>0</v>
      </c>
      <c r="F193" s="55">
        <v>0</v>
      </c>
      <c r="G193" s="54">
        <v>-1042.2850000000001</v>
      </c>
      <c r="H193" s="55">
        <v>0</v>
      </c>
      <c r="I193" s="55">
        <v>-2951.7790949821306</v>
      </c>
      <c r="J193" s="60"/>
      <c r="K193" s="33"/>
      <c r="L193" s="30"/>
      <c r="M193" s="30"/>
      <c r="N193" s="32"/>
    </row>
    <row r="194" spans="1:14" x14ac:dyDescent="0.25">
      <c r="A194" s="53">
        <v>44082</v>
      </c>
      <c r="B194" s="54">
        <v>-4119.7854737571251</v>
      </c>
      <c r="C194" s="55">
        <v>-217.2</v>
      </c>
      <c r="D194" s="55">
        <v>-12.611669644100001</v>
      </c>
      <c r="E194" s="55">
        <v>0</v>
      </c>
      <c r="F194" s="55">
        <v>0</v>
      </c>
      <c r="G194" s="54">
        <v>-1079.7850000000001</v>
      </c>
      <c r="H194" s="55">
        <v>0</v>
      </c>
      <c r="I194" s="55">
        <v>-2951.7790949821306</v>
      </c>
      <c r="J194" s="60"/>
      <c r="K194" s="33"/>
      <c r="L194" s="30"/>
      <c r="M194" s="30"/>
      <c r="N194" s="32"/>
    </row>
    <row r="195" spans="1:14" x14ac:dyDescent="0.25">
      <c r="A195" s="53">
        <v>44083</v>
      </c>
      <c r="B195" s="54">
        <v>-4076.611706718335</v>
      </c>
      <c r="C195" s="55">
        <v>-189.95</v>
      </c>
      <c r="D195" s="55">
        <v>-49.967061226210006</v>
      </c>
      <c r="E195" s="55">
        <v>0</v>
      </c>
      <c r="F195" s="55">
        <v>-0.12781799999999999</v>
      </c>
      <c r="G195" s="54">
        <v>-1109.2850000000001</v>
      </c>
      <c r="H195" s="55">
        <v>0</v>
      </c>
      <c r="I195" s="55">
        <v>-2868.8721183612306</v>
      </c>
      <c r="J195" s="60"/>
      <c r="K195" s="33"/>
      <c r="L195" s="30"/>
      <c r="M195" s="30"/>
      <c r="N195" s="32"/>
    </row>
    <row r="196" spans="1:14" x14ac:dyDescent="0.25">
      <c r="A196" s="53">
        <v>44084</v>
      </c>
      <c r="B196" s="54">
        <v>-4082.0378994792545</v>
      </c>
      <c r="C196" s="55">
        <v>-201.6</v>
      </c>
      <c r="D196" s="55">
        <v>-28.871071987130001</v>
      </c>
      <c r="E196" s="55">
        <v>0</v>
      </c>
      <c r="F196" s="55">
        <v>0</v>
      </c>
      <c r="G196" s="54">
        <v>-1124.2850000000001</v>
      </c>
      <c r="H196" s="55">
        <v>0</v>
      </c>
      <c r="I196" s="55">
        <v>-2868.8721183612306</v>
      </c>
      <c r="J196" s="60"/>
      <c r="K196" s="33"/>
      <c r="L196" s="30"/>
      <c r="M196" s="30"/>
      <c r="N196" s="32"/>
    </row>
    <row r="197" spans="1:14" x14ac:dyDescent="0.25">
      <c r="A197" s="53">
        <v>44085</v>
      </c>
      <c r="B197" s="54">
        <v>-3968.2795936880948</v>
      </c>
      <c r="C197" s="55">
        <v>-124.5</v>
      </c>
      <c r="D197" s="55">
        <v>-10.055008379</v>
      </c>
      <c r="E197" s="55">
        <v>0</v>
      </c>
      <c r="F197" s="55">
        <v>0</v>
      </c>
      <c r="G197" s="54">
        <v>-1007.7</v>
      </c>
      <c r="H197" s="55">
        <v>0</v>
      </c>
      <c r="I197" s="55">
        <v>-2967.6148761782006</v>
      </c>
      <c r="J197" s="60"/>
      <c r="K197" s="33"/>
      <c r="L197" s="30"/>
      <c r="M197" s="30"/>
      <c r="N197" s="32"/>
    </row>
    <row r="198" spans="1:14" x14ac:dyDescent="0.25">
      <c r="A198" s="53">
        <v>44088</v>
      </c>
      <c r="B198" s="54">
        <v>-4059.2991960143345</v>
      </c>
      <c r="C198" s="55">
        <v>-182.25</v>
      </c>
      <c r="D198" s="55">
        <v>-17.324610705239998</v>
      </c>
      <c r="E198" s="55">
        <v>0</v>
      </c>
      <c r="F198" s="55">
        <v>0</v>
      </c>
      <c r="G198" s="54">
        <v>-1033.7</v>
      </c>
      <c r="H198" s="55">
        <v>0</v>
      </c>
      <c r="I198" s="55">
        <v>-2967.6148761782006</v>
      </c>
      <c r="J198" s="60"/>
      <c r="K198" s="33"/>
      <c r="L198" s="30"/>
      <c r="M198" s="30"/>
      <c r="N198" s="32"/>
    </row>
    <row r="199" spans="1:14" x14ac:dyDescent="0.25">
      <c r="A199" s="53">
        <v>44089</v>
      </c>
      <c r="B199" s="54">
        <v>-3965.2435012740943</v>
      </c>
      <c r="C199" s="55">
        <v>-115.15</v>
      </c>
      <c r="D199" s="55">
        <v>-14.3039468</v>
      </c>
      <c r="E199" s="55">
        <v>3.5030835000000593E-2</v>
      </c>
      <c r="F199" s="55">
        <v>0</v>
      </c>
      <c r="G199" s="54">
        <v>-1009.8</v>
      </c>
      <c r="H199" s="55">
        <v>0</v>
      </c>
      <c r="I199" s="55">
        <v>-2967.6148761782006</v>
      </c>
      <c r="J199" s="60"/>
      <c r="K199" s="33"/>
      <c r="L199" s="30"/>
      <c r="M199" s="30"/>
      <c r="N199" s="32"/>
    </row>
    <row r="200" spans="1:14" x14ac:dyDescent="0.25">
      <c r="A200" s="53">
        <v>44090</v>
      </c>
      <c r="B200" s="54">
        <v>-4053.8936746872141</v>
      </c>
      <c r="C200" s="55">
        <v>-124.55</v>
      </c>
      <c r="D200" s="55">
        <v>-9.9018702090000001</v>
      </c>
      <c r="E200" s="55">
        <v>0</v>
      </c>
      <c r="F200" s="55">
        <v>0</v>
      </c>
      <c r="G200" s="54">
        <v>-1084.8</v>
      </c>
      <c r="H200" s="55">
        <v>0</v>
      </c>
      <c r="I200" s="55">
        <v>-2976.2320953473204</v>
      </c>
      <c r="J200" s="60"/>
      <c r="K200" s="33"/>
      <c r="L200" s="30"/>
      <c r="M200" s="30"/>
      <c r="N200" s="32"/>
    </row>
    <row r="201" spans="1:14" x14ac:dyDescent="0.25">
      <c r="A201" s="53">
        <v>44091</v>
      </c>
      <c r="B201" s="54">
        <v>-4063.6129016648147</v>
      </c>
      <c r="C201" s="55">
        <v>-120.55</v>
      </c>
      <c r="D201" s="55">
        <v>-0.12109718659999999</v>
      </c>
      <c r="E201" s="55">
        <v>0</v>
      </c>
      <c r="F201" s="55">
        <v>0</v>
      </c>
      <c r="G201" s="54">
        <v>-1108.3</v>
      </c>
      <c r="H201" s="55">
        <v>0</v>
      </c>
      <c r="I201" s="55">
        <v>-2976.2320953473204</v>
      </c>
      <c r="J201" s="60"/>
      <c r="K201" s="33"/>
      <c r="L201" s="30"/>
      <c r="M201" s="30"/>
      <c r="N201" s="32"/>
    </row>
    <row r="202" spans="1:14" x14ac:dyDescent="0.25">
      <c r="A202" s="53">
        <v>44092</v>
      </c>
      <c r="B202" s="54">
        <v>-4072.2462467198147</v>
      </c>
      <c r="C202" s="55">
        <v>-119.9</v>
      </c>
      <c r="D202" s="55">
        <v>-14.4044422416</v>
      </c>
      <c r="E202" s="55">
        <v>0</v>
      </c>
      <c r="F202" s="55">
        <v>0</v>
      </c>
      <c r="G202" s="54">
        <v>-1103.3</v>
      </c>
      <c r="H202" s="55">
        <v>0</v>
      </c>
      <c r="I202" s="55">
        <v>-2976.2320953473204</v>
      </c>
      <c r="J202" s="60"/>
      <c r="K202" s="33"/>
      <c r="L202" s="30"/>
      <c r="M202" s="30"/>
      <c r="N202" s="32"/>
    </row>
    <row r="203" spans="1:14" x14ac:dyDescent="0.25">
      <c r="A203" s="53">
        <v>44095</v>
      </c>
      <c r="B203" s="54">
        <v>-4037.7387026948345</v>
      </c>
      <c r="C203" s="55">
        <v>-108.53</v>
      </c>
      <c r="D203" s="55">
        <v>-7.4582404275799998</v>
      </c>
      <c r="E203" s="55">
        <v>2.364924908130007</v>
      </c>
      <c r="F203" s="55">
        <v>0</v>
      </c>
      <c r="G203" s="54">
        <v>-1023.1</v>
      </c>
      <c r="H203" s="55">
        <v>0</v>
      </c>
      <c r="I203" s="55">
        <v>-2976.2320953473204</v>
      </c>
      <c r="J203" s="60"/>
      <c r="K203" s="33"/>
      <c r="L203" s="30"/>
      <c r="M203" s="30"/>
      <c r="N203" s="32"/>
    </row>
    <row r="204" spans="1:14" x14ac:dyDescent="0.25">
      <c r="A204" s="53">
        <v>44096</v>
      </c>
      <c r="B204" s="54">
        <v>-4005.7320451793839</v>
      </c>
      <c r="C204" s="55">
        <v>-110.9</v>
      </c>
      <c r="D204" s="55">
        <v>-31.816658004000001</v>
      </c>
      <c r="E204" s="55">
        <v>0</v>
      </c>
      <c r="F204" s="55">
        <v>0</v>
      </c>
      <c r="G204" s="54">
        <v>-962</v>
      </c>
      <c r="H204" s="55">
        <v>0</v>
      </c>
      <c r="I204" s="55">
        <v>-2976.2320953473204</v>
      </c>
      <c r="J204" s="60"/>
      <c r="K204" s="33"/>
      <c r="L204" s="30"/>
      <c r="M204" s="30"/>
      <c r="N204" s="32"/>
    </row>
    <row r="205" spans="1:14" x14ac:dyDescent="0.25">
      <c r="A205" s="53">
        <v>44097</v>
      </c>
      <c r="B205" s="54">
        <v>-3977.7112237499637</v>
      </c>
      <c r="C205" s="55">
        <v>-119.53</v>
      </c>
      <c r="D205" s="55">
        <v>-3.1015574908999999</v>
      </c>
      <c r="E205" s="55">
        <v>0</v>
      </c>
      <c r="F205" s="55">
        <v>0</v>
      </c>
      <c r="G205" s="54">
        <v>-899.5</v>
      </c>
      <c r="H205" s="55">
        <v>0</v>
      </c>
      <c r="I205" s="55">
        <v>-3030.796374431</v>
      </c>
      <c r="J205" s="60"/>
      <c r="K205" s="33"/>
      <c r="L205" s="30"/>
      <c r="M205" s="30"/>
      <c r="N205" s="32"/>
    </row>
    <row r="206" spans="1:14" x14ac:dyDescent="0.25">
      <c r="A206" s="53">
        <v>44098</v>
      </c>
      <c r="B206" s="54">
        <v>-4026.887417848634</v>
      </c>
      <c r="C206" s="55">
        <v>-135.69999999999999</v>
      </c>
      <c r="D206" s="55">
        <v>-38.853368883359998</v>
      </c>
      <c r="E206" s="55">
        <v>4.2456172937899908</v>
      </c>
      <c r="F206" s="55">
        <v>0</v>
      </c>
      <c r="G206" s="54">
        <v>-901</v>
      </c>
      <c r="H206" s="55">
        <v>0</v>
      </c>
      <c r="I206" s="55">
        <v>-3030.796374431</v>
      </c>
      <c r="J206" s="60"/>
      <c r="K206" s="33"/>
      <c r="L206" s="30"/>
      <c r="M206" s="30"/>
      <c r="N206" s="32"/>
    </row>
    <row r="207" spans="1:14" x14ac:dyDescent="0.25">
      <c r="A207" s="53">
        <v>44099</v>
      </c>
      <c r="B207" s="54">
        <v>-4080.5037075204536</v>
      </c>
      <c r="C207" s="55">
        <v>-114.6</v>
      </c>
      <c r="D207" s="55">
        <v>-23.016360773999999</v>
      </c>
      <c r="E207" s="55">
        <v>0</v>
      </c>
      <c r="F207" s="55">
        <v>0</v>
      </c>
      <c r="G207" s="54">
        <v>-872</v>
      </c>
      <c r="H207" s="55">
        <v>0</v>
      </c>
      <c r="I207" s="55">
        <v>-3146.1040549183899</v>
      </c>
      <c r="J207" s="60"/>
      <c r="K207" s="33"/>
      <c r="L207" s="30"/>
      <c r="M207" s="30"/>
      <c r="N207" s="32"/>
    </row>
    <row r="208" spans="1:14" x14ac:dyDescent="0.25">
      <c r="A208" s="53">
        <v>44102</v>
      </c>
      <c r="B208" s="54">
        <v>-4037.7671458334335</v>
      </c>
      <c r="C208" s="55">
        <v>-133.4</v>
      </c>
      <c r="D208" s="55">
        <v>0</v>
      </c>
      <c r="E208" s="55">
        <v>46.599900913020022</v>
      </c>
      <c r="F208" s="55">
        <v>6.4203000000000001</v>
      </c>
      <c r="G208" s="54">
        <v>-886.5</v>
      </c>
      <c r="H208" s="55">
        <v>0</v>
      </c>
      <c r="I208" s="55">
        <v>-3146.1040549183899</v>
      </c>
      <c r="J208" s="60"/>
      <c r="K208" s="33"/>
      <c r="L208" s="30"/>
      <c r="M208" s="30"/>
      <c r="N208" s="32"/>
    </row>
    <row r="209" spans="1:14" x14ac:dyDescent="0.25">
      <c r="A209" s="53">
        <v>44103</v>
      </c>
      <c r="B209" s="54">
        <v>-3998.0612888949736</v>
      </c>
      <c r="C209" s="55">
        <v>-122.9</v>
      </c>
      <c r="D209" s="55">
        <v>-129.47166125754001</v>
      </c>
      <c r="E209" s="55">
        <v>111.69771910902003</v>
      </c>
      <c r="F209" s="55">
        <v>0</v>
      </c>
      <c r="G209" s="54">
        <v>-786.5</v>
      </c>
      <c r="H209" s="55">
        <v>0</v>
      </c>
      <c r="I209" s="55">
        <v>-3146.1040549183899</v>
      </c>
      <c r="J209" s="60"/>
      <c r="K209" s="33"/>
      <c r="L209" s="30"/>
      <c r="M209" s="30"/>
      <c r="N209" s="32"/>
    </row>
    <row r="210" spans="1:14" x14ac:dyDescent="0.25">
      <c r="A210" s="53">
        <v>44104</v>
      </c>
      <c r="B210" s="54">
        <v>-4044.9803913257738</v>
      </c>
      <c r="C210" s="55">
        <v>-145.15</v>
      </c>
      <c r="D210" s="55">
        <v>-49.984147944779998</v>
      </c>
      <c r="E210" s="55">
        <v>15.001072987499995</v>
      </c>
      <c r="F210" s="55">
        <v>0</v>
      </c>
      <c r="G210" s="54">
        <v>-767</v>
      </c>
      <c r="H210" s="55">
        <v>0</v>
      </c>
      <c r="I210" s="55">
        <v>-3173.0640245404302</v>
      </c>
      <c r="J210" s="60"/>
      <c r="K210" s="33"/>
      <c r="L210" s="30"/>
      <c r="M210" s="30"/>
      <c r="N210" s="32"/>
    </row>
    <row r="211" spans="1:14" x14ac:dyDescent="0.25">
      <c r="A211" s="53">
        <v>44105</v>
      </c>
      <c r="B211" s="54">
        <v>-4025.3413182824443</v>
      </c>
      <c r="C211" s="55">
        <v>-152.9</v>
      </c>
      <c r="D211" s="55">
        <v>0</v>
      </c>
      <c r="E211" s="55">
        <v>4.1059980860500076</v>
      </c>
      <c r="F211" s="55">
        <v>0</v>
      </c>
      <c r="G211" s="54">
        <v>-778.7</v>
      </c>
      <c r="H211" s="55">
        <v>0</v>
      </c>
      <c r="I211" s="55">
        <v>-3173.0640245404302</v>
      </c>
      <c r="J211" s="60"/>
      <c r="K211" s="33"/>
      <c r="L211" s="30"/>
      <c r="M211" s="30"/>
      <c r="N211" s="32"/>
    </row>
    <row r="212" spans="1:14" x14ac:dyDescent="0.25">
      <c r="A212" s="53">
        <v>44106</v>
      </c>
      <c r="B212" s="54">
        <v>-4045.0403587735536</v>
      </c>
      <c r="C212" s="55">
        <v>-153.1</v>
      </c>
      <c r="D212" s="55">
        <v>-36.758182622500001</v>
      </c>
      <c r="E212" s="55">
        <v>13.565140217439989</v>
      </c>
      <c r="F212" s="55">
        <v>0</v>
      </c>
      <c r="G212" s="54">
        <v>-770.9</v>
      </c>
      <c r="H212" s="55">
        <v>0</v>
      </c>
      <c r="I212" s="55">
        <v>-3173.0640245404302</v>
      </c>
      <c r="J212" s="60"/>
      <c r="K212" s="33"/>
      <c r="L212" s="30"/>
      <c r="M212" s="30"/>
      <c r="N212" s="32"/>
    </row>
    <row r="213" spans="1:14" x14ac:dyDescent="0.25">
      <c r="A213" s="53">
        <v>44109</v>
      </c>
      <c r="B213" s="54">
        <v>-4176.7980608372936</v>
      </c>
      <c r="C213" s="55">
        <v>-226.18</v>
      </c>
      <c r="D213" s="55">
        <v>-62.370744468799998</v>
      </c>
      <c r="E213" s="55">
        <v>0</v>
      </c>
      <c r="F213" s="55">
        <v>0</v>
      </c>
      <c r="G213" s="54">
        <v>-790.4</v>
      </c>
      <c r="H213" s="55">
        <v>0</v>
      </c>
      <c r="I213" s="55">
        <v>-3173.0640245404302</v>
      </c>
      <c r="J213" s="60"/>
      <c r="K213" s="33"/>
      <c r="L213" s="30"/>
      <c r="M213" s="30"/>
      <c r="N213" s="32"/>
    </row>
    <row r="214" spans="1:14" x14ac:dyDescent="0.25">
      <c r="A214" s="53">
        <v>44110</v>
      </c>
      <c r="B214" s="54">
        <v>-4140.8362350904354</v>
      </c>
      <c r="C214" s="55">
        <v>-185.81</v>
      </c>
      <c r="D214" s="55">
        <v>-46.036198721942</v>
      </c>
      <c r="E214" s="55">
        <v>0</v>
      </c>
      <c r="F214" s="55">
        <v>-13.74272</v>
      </c>
      <c r="G214" s="54">
        <v>-797.4</v>
      </c>
      <c r="H214" s="55">
        <v>0</v>
      </c>
      <c r="I214" s="55">
        <v>-3173.0640245404302</v>
      </c>
      <c r="J214" s="60"/>
      <c r="K214" s="33"/>
      <c r="L214" s="30"/>
      <c r="M214" s="30"/>
      <c r="N214" s="32"/>
    </row>
    <row r="215" spans="1:14" x14ac:dyDescent="0.25">
      <c r="A215" s="53">
        <v>44111</v>
      </c>
      <c r="B215" s="54">
        <v>-4107.7931367260935</v>
      </c>
      <c r="C215" s="55">
        <v>-188.8</v>
      </c>
      <c r="D215" s="55">
        <v>-30.479748956349997</v>
      </c>
      <c r="E215" s="55">
        <v>0</v>
      </c>
      <c r="F215" s="55">
        <v>-1.28661</v>
      </c>
      <c r="G215" s="54">
        <v>-780.4</v>
      </c>
      <c r="H215" s="55">
        <v>0</v>
      </c>
      <c r="I215" s="55">
        <v>-3182.04348594168</v>
      </c>
      <c r="J215" s="60"/>
      <c r="K215" s="33"/>
      <c r="L215" s="30"/>
      <c r="M215" s="30"/>
      <c r="N215" s="32"/>
    </row>
    <row r="216" spans="1:14" x14ac:dyDescent="0.25">
      <c r="A216" s="53">
        <v>44112</v>
      </c>
      <c r="B216" s="54">
        <v>-4015.5169311281438</v>
      </c>
      <c r="C216" s="55">
        <v>-151.66999999999999</v>
      </c>
      <c r="D216" s="55">
        <v>-5.2001533583999997</v>
      </c>
      <c r="E216" s="55">
        <v>0</v>
      </c>
      <c r="F216" s="55">
        <v>0</v>
      </c>
      <c r="G216" s="54">
        <v>-751.82</v>
      </c>
      <c r="H216" s="55">
        <v>0</v>
      </c>
      <c r="I216" s="55">
        <v>-3182.04348594168</v>
      </c>
      <c r="J216" s="60"/>
      <c r="K216" s="33"/>
      <c r="L216" s="30"/>
      <c r="M216" s="30"/>
      <c r="N216" s="32"/>
    </row>
    <row r="217" spans="1:14" x14ac:dyDescent="0.25">
      <c r="A217" s="53">
        <v>44113</v>
      </c>
      <c r="B217" s="54">
        <v>-3956.0882286188844</v>
      </c>
      <c r="C217" s="55">
        <v>-168</v>
      </c>
      <c r="D217" s="55">
        <v>-34.241384521880001</v>
      </c>
      <c r="E217" s="55">
        <v>0</v>
      </c>
      <c r="F217" s="55">
        <v>2.9910299999999999</v>
      </c>
      <c r="G217" s="54">
        <v>-701.62</v>
      </c>
      <c r="H217" s="55">
        <v>0</v>
      </c>
      <c r="I217" s="55">
        <v>-3130.4345822689406</v>
      </c>
      <c r="J217" s="60"/>
      <c r="K217" s="33"/>
      <c r="L217" s="30"/>
      <c r="M217" s="30"/>
      <c r="N217" s="32"/>
    </row>
    <row r="218" spans="1:14" x14ac:dyDescent="0.25">
      <c r="A218" s="53">
        <v>44116</v>
      </c>
      <c r="B218" s="54">
        <v>-4016.8470065130041</v>
      </c>
      <c r="C218" s="55">
        <v>-157</v>
      </c>
      <c r="D218" s="55">
        <v>-2.0001624160000002</v>
      </c>
      <c r="E218" s="55">
        <v>0</v>
      </c>
      <c r="F218" s="55">
        <v>2.9910299999999999</v>
      </c>
      <c r="G218" s="54">
        <v>-805.62</v>
      </c>
      <c r="H218" s="55">
        <v>0</v>
      </c>
      <c r="I218" s="55">
        <v>-3130.4345822689406</v>
      </c>
      <c r="J218" s="60"/>
      <c r="K218" s="33"/>
      <c r="L218" s="30"/>
      <c r="M218" s="30"/>
      <c r="N218" s="32"/>
    </row>
    <row r="219" spans="1:14" x14ac:dyDescent="0.25">
      <c r="A219" s="53">
        <v>44117</v>
      </c>
      <c r="B219" s="54">
        <v>-4022.3078740970041</v>
      </c>
      <c r="C219" s="55">
        <v>-139.47</v>
      </c>
      <c r="D219" s="55">
        <v>0</v>
      </c>
      <c r="E219" s="55">
        <v>0</v>
      </c>
      <c r="F219" s="55">
        <v>0</v>
      </c>
      <c r="G219" s="54">
        <v>-827.62</v>
      </c>
      <c r="H219" s="55">
        <v>0</v>
      </c>
      <c r="I219" s="55">
        <v>-3130.4345822689406</v>
      </c>
      <c r="J219" s="60"/>
      <c r="K219" s="33"/>
      <c r="L219" s="30"/>
      <c r="M219" s="30"/>
      <c r="N219" s="32"/>
    </row>
    <row r="220" spans="1:14" x14ac:dyDescent="0.25">
      <c r="A220" s="53">
        <v>44118</v>
      </c>
      <c r="B220" s="54">
        <v>-3978.6018764777641</v>
      </c>
      <c r="C220" s="55">
        <v>-195.34</v>
      </c>
      <c r="D220" s="55">
        <v>-58.834026174760005</v>
      </c>
      <c r="E220" s="55">
        <v>0</v>
      </c>
      <c r="F220" s="55">
        <v>0.21442030000000001</v>
      </c>
      <c r="G220" s="54">
        <v>-806.62</v>
      </c>
      <c r="H220" s="55">
        <v>0</v>
      </c>
      <c r="I220" s="55">
        <v>-2993.2389787749403</v>
      </c>
      <c r="J220" s="60"/>
      <c r="K220" s="33"/>
      <c r="L220" s="30"/>
      <c r="M220" s="30"/>
      <c r="N220" s="32"/>
    </row>
    <row r="221" spans="1:14" x14ac:dyDescent="0.25">
      <c r="A221" s="53">
        <v>44119</v>
      </c>
      <c r="B221" s="54">
        <v>-4011.1053272844838</v>
      </c>
      <c r="C221" s="55">
        <v>-217.88</v>
      </c>
      <c r="D221" s="55">
        <v>-34.003056681479997</v>
      </c>
      <c r="E221" s="55">
        <v>0</v>
      </c>
      <c r="F221" s="55">
        <v>0</v>
      </c>
      <c r="G221" s="54">
        <v>-841.2</v>
      </c>
      <c r="H221" s="55">
        <v>0</v>
      </c>
      <c r="I221" s="55">
        <v>-2993.2389787749403</v>
      </c>
      <c r="J221" s="60"/>
      <c r="K221" s="33"/>
      <c r="L221" s="30"/>
      <c r="M221" s="30"/>
      <c r="N221" s="32"/>
    </row>
    <row r="222" spans="1:14" x14ac:dyDescent="0.25">
      <c r="A222" s="53">
        <v>44120</v>
      </c>
      <c r="B222" s="54">
        <v>-4077.3045290301843</v>
      </c>
      <c r="C222" s="55">
        <v>-169</v>
      </c>
      <c r="D222" s="55">
        <v>-5.0000367199999998</v>
      </c>
      <c r="E222" s="55">
        <v>0</v>
      </c>
      <c r="F222" s="55">
        <v>17.1204</v>
      </c>
      <c r="G222" s="54">
        <v>-877.2</v>
      </c>
      <c r="H222" s="55">
        <v>0</v>
      </c>
      <c r="I222" s="55">
        <v>-3118.4416004821205</v>
      </c>
      <c r="J222" s="60"/>
      <c r="K222" s="33"/>
      <c r="L222" s="30"/>
      <c r="M222" s="30"/>
      <c r="N222" s="32"/>
    </row>
    <row r="223" spans="1:14" x14ac:dyDescent="0.25">
      <c r="A223" s="53">
        <v>44123</v>
      </c>
      <c r="B223" s="54">
        <v>-3995.01</v>
      </c>
      <c r="C223" s="55">
        <v>-146.1</v>
      </c>
      <c r="D223" s="55" t="s">
        <v>7</v>
      </c>
      <c r="E223" s="55">
        <v>18.510000000000002</v>
      </c>
      <c r="F223" s="55" t="s">
        <v>7</v>
      </c>
      <c r="G223" s="54">
        <v>-824.2</v>
      </c>
      <c r="H223" s="55" t="s">
        <v>7</v>
      </c>
      <c r="I223" s="55">
        <v>-3118.44</v>
      </c>
      <c r="J223" s="60"/>
      <c r="K223" s="33"/>
      <c r="L223" s="30"/>
      <c r="M223" s="30"/>
      <c r="N223" s="32"/>
    </row>
    <row r="224" spans="1:14" x14ac:dyDescent="0.25">
      <c r="A224" s="53">
        <v>44124</v>
      </c>
      <c r="B224" s="54">
        <v>-3932.58</v>
      </c>
      <c r="C224" s="55">
        <v>-142.99</v>
      </c>
      <c r="D224" s="55" t="s">
        <v>7</v>
      </c>
      <c r="E224" s="55">
        <v>24.83</v>
      </c>
      <c r="F224" s="55" t="s">
        <v>7</v>
      </c>
      <c r="G224" s="54">
        <v>-771.2</v>
      </c>
      <c r="H224" s="55" t="s">
        <v>7</v>
      </c>
      <c r="I224" s="55">
        <v>-3118.44</v>
      </c>
      <c r="J224" s="60"/>
      <c r="K224" s="33"/>
      <c r="L224" s="30"/>
      <c r="M224" s="30"/>
      <c r="N224" s="32"/>
    </row>
    <row r="225" spans="1:14" x14ac:dyDescent="0.25">
      <c r="A225" s="53">
        <v>44125</v>
      </c>
      <c r="B225" s="54">
        <v>-3802.58</v>
      </c>
      <c r="C225" s="55">
        <v>-153.18</v>
      </c>
      <c r="D225" s="55">
        <v>-4.5</v>
      </c>
      <c r="E225" s="55" t="s">
        <v>7</v>
      </c>
      <c r="F225" s="55" t="s">
        <v>7</v>
      </c>
      <c r="G225" s="54">
        <v>-729.7</v>
      </c>
      <c r="H225" s="55" t="s">
        <v>7</v>
      </c>
      <c r="I225" s="55">
        <v>-2990.2</v>
      </c>
      <c r="J225" s="60"/>
      <c r="K225" s="33"/>
      <c r="L225" s="30"/>
      <c r="M225" s="30"/>
      <c r="N225" s="32"/>
    </row>
    <row r="226" spans="1:14" x14ac:dyDescent="0.25">
      <c r="A226" s="53">
        <v>44126</v>
      </c>
      <c r="B226" s="54">
        <v>-3728.14</v>
      </c>
      <c r="C226" s="55">
        <v>-153.97</v>
      </c>
      <c r="D226" s="55" t="s">
        <v>7</v>
      </c>
      <c r="E226" s="55">
        <v>5</v>
      </c>
      <c r="F226" s="55">
        <v>21.53</v>
      </c>
      <c r="G226" s="54">
        <v>-685.5</v>
      </c>
      <c r="H226" s="55" t="s">
        <v>7</v>
      </c>
      <c r="I226" s="55">
        <v>-2990.2</v>
      </c>
      <c r="J226" s="60"/>
      <c r="K226" s="33"/>
      <c r="L226" s="30"/>
      <c r="M226" s="30"/>
      <c r="N226" s="32"/>
    </row>
    <row r="227" spans="1:14" x14ac:dyDescent="0.25">
      <c r="A227" s="53">
        <v>44127</v>
      </c>
      <c r="B227" s="54">
        <v>-3620.87</v>
      </c>
      <c r="C227" s="55">
        <v>-131.6</v>
      </c>
      <c r="D227" s="55">
        <v>-2</v>
      </c>
      <c r="E227" s="55">
        <v>30.01</v>
      </c>
      <c r="F227" s="55" t="s">
        <v>7</v>
      </c>
      <c r="G227" s="54">
        <v>-594.5</v>
      </c>
      <c r="H227" s="55" t="s">
        <v>7</v>
      </c>
      <c r="I227" s="55">
        <v>-2997.77</v>
      </c>
      <c r="J227" s="60"/>
      <c r="K227" s="33"/>
      <c r="L227" s="30"/>
      <c r="M227" s="30"/>
      <c r="N227" s="32"/>
    </row>
    <row r="228" spans="1:14" x14ac:dyDescent="0.25">
      <c r="A228" s="53">
        <v>44130</v>
      </c>
      <c r="B228" s="54">
        <v>-3576.73</v>
      </c>
      <c r="C228" s="55">
        <v>-160.07</v>
      </c>
      <c r="D228" s="55">
        <v>-9</v>
      </c>
      <c r="E228" s="55">
        <v>25.12</v>
      </c>
      <c r="F228" s="55" t="s">
        <v>7</v>
      </c>
      <c r="G228" s="54">
        <v>-510</v>
      </c>
      <c r="H228" s="55" t="s">
        <v>7</v>
      </c>
      <c r="I228" s="55">
        <v>-2997.77</v>
      </c>
      <c r="J228" s="60"/>
      <c r="K228" s="33"/>
      <c r="L228" s="30"/>
      <c r="M228" s="30"/>
      <c r="N228" s="32"/>
    </row>
    <row r="229" spans="1:14" x14ac:dyDescent="0.25">
      <c r="A229" s="53">
        <v>44131</v>
      </c>
      <c r="B229" s="54">
        <v>-3604.74</v>
      </c>
      <c r="C229" s="55">
        <v>-171.9</v>
      </c>
      <c r="D229" s="55">
        <v>-19.96</v>
      </c>
      <c r="E229" s="55">
        <v>0.01</v>
      </c>
      <c r="F229" s="55">
        <v>-8.6</v>
      </c>
      <c r="G229" s="54">
        <v>-481.5</v>
      </c>
      <c r="H229" s="55" t="s">
        <v>7</v>
      </c>
      <c r="I229" s="55">
        <v>-2997.77</v>
      </c>
      <c r="J229" s="60"/>
      <c r="K229" s="33"/>
      <c r="L229" s="30"/>
      <c r="M229" s="30"/>
      <c r="N229" s="32"/>
    </row>
    <row r="230" spans="1:14" x14ac:dyDescent="0.25">
      <c r="A230" s="53">
        <v>44132</v>
      </c>
      <c r="B230" s="54">
        <v>-3661.59</v>
      </c>
      <c r="C230" s="55">
        <v>-165.78</v>
      </c>
      <c r="D230" s="55">
        <v>-3</v>
      </c>
      <c r="E230" s="55" t="s">
        <v>7</v>
      </c>
      <c r="F230" s="55">
        <v>-4.3</v>
      </c>
      <c r="G230" s="54">
        <v>-546</v>
      </c>
      <c r="H230" s="55" t="s">
        <v>7</v>
      </c>
      <c r="I230" s="55">
        <v>-3017.49</v>
      </c>
      <c r="J230" s="60"/>
      <c r="K230" s="33"/>
      <c r="L230" s="30"/>
      <c r="M230" s="30"/>
      <c r="N230" s="32"/>
    </row>
    <row r="231" spans="1:14" x14ac:dyDescent="0.25">
      <c r="A231" s="53">
        <v>44133</v>
      </c>
      <c r="B231" s="54">
        <v>-3688.52</v>
      </c>
      <c r="C231" s="55">
        <v>-173.25</v>
      </c>
      <c r="D231" s="55">
        <v>-5.96</v>
      </c>
      <c r="E231" s="55" t="s">
        <v>7</v>
      </c>
      <c r="F231" s="55" t="s">
        <v>7</v>
      </c>
      <c r="G231" s="54">
        <v>-566.79999999999995</v>
      </c>
      <c r="H231" s="55" t="s">
        <v>7</v>
      </c>
      <c r="I231" s="55">
        <v>-3017.49</v>
      </c>
      <c r="J231" s="60"/>
      <c r="K231" s="33"/>
      <c r="L231" s="30"/>
      <c r="M231" s="30"/>
      <c r="N231" s="32"/>
    </row>
    <row r="232" spans="1:14" x14ac:dyDescent="0.25">
      <c r="A232" s="53">
        <v>44134</v>
      </c>
      <c r="B232" s="54">
        <v>-3584.12</v>
      </c>
      <c r="C232" s="55">
        <v>-260.95</v>
      </c>
      <c r="D232" s="55">
        <v>-1.26</v>
      </c>
      <c r="E232" s="55">
        <v>42.01</v>
      </c>
      <c r="F232" s="55">
        <v>-6.49</v>
      </c>
      <c r="G232" s="54">
        <v>-652.79999999999995</v>
      </c>
      <c r="H232" s="55" t="s">
        <v>7</v>
      </c>
      <c r="I232" s="55">
        <v>-2779.62</v>
      </c>
      <c r="J232" s="60"/>
      <c r="K232" s="33"/>
      <c r="L232" s="30"/>
      <c r="M232" s="30"/>
      <c r="N232" s="32"/>
    </row>
    <row r="233" spans="1:14" x14ac:dyDescent="0.25">
      <c r="A233" s="53">
        <v>44137</v>
      </c>
      <c r="B233" s="54">
        <v>-3684.8067023972476</v>
      </c>
      <c r="C233" s="55">
        <v>-250.65</v>
      </c>
      <c r="D233" s="55">
        <v>-38.164854346410003</v>
      </c>
      <c r="E233" s="55">
        <v>0</v>
      </c>
      <c r="F233" s="55">
        <v>-13.028700000000001</v>
      </c>
      <c r="G233" s="54">
        <v>-679.3</v>
      </c>
      <c r="H233" s="55"/>
      <c r="I233" s="55">
        <v>-2778.6387331765504</v>
      </c>
      <c r="J233" s="60"/>
      <c r="K233" s="33"/>
      <c r="L233" s="30"/>
      <c r="M233" s="30"/>
      <c r="N233" s="32"/>
    </row>
    <row r="234" spans="1:14" x14ac:dyDescent="0.25">
      <c r="A234" s="53">
        <v>44138</v>
      </c>
      <c r="B234" s="54">
        <v>-3675.7197947867176</v>
      </c>
      <c r="C234" s="55">
        <v>-205.65</v>
      </c>
      <c r="D234" s="55">
        <v>-65.484309735880004</v>
      </c>
      <c r="E234" s="55">
        <v>0</v>
      </c>
      <c r="F234" s="55">
        <v>-2.1223369999999999</v>
      </c>
      <c r="G234" s="54">
        <v>-698.8</v>
      </c>
      <c r="H234" s="55"/>
      <c r="I234" s="55">
        <v>-2778.6387331765504</v>
      </c>
      <c r="J234" s="60"/>
      <c r="K234" s="33"/>
      <c r="L234" s="30"/>
      <c r="M234" s="30"/>
      <c r="N234" s="32"/>
    </row>
    <row r="235" spans="1:14" x14ac:dyDescent="0.25">
      <c r="A235" s="53">
        <v>44139</v>
      </c>
      <c r="B235" s="54">
        <v>-3767.926999009007</v>
      </c>
      <c r="C235" s="55">
        <v>-255.8</v>
      </c>
      <c r="D235" s="55">
        <v>-44.543124672280001</v>
      </c>
      <c r="E235" s="55">
        <v>0</v>
      </c>
      <c r="F235" s="55">
        <v>0</v>
      </c>
      <c r="G235" s="54">
        <v>-776.8</v>
      </c>
      <c r="H235" s="55"/>
      <c r="I235" s="55">
        <v>-2765.7594594624397</v>
      </c>
      <c r="J235" s="60"/>
      <c r="K235" s="33"/>
      <c r="L235" s="30"/>
      <c r="M235" s="30"/>
      <c r="N235" s="32"/>
    </row>
    <row r="236" spans="1:14" x14ac:dyDescent="0.25">
      <c r="A236" s="53">
        <v>44140</v>
      </c>
      <c r="B236" s="54">
        <v>-3739.5432106436069</v>
      </c>
      <c r="C236" s="55">
        <v>-223.55</v>
      </c>
      <c r="D236" s="55">
        <v>-2.12323630688</v>
      </c>
      <c r="E236" s="55">
        <v>0</v>
      </c>
      <c r="F236" s="55">
        <v>-12.950100000000001</v>
      </c>
      <c r="G236" s="54">
        <v>-810.13599999999997</v>
      </c>
      <c r="H236" s="55"/>
      <c r="I236" s="55">
        <v>-2765.7594594624397</v>
      </c>
      <c r="J236" s="60"/>
      <c r="K236" s="33"/>
      <c r="L236" s="30"/>
      <c r="M236" s="30"/>
      <c r="N236" s="32"/>
    </row>
    <row r="237" spans="1:14" x14ac:dyDescent="0.25">
      <c r="A237" s="53">
        <v>44141</v>
      </c>
      <c r="B237" s="54">
        <v>-3860.9764278893667</v>
      </c>
      <c r="C237" s="55">
        <v>-219.35</v>
      </c>
      <c r="D237" s="55">
        <v>-26.99864929296</v>
      </c>
      <c r="E237" s="55">
        <v>0</v>
      </c>
      <c r="F237" s="55">
        <v>-8.6463999999999999</v>
      </c>
      <c r="G237" s="54">
        <v>-906.91399999999999</v>
      </c>
      <c r="H237" s="55"/>
      <c r="I237" s="55">
        <v>-2774.0429637221196</v>
      </c>
      <c r="J237" s="60"/>
      <c r="K237" s="33"/>
      <c r="L237" s="30"/>
      <c r="M237" s="30"/>
      <c r="N237" s="32"/>
    </row>
    <row r="238" spans="1:14" x14ac:dyDescent="0.25">
      <c r="A238" s="53">
        <v>44144</v>
      </c>
      <c r="B238" s="54">
        <v>-3892.5025977299169</v>
      </c>
      <c r="C238" s="55">
        <v>-243.8</v>
      </c>
      <c r="D238" s="55">
        <v>-37.978019133509996</v>
      </c>
      <c r="E238" s="55">
        <v>0</v>
      </c>
      <c r="F238" s="55">
        <v>-4.7431999999999999</v>
      </c>
      <c r="G238" s="54">
        <v>-906.91399999999999</v>
      </c>
      <c r="H238" s="55"/>
      <c r="I238" s="55">
        <v>-2774.0429637221196</v>
      </c>
      <c r="J238" s="60"/>
      <c r="K238" s="33"/>
      <c r="L238" s="30"/>
      <c r="M238" s="30"/>
      <c r="N238" s="32"/>
    </row>
    <row r="239" spans="1:14" x14ac:dyDescent="0.25">
      <c r="A239" s="53">
        <v>44145</v>
      </c>
      <c r="B239" s="54">
        <v>-3921.4942265773966</v>
      </c>
      <c r="C239" s="55">
        <v>-237.45</v>
      </c>
      <c r="D239" s="55">
        <v>-45.349179350999997</v>
      </c>
      <c r="E239" s="55">
        <v>5.0013700099995617E-3</v>
      </c>
      <c r="F239" s="55">
        <v>-4.7186700000000004</v>
      </c>
      <c r="G239" s="54">
        <v>-934.91399999999999</v>
      </c>
      <c r="H239" s="55"/>
      <c r="I239" s="55">
        <v>-2774.0429637221196</v>
      </c>
      <c r="J239" s="60"/>
      <c r="K239" s="33"/>
      <c r="L239" s="30"/>
      <c r="M239" s="30"/>
      <c r="N239" s="32"/>
    </row>
    <row r="240" spans="1:14" x14ac:dyDescent="0.25">
      <c r="A240" s="53">
        <v>44146</v>
      </c>
      <c r="B240" s="54">
        <v>-3830.9865996978265</v>
      </c>
      <c r="C240" s="55">
        <v>-193.95</v>
      </c>
      <c r="D240" s="55">
        <v>-86.741560460369996</v>
      </c>
      <c r="E240" s="55">
        <v>0</v>
      </c>
      <c r="F240" s="55">
        <v>-4.7186700000000004</v>
      </c>
      <c r="G240" s="54">
        <v>-882.91399999999999</v>
      </c>
      <c r="H240" s="55"/>
      <c r="I240" s="55">
        <v>-2737.6379543631692</v>
      </c>
      <c r="J240" s="60"/>
      <c r="K240" s="33"/>
      <c r="L240" s="30"/>
      <c r="M240" s="30"/>
      <c r="N240" s="32"/>
    </row>
    <row r="241" spans="1:14" x14ac:dyDescent="0.25">
      <c r="A241" s="53">
        <v>44147</v>
      </c>
      <c r="B241" s="54">
        <v>-3860.2982938983864</v>
      </c>
      <c r="C241" s="55">
        <v>-282.39999999999998</v>
      </c>
      <c r="D241" s="55">
        <v>-34.747821597429997</v>
      </c>
      <c r="E241" s="55">
        <v>10.001496936499997</v>
      </c>
      <c r="F241" s="55">
        <v>-8.5755999999999997</v>
      </c>
      <c r="G241" s="54">
        <v>-881.91399999999999</v>
      </c>
      <c r="H241" s="55"/>
      <c r="I241" s="55">
        <v>-2737.6379543631692</v>
      </c>
      <c r="J241" s="60"/>
      <c r="K241" s="33"/>
      <c r="L241" s="30"/>
      <c r="M241" s="30"/>
      <c r="N241" s="32"/>
    </row>
    <row r="242" spans="1:14" x14ac:dyDescent="0.25">
      <c r="A242" s="53">
        <v>44148</v>
      </c>
      <c r="B242" s="54">
        <v>-3862.3009260316871</v>
      </c>
      <c r="C242" s="55">
        <v>-222.25</v>
      </c>
      <c r="D242" s="55">
        <v>-40.029514880000001</v>
      </c>
      <c r="E242" s="55">
        <v>0</v>
      </c>
      <c r="F242" s="55">
        <v>-19.8717285</v>
      </c>
      <c r="G242" s="54">
        <v>-907.13599999999997</v>
      </c>
      <c r="H242" s="55"/>
      <c r="I242" s="55">
        <v>-2737.6379543631692</v>
      </c>
      <c r="J242" s="60"/>
      <c r="K242" s="33"/>
      <c r="L242" s="30"/>
      <c r="M242" s="30"/>
      <c r="N242" s="32"/>
    </row>
    <row r="243" spans="1:14" x14ac:dyDescent="0.25">
      <c r="A243" s="53">
        <v>44151</v>
      </c>
      <c r="B243" s="54">
        <v>-3814.5013958164068</v>
      </c>
      <c r="C243" s="55">
        <v>-164.1</v>
      </c>
      <c r="D243" s="55">
        <v>-47.522298164719999</v>
      </c>
      <c r="E243" s="55">
        <v>0</v>
      </c>
      <c r="F243" s="55">
        <v>0.27058500000000002</v>
      </c>
      <c r="G243" s="54">
        <v>-930.13599999999997</v>
      </c>
      <c r="H243" s="55"/>
      <c r="I243" s="55">
        <v>-2737.6379543631692</v>
      </c>
      <c r="J243" s="60"/>
      <c r="K243" s="33"/>
      <c r="L243" s="30"/>
      <c r="M243" s="30"/>
      <c r="N243" s="32"/>
    </row>
    <row r="244" spans="1:14" x14ac:dyDescent="0.25">
      <c r="A244" s="53">
        <v>44152</v>
      </c>
      <c r="B244" s="54">
        <v>-3854.5496826516869</v>
      </c>
      <c r="C244" s="55">
        <v>-211.4</v>
      </c>
      <c r="D244" s="55">
        <v>0</v>
      </c>
      <c r="E244" s="55">
        <v>0</v>
      </c>
      <c r="F244" s="55">
        <v>0</v>
      </c>
      <c r="G244" s="54">
        <v>-970.13599999999997</v>
      </c>
      <c r="H244" s="55"/>
      <c r="I244" s="55">
        <v>-2737.6379543631692</v>
      </c>
      <c r="J244" s="60"/>
      <c r="K244" s="33"/>
      <c r="L244" s="30"/>
      <c r="M244" s="30"/>
      <c r="N244" s="32"/>
    </row>
    <row r="245" spans="1:14" x14ac:dyDescent="0.25">
      <c r="A245" s="53">
        <v>44153</v>
      </c>
      <c r="B245" s="54">
        <v>-3910.8853714376573</v>
      </c>
      <c r="C245" s="55">
        <v>-253.98</v>
      </c>
      <c r="D245" s="55">
        <v>-3.0004664399999998</v>
      </c>
      <c r="E245" s="55">
        <v>24.314555682119988</v>
      </c>
      <c r="F245" s="55">
        <v>-10.728</v>
      </c>
      <c r="G245" s="54">
        <v>-949.13599999999997</v>
      </c>
      <c r="H245" s="55"/>
      <c r="I245" s="55">
        <v>-2782.9797323912599</v>
      </c>
      <c r="J245" s="60"/>
      <c r="K245" s="33"/>
      <c r="L245" s="30"/>
      <c r="M245" s="30"/>
      <c r="N245" s="32"/>
    </row>
    <row r="246" spans="1:14" x14ac:dyDescent="0.25">
      <c r="A246" s="53">
        <v>44154</v>
      </c>
      <c r="B246" s="54">
        <v>-3852.4759072037773</v>
      </c>
      <c r="C246" s="55">
        <v>-232.15</v>
      </c>
      <c r="D246" s="55">
        <v>-6.0034665240000002</v>
      </c>
      <c r="E246" s="55">
        <v>0</v>
      </c>
      <c r="F246" s="55">
        <v>-21.826979999999999</v>
      </c>
      <c r="G246" s="54">
        <v>-874.14</v>
      </c>
      <c r="H246" s="55"/>
      <c r="I246" s="55">
        <v>-2782.9797323912599</v>
      </c>
      <c r="J246" s="60"/>
      <c r="K246" s="33"/>
      <c r="L246" s="30"/>
      <c r="M246" s="30"/>
      <c r="N246" s="32"/>
    </row>
    <row r="247" spans="1:14" x14ac:dyDescent="0.25">
      <c r="A247" s="53">
        <v>44155</v>
      </c>
      <c r="B247" s="54">
        <v>-3725.5514817983221</v>
      </c>
      <c r="C247" s="55">
        <v>-230.1</v>
      </c>
      <c r="D247" s="55">
        <v>-1.5609386988</v>
      </c>
      <c r="E247" s="55">
        <v>0</v>
      </c>
      <c r="F247" s="55">
        <v>-22.691420000000001</v>
      </c>
      <c r="G247" s="54">
        <v>-777.14</v>
      </c>
      <c r="H247" s="55"/>
      <c r="I247" s="55">
        <v>-2744.6894850099798</v>
      </c>
      <c r="J247" s="60"/>
      <c r="K247" s="33"/>
      <c r="L247" s="30"/>
      <c r="M247" s="30"/>
      <c r="N247" s="32"/>
    </row>
    <row r="248" spans="1:14" x14ac:dyDescent="0.25">
      <c r="A248" s="53">
        <v>44158</v>
      </c>
      <c r="B248" s="54">
        <v>-3623.2991230995221</v>
      </c>
      <c r="C248" s="55">
        <v>-173.1</v>
      </c>
      <c r="D248" s="55">
        <v>0</v>
      </c>
      <c r="E248" s="55">
        <v>0</v>
      </c>
      <c r="F248" s="55">
        <v>0</v>
      </c>
      <c r="G248" s="54">
        <v>-756.14</v>
      </c>
      <c r="H248" s="55"/>
      <c r="I248" s="55">
        <v>-2744.6894850099798</v>
      </c>
      <c r="J248" s="60"/>
      <c r="K248" s="33"/>
      <c r="L248" s="30"/>
      <c r="M248" s="30"/>
      <c r="N248" s="32"/>
    </row>
    <row r="249" spans="1:14" x14ac:dyDescent="0.25">
      <c r="A249" s="53">
        <v>44159</v>
      </c>
      <c r="B249" s="54">
        <v>-3551.4041816409626</v>
      </c>
      <c r="C249" s="55">
        <v>-139.4</v>
      </c>
      <c r="D249" s="55">
        <v>-3.9782878894499998</v>
      </c>
      <c r="E249" s="55">
        <v>46.663029348009999</v>
      </c>
      <c r="F249" s="55">
        <v>-8.4898000000000007</v>
      </c>
      <c r="G249" s="54">
        <v>-752.14</v>
      </c>
      <c r="H249" s="55"/>
      <c r="I249" s="55">
        <v>-2744.6894850099798</v>
      </c>
      <c r="J249" s="60"/>
      <c r="K249" s="33"/>
      <c r="L249" s="30"/>
      <c r="M249" s="30"/>
      <c r="N249" s="32"/>
    </row>
    <row r="250" spans="1:14" x14ac:dyDescent="0.25">
      <c r="A250" s="53">
        <v>44160</v>
      </c>
      <c r="B250" s="54">
        <v>-3494.3810938656525</v>
      </c>
      <c r="C250" s="55">
        <v>-177.82</v>
      </c>
      <c r="D250" s="55">
        <v>-8.0020475920000003</v>
      </c>
      <c r="E250" s="55">
        <v>111.68253197233001</v>
      </c>
      <c r="F250" s="55">
        <v>0</v>
      </c>
      <c r="G250" s="54">
        <v>-740.14</v>
      </c>
      <c r="H250" s="55"/>
      <c r="I250" s="55">
        <v>-2730.73194015644</v>
      </c>
      <c r="J250" s="60"/>
      <c r="K250" s="33"/>
      <c r="L250" s="30"/>
      <c r="M250" s="30"/>
      <c r="N250" s="32"/>
    </row>
    <row r="251" spans="1:14" x14ac:dyDescent="0.25">
      <c r="A251" s="53">
        <v>44161</v>
      </c>
      <c r="B251" s="54">
        <v>-3502.4681651652272</v>
      </c>
      <c r="C251" s="55">
        <v>-184</v>
      </c>
      <c r="D251" s="55">
        <v>0</v>
      </c>
      <c r="E251" s="55">
        <v>108.27341308075536</v>
      </c>
      <c r="F251" s="55">
        <v>0</v>
      </c>
      <c r="G251" s="54">
        <v>-746.64</v>
      </c>
      <c r="H251" s="55"/>
      <c r="I251" s="55">
        <v>-2730.73194015644</v>
      </c>
      <c r="J251" s="60"/>
    </row>
    <row r="252" spans="1:14" x14ac:dyDescent="0.25">
      <c r="A252" s="53">
        <v>44162</v>
      </c>
      <c r="B252" s="54">
        <v>-3503.2498265547601</v>
      </c>
      <c r="C252" s="55">
        <v>-202.05</v>
      </c>
      <c r="D252" s="55">
        <v>0</v>
      </c>
      <c r="E252" s="55">
        <v>70.507813601680013</v>
      </c>
      <c r="F252" s="55">
        <v>12.7143</v>
      </c>
      <c r="G252" s="54">
        <v>-667.64</v>
      </c>
      <c r="H252" s="55"/>
      <c r="I252" s="55">
        <v>-2730.73194015644</v>
      </c>
      <c r="J252" s="60"/>
    </row>
    <row r="253" spans="1:14" x14ac:dyDescent="0.25">
      <c r="A253" s="53">
        <v>44165</v>
      </c>
      <c r="B253" s="54">
        <v>-3521.4975083556401</v>
      </c>
      <c r="C253" s="55">
        <v>-236.67</v>
      </c>
      <c r="D253" s="55">
        <v>-64.979827794399995</v>
      </c>
      <c r="E253" s="55">
        <v>119.57425959519999</v>
      </c>
      <c r="F253" s="55">
        <v>0</v>
      </c>
      <c r="G253" s="54">
        <v>-622.64</v>
      </c>
      <c r="H253" s="55"/>
      <c r="I253" s="55">
        <v>-2730.73194015644</v>
      </c>
      <c r="J253" s="60"/>
    </row>
    <row r="254" spans="1:14" x14ac:dyDescent="0.25">
      <c r="A254" s="38">
        <v>44167</v>
      </c>
      <c r="B254" s="54">
        <v>-3496.09079123231</v>
      </c>
      <c r="C254" s="55">
        <v>-442.2</v>
      </c>
      <c r="D254" s="55">
        <v>-85.796711870409993</v>
      </c>
      <c r="E254" s="55">
        <v>0</v>
      </c>
      <c r="F254" s="55">
        <v>-17.015999999999998</v>
      </c>
      <c r="G254" s="54">
        <v>-454.64</v>
      </c>
      <c r="H254" s="55">
        <v>0</v>
      </c>
      <c r="I254" s="55">
        <v>-2510.3880793619001</v>
      </c>
      <c r="J254" s="55"/>
    </row>
    <row r="255" spans="1:14" x14ac:dyDescent="0.25">
      <c r="A255" s="38">
        <v>44168</v>
      </c>
      <c r="B255" s="54">
        <v>-3560.7533145361103</v>
      </c>
      <c r="C255" s="55">
        <v>-461.9</v>
      </c>
      <c r="D255" s="55">
        <v>-128.51917917421</v>
      </c>
      <c r="E255" s="55">
        <v>0</v>
      </c>
      <c r="F255" s="55">
        <v>-13.356056000000001</v>
      </c>
      <c r="G255" s="54">
        <v>-460.54</v>
      </c>
      <c r="H255" s="55">
        <v>0</v>
      </c>
      <c r="I255" s="55">
        <v>-2510.3880793619001</v>
      </c>
      <c r="J255" s="55"/>
    </row>
    <row r="256" spans="1:14" x14ac:dyDescent="0.25">
      <c r="A256" s="38">
        <v>44169</v>
      </c>
      <c r="B256" s="54">
        <v>-3634.8420762040105</v>
      </c>
      <c r="C256" s="55">
        <v>-508.35</v>
      </c>
      <c r="D256" s="55">
        <v>-149.02649578289001</v>
      </c>
      <c r="E256" s="55">
        <v>0</v>
      </c>
      <c r="F256" s="55">
        <v>-18.969507380240003</v>
      </c>
      <c r="G256" s="54">
        <v>-512.54</v>
      </c>
      <c r="H256" s="55">
        <v>0</v>
      </c>
      <c r="I256" s="55">
        <v>-2459.9060730408801</v>
      </c>
      <c r="J256" s="55"/>
    </row>
    <row r="257" spans="1:10" x14ac:dyDescent="0.25">
      <c r="A257" s="38">
        <v>44172</v>
      </c>
      <c r="B257" s="54">
        <v>-3582.7279786720301</v>
      </c>
      <c r="C257" s="55">
        <v>-519.4</v>
      </c>
      <c r="D257" s="55">
        <v>-55.921379886739999</v>
      </c>
      <c r="E257" s="55">
        <v>0</v>
      </c>
      <c r="F257" s="55">
        <v>-11.91052574441</v>
      </c>
      <c r="G257" s="54">
        <v>-549.54</v>
      </c>
      <c r="H257" s="55">
        <v>0</v>
      </c>
      <c r="I257" s="55">
        <v>-2459.9060730408801</v>
      </c>
      <c r="J257" s="55"/>
    </row>
    <row r="258" spans="1:10" x14ac:dyDescent="0.25">
      <c r="A258" s="38">
        <v>44173</v>
      </c>
      <c r="B258" s="54">
        <v>-3733.9152732939601</v>
      </c>
      <c r="C258" s="55">
        <v>-529</v>
      </c>
      <c r="D258" s="55">
        <v>-47.391487723080004</v>
      </c>
      <c r="E258" s="55">
        <v>0</v>
      </c>
      <c r="F258" s="55">
        <v>-8.0277125300000005</v>
      </c>
      <c r="G258" s="54">
        <v>-703.54</v>
      </c>
      <c r="H258" s="55">
        <v>0</v>
      </c>
      <c r="I258" s="55">
        <v>-2459.9060730408801</v>
      </c>
      <c r="J258" s="55"/>
    </row>
    <row r="259" spans="1:10" x14ac:dyDescent="0.25">
      <c r="A259" s="38">
        <v>44174</v>
      </c>
      <c r="B259" s="54">
        <v>-4066.5027971208697</v>
      </c>
      <c r="C259" s="55">
        <v>-566.85</v>
      </c>
      <c r="D259" s="55">
        <v>-66.638588498600001</v>
      </c>
      <c r="E259" s="55">
        <v>0</v>
      </c>
      <c r="F259" s="55">
        <v>-19.06486404672</v>
      </c>
      <c r="G259" s="54">
        <v>-836.54</v>
      </c>
      <c r="H259" s="55">
        <v>0</v>
      </c>
      <c r="I259" s="55">
        <v>-2591.3593445755496</v>
      </c>
      <c r="J259" s="55"/>
    </row>
    <row r="260" spans="1:10" x14ac:dyDescent="0.25">
      <c r="A260" s="38">
        <v>44175</v>
      </c>
      <c r="B260" s="54">
        <v>-3962.9760790732098</v>
      </c>
      <c r="C260" s="55">
        <v>-467.1</v>
      </c>
      <c r="D260" s="55">
        <v>-44.697513886340005</v>
      </c>
      <c r="E260" s="55">
        <v>0</v>
      </c>
      <c r="F260" s="55">
        <v>-13.969220611319999</v>
      </c>
      <c r="G260" s="54">
        <v>-859.8</v>
      </c>
      <c r="H260" s="55">
        <v>0</v>
      </c>
      <c r="I260" s="55">
        <v>-2591.3593445755496</v>
      </c>
      <c r="J260" s="55"/>
    </row>
    <row r="261" spans="1:10" x14ac:dyDescent="0.25">
      <c r="A261" s="38">
        <v>44176</v>
      </c>
      <c r="B261" s="54">
        <v>-3964.0632064603396</v>
      </c>
      <c r="C261" s="55">
        <v>-381.25</v>
      </c>
      <c r="D261" s="55">
        <v>-19.914299145000001</v>
      </c>
      <c r="E261" s="55">
        <v>4.0017717574400002</v>
      </c>
      <c r="F261" s="55">
        <v>-18.287411179439999</v>
      </c>
      <c r="G261" s="54">
        <v>-914.8</v>
      </c>
      <c r="H261" s="55">
        <v>0</v>
      </c>
      <c r="I261" s="55">
        <v>-2647.7632678933396</v>
      </c>
      <c r="J261" s="55"/>
    </row>
    <row r="262" spans="1:10" x14ac:dyDescent="0.25">
      <c r="A262" s="38">
        <v>44179</v>
      </c>
      <c r="B262" s="54">
        <v>-4124.5277812319</v>
      </c>
      <c r="C262" s="55">
        <v>-365.28</v>
      </c>
      <c r="D262" s="55">
        <v>-67.039800014240001</v>
      </c>
      <c r="E262" s="55">
        <v>0</v>
      </c>
      <c r="F262" s="55">
        <v>-28.594713324320001</v>
      </c>
      <c r="G262" s="54">
        <v>-1029.8</v>
      </c>
      <c r="H262" s="55">
        <v>0</v>
      </c>
      <c r="I262" s="55">
        <v>-2647.7632678933396</v>
      </c>
      <c r="J262" s="55"/>
    </row>
    <row r="263" spans="1:10" x14ac:dyDescent="0.25">
      <c r="A263" s="38">
        <v>44180</v>
      </c>
      <c r="B263" s="54">
        <v>-4138.1423547539598</v>
      </c>
      <c r="C263" s="55">
        <v>-372.67</v>
      </c>
      <c r="D263" s="55">
        <v>-14.207848624</v>
      </c>
      <c r="E263" s="55">
        <v>0</v>
      </c>
      <c r="F263" s="55">
        <v>-28.248119114880001</v>
      </c>
      <c r="G263" s="54">
        <v>-999.8</v>
      </c>
      <c r="H263" s="55">
        <v>0</v>
      </c>
      <c r="I263" s="55">
        <v>-2737.1663870150796</v>
      </c>
      <c r="J263" s="55"/>
    </row>
    <row r="264" spans="1:10" x14ac:dyDescent="0.25">
      <c r="A264" s="38">
        <v>44185</v>
      </c>
      <c r="B264" s="54">
        <v>-4047.48577989353</v>
      </c>
      <c r="C264" s="55">
        <v>-499.1</v>
      </c>
      <c r="D264" s="55">
        <v>-57.244469672760005</v>
      </c>
      <c r="E264" s="55">
        <v>0.32319590919000002</v>
      </c>
      <c r="F264" s="55">
        <v>-28.248119114880001</v>
      </c>
      <c r="G264" s="54">
        <v>-740</v>
      </c>
      <c r="H264" s="55">
        <v>0</v>
      </c>
      <c r="I264" s="55">
        <v>-2737.1663870150796</v>
      </c>
      <c r="J264" s="55"/>
    </row>
    <row r="265" spans="1:10" x14ac:dyDescent="0.25">
      <c r="A265" s="38">
        <v>44186</v>
      </c>
      <c r="B265" s="54">
        <v>-4138.3556351391899</v>
      </c>
      <c r="C265" s="55">
        <v>-526.58000000000004</v>
      </c>
      <c r="D265" s="55">
        <v>-141.95957294480999</v>
      </c>
      <c r="E265" s="55">
        <v>0</v>
      </c>
      <c r="F265" s="55">
        <v>-39.0996751793</v>
      </c>
      <c r="G265" s="54">
        <v>-707.5</v>
      </c>
      <c r="H265" s="55">
        <v>0</v>
      </c>
      <c r="I265" s="55">
        <v>-2737.1663870150796</v>
      </c>
      <c r="J265" s="55"/>
    </row>
    <row r="266" spans="1:10" x14ac:dyDescent="0.25">
      <c r="A266" s="38">
        <v>44187</v>
      </c>
      <c r="B266" s="54">
        <v>-4221.6467165432095</v>
      </c>
      <c r="C266" s="55">
        <v>-609.20000000000005</v>
      </c>
      <c r="D266" s="55">
        <v>-118.86724148278999</v>
      </c>
      <c r="E266" s="55">
        <v>0</v>
      </c>
      <c r="F266" s="55">
        <v>-33.86308804534</v>
      </c>
      <c r="G266" s="54">
        <v>-736.5</v>
      </c>
      <c r="H266" s="55">
        <v>0</v>
      </c>
      <c r="I266" s="55">
        <v>-2737.1663870150796</v>
      </c>
      <c r="J266" s="55"/>
    </row>
    <row r="267" spans="1:10" x14ac:dyDescent="0.25">
      <c r="A267" s="38">
        <v>44188</v>
      </c>
      <c r="B267" s="54">
        <v>-4190.1189256088301</v>
      </c>
      <c r="C267" s="55">
        <v>-436.85</v>
      </c>
      <c r="D267" s="55">
        <v>-20.519231595459999</v>
      </c>
      <c r="E267" s="55">
        <v>0</v>
      </c>
      <c r="F267" s="55">
        <v>-51.556677928349998</v>
      </c>
      <c r="G267" s="54">
        <v>-883.6</v>
      </c>
      <c r="H267" s="55">
        <v>0</v>
      </c>
      <c r="I267" s="55">
        <v>-2811.5430160850196</v>
      </c>
      <c r="J267" s="55"/>
    </row>
    <row r="268" spans="1:10" x14ac:dyDescent="0.25">
      <c r="A268" s="38">
        <v>44189</v>
      </c>
      <c r="B268" s="54">
        <v>-4180.6440351176398</v>
      </c>
      <c r="C268" s="55">
        <v>-363.85</v>
      </c>
      <c r="D268" s="55">
        <v>0</v>
      </c>
      <c r="E268" s="55">
        <v>7.000281288</v>
      </c>
      <c r="F268" s="55">
        <v>-63.601300320620005</v>
      </c>
      <c r="G268" s="54">
        <v>-962.6</v>
      </c>
      <c r="H268" s="55">
        <v>0</v>
      </c>
      <c r="I268" s="55">
        <v>-2811.5430160850196</v>
      </c>
      <c r="J268" s="55"/>
    </row>
    <row r="269" spans="1:10" x14ac:dyDescent="0.25">
      <c r="A269" s="38">
        <v>44190</v>
      </c>
      <c r="B269" s="54">
        <v>-4276.2039908642009</v>
      </c>
      <c r="C269" s="55">
        <v>-271.8</v>
      </c>
      <c r="D269" s="55">
        <v>-30.056494873639998</v>
      </c>
      <c r="E269" s="55">
        <v>0</v>
      </c>
      <c r="F269" s="55">
        <v>-63.601300320620005</v>
      </c>
      <c r="G269" s="54">
        <v>-1146.5650000000001</v>
      </c>
      <c r="H269" s="55">
        <v>0</v>
      </c>
      <c r="I269" s="55">
        <v>-2778.1311956699401</v>
      </c>
      <c r="J269" s="55"/>
    </row>
    <row r="270" spans="1:10" x14ac:dyDescent="0.25">
      <c r="A270" s="38">
        <v>44193</v>
      </c>
      <c r="B270" s="54">
        <v>-4219.6133548671405</v>
      </c>
      <c r="C270" s="55">
        <v>-360.4</v>
      </c>
      <c r="D270" s="55">
        <v>-58.312473102289999</v>
      </c>
      <c r="E270" s="55">
        <v>0</v>
      </c>
      <c r="F270" s="55">
        <v>-26.954686094909999</v>
      </c>
      <c r="G270" s="54">
        <v>-1009.765</v>
      </c>
      <c r="H270" s="55">
        <v>0</v>
      </c>
      <c r="I270" s="55">
        <v>-2778.1311956699401</v>
      </c>
      <c r="J270" s="55"/>
    </row>
    <row r="271" spans="1:10" x14ac:dyDescent="0.25">
      <c r="A271" s="38">
        <v>44194</v>
      </c>
      <c r="B271" s="54">
        <v>-4292.8414366185398</v>
      </c>
      <c r="C271" s="55">
        <v>-497.25</v>
      </c>
      <c r="D271" s="55">
        <v>-37.806167358849997</v>
      </c>
      <c r="E271" s="55">
        <v>1.00045345E-3</v>
      </c>
      <c r="F271" s="55">
        <v>-5.8400740431999996</v>
      </c>
      <c r="G271" s="54">
        <v>-987.76499999999999</v>
      </c>
      <c r="H271" s="55">
        <v>0</v>
      </c>
      <c r="I271" s="55">
        <v>-2778.1311956699401</v>
      </c>
      <c r="J271" s="55"/>
    </row>
    <row r="272" spans="1:10" x14ac:dyDescent="0.25">
      <c r="A272" s="38">
        <v>44195</v>
      </c>
      <c r="B272" s="54">
        <v>-4462.6845691292501</v>
      </c>
      <c r="C272" s="55">
        <v>-441.35</v>
      </c>
      <c r="D272" s="55">
        <v>-47.043622187080004</v>
      </c>
      <c r="E272" s="55">
        <v>0</v>
      </c>
      <c r="F272" s="55">
        <v>-15.298900867379999</v>
      </c>
      <c r="G272" s="54">
        <v>-1045.665</v>
      </c>
      <c r="H272" s="55">
        <v>0</v>
      </c>
      <c r="I272" s="55">
        <v>-2927.2770460747897</v>
      </c>
      <c r="J272" s="55"/>
    </row>
    <row r="273" spans="1:10" x14ac:dyDescent="0.25">
      <c r="A273" s="38">
        <v>44196</v>
      </c>
      <c r="B273" s="54">
        <v>-4845.11475590175</v>
      </c>
      <c r="C273" s="55">
        <v>-720.4</v>
      </c>
      <c r="D273" s="55">
        <v>-100.57510340935998</v>
      </c>
      <c r="E273" s="55">
        <v>20.007027040000001</v>
      </c>
      <c r="F273" s="55">
        <v>-1.1546334575999999</v>
      </c>
      <c r="G273" s="54">
        <v>-1129.665</v>
      </c>
      <c r="H273" s="55">
        <v>0</v>
      </c>
      <c r="I273" s="55">
        <v>-2927.2770460747897</v>
      </c>
      <c r="J273" s="55"/>
    </row>
    <row r="274" spans="1:10" x14ac:dyDescent="0.25">
      <c r="A274" s="38">
        <v>44201</v>
      </c>
      <c r="B274" s="54">
        <v>-4768.2210624513418</v>
      </c>
      <c r="C274" s="55">
        <v>-919.1</v>
      </c>
      <c r="D274" s="55">
        <v>-58.987278728992003</v>
      </c>
      <c r="E274" s="55">
        <v>0</v>
      </c>
      <c r="F274" s="55">
        <v>-34.806737647559999</v>
      </c>
      <c r="G274" s="54">
        <v>-842</v>
      </c>
      <c r="H274" s="55">
        <v>0</v>
      </c>
      <c r="I274" s="55">
        <v>-2927.2770460747897</v>
      </c>
      <c r="J274" s="55"/>
    </row>
    <row r="275" spans="1:10" x14ac:dyDescent="0.25">
      <c r="A275" s="38">
        <v>44202</v>
      </c>
      <c r="B275" s="54">
        <v>-4746.3634938311407</v>
      </c>
      <c r="C275" s="55">
        <v>-885.65</v>
      </c>
      <c r="D275" s="55">
        <v>-191.08984095505002</v>
      </c>
      <c r="E275" s="55">
        <v>0</v>
      </c>
      <c r="F275" s="55">
        <v>-15.758175825</v>
      </c>
      <c r="G275" s="54">
        <v>-1026</v>
      </c>
      <c r="H275" s="55">
        <v>0</v>
      </c>
      <c r="I275" s="55">
        <v>-2641.8154770510901</v>
      </c>
      <c r="J275" s="55"/>
    </row>
    <row r="276" spans="1:10" x14ac:dyDescent="0.25">
      <c r="A276" s="38">
        <v>44204</v>
      </c>
      <c r="B276" s="54">
        <v>-4734.8959107363798</v>
      </c>
      <c r="C276" s="55">
        <v>-566.54999999999995</v>
      </c>
      <c r="D276" s="55">
        <v>-159.73581723528997</v>
      </c>
      <c r="E276" s="55">
        <v>0</v>
      </c>
      <c r="F276" s="55">
        <v>-29.240616450000001</v>
      </c>
      <c r="G276" s="54">
        <v>-1351.5039999999999</v>
      </c>
      <c r="H276" s="55">
        <v>0</v>
      </c>
      <c r="I276" s="55">
        <v>-2641.8154770510901</v>
      </c>
      <c r="J276" s="55"/>
    </row>
    <row r="277" spans="1:10" x14ac:dyDescent="0.25">
      <c r="A277" s="38">
        <v>44207</v>
      </c>
      <c r="B277" s="54">
        <v>-4792.6372515513503</v>
      </c>
      <c r="C277" s="55">
        <v>-445.45</v>
      </c>
      <c r="D277" s="55">
        <v>-100.36364434794</v>
      </c>
      <c r="E277" s="55">
        <v>0.70005654767999992</v>
      </c>
      <c r="F277" s="55">
        <v>-4.1541867000000003</v>
      </c>
      <c r="G277" s="54">
        <v>-1615.5039999999999</v>
      </c>
      <c r="H277" s="55">
        <v>0</v>
      </c>
      <c r="I277" s="55">
        <v>-2641.8154770510901</v>
      </c>
      <c r="J277" s="55"/>
    </row>
    <row r="278" spans="1:10" x14ac:dyDescent="0.25">
      <c r="A278" s="38">
        <v>44208</v>
      </c>
      <c r="B278" s="54">
        <v>-4788.2384663910098</v>
      </c>
      <c r="C278" s="55">
        <v>-430.55</v>
      </c>
      <c r="D278" s="55">
        <v>-77.119289339920002</v>
      </c>
      <c r="E278" s="55">
        <v>0</v>
      </c>
      <c r="F278" s="55">
        <v>-12.5997</v>
      </c>
      <c r="G278" s="54">
        <v>-1640.104</v>
      </c>
      <c r="H278" s="55">
        <v>0</v>
      </c>
      <c r="I278" s="55">
        <v>-2641.8154770510901</v>
      </c>
      <c r="J278" s="55"/>
    </row>
    <row r="279" spans="1:10" x14ac:dyDescent="0.25">
      <c r="A279" s="38">
        <v>44209</v>
      </c>
      <c r="B279" s="54">
        <v>-4919.22059220969</v>
      </c>
      <c r="C279" s="55">
        <v>-385.05</v>
      </c>
      <c r="D279" s="55">
        <v>-76.175186802420001</v>
      </c>
      <c r="E279" s="55">
        <v>0</v>
      </c>
      <c r="F279" s="55">
        <v>-12.283864449999999</v>
      </c>
      <c r="G279" s="54">
        <v>-1637.654</v>
      </c>
      <c r="H279" s="55">
        <v>0</v>
      </c>
      <c r="I279" s="55">
        <v>-2822.0075409572696</v>
      </c>
      <c r="J279" s="55"/>
    </row>
    <row r="280" spans="1:10" x14ac:dyDescent="0.25">
      <c r="A280" s="38">
        <v>44210</v>
      </c>
      <c r="B280" s="54">
        <v>-5047.8619356930894</v>
      </c>
      <c r="C280" s="55">
        <v>-414.2</v>
      </c>
      <c r="D280" s="55">
        <v>-37.977294735820003</v>
      </c>
      <c r="E280" s="55">
        <v>0</v>
      </c>
      <c r="F280" s="55">
        <v>-28.973099999999999</v>
      </c>
      <c r="G280" s="54">
        <v>-1758.654</v>
      </c>
      <c r="H280" s="55">
        <v>0</v>
      </c>
      <c r="I280" s="55">
        <v>-2822.0075409572696</v>
      </c>
      <c r="J280" s="55"/>
    </row>
    <row r="281" spans="1:10" x14ac:dyDescent="0.25">
      <c r="A281" s="38">
        <v>44211</v>
      </c>
      <c r="B281" s="54">
        <v>-5016.2338801166898</v>
      </c>
      <c r="C281" s="55">
        <v>-463.7</v>
      </c>
      <c r="D281" s="55">
        <v>-53.435425929600001</v>
      </c>
      <c r="E281" s="55">
        <v>0</v>
      </c>
      <c r="F281" s="55">
        <v>-36.207165000000003</v>
      </c>
      <c r="G281" s="54">
        <v>-1577.654</v>
      </c>
      <c r="H281" s="55">
        <v>0</v>
      </c>
      <c r="I281" s="55">
        <v>-2899.1872891870898</v>
      </c>
      <c r="J281" s="55"/>
    </row>
    <row r="282" spans="1:10" x14ac:dyDescent="0.25">
      <c r="A282" s="38">
        <v>44214</v>
      </c>
      <c r="B282" s="54">
        <v>-5093.2134953327395</v>
      </c>
      <c r="C282" s="55">
        <v>-544.20000000000005</v>
      </c>
      <c r="D282" s="55">
        <v>-139.91504114565001</v>
      </c>
      <c r="E282" s="55">
        <v>0</v>
      </c>
      <c r="F282" s="55">
        <v>-36.207165000000003</v>
      </c>
      <c r="G282" s="54">
        <v>-1487.654</v>
      </c>
      <c r="H282" s="55">
        <v>0</v>
      </c>
      <c r="I282" s="55">
        <v>-2899.1872891870898</v>
      </c>
      <c r="J282" s="55"/>
    </row>
    <row r="283" spans="1:10" x14ac:dyDescent="0.25">
      <c r="A283" s="38">
        <v>44215</v>
      </c>
      <c r="B283" s="54">
        <v>-5040.0420609927196</v>
      </c>
      <c r="C283" s="55">
        <v>-569.20000000000005</v>
      </c>
      <c r="D283" s="55">
        <v>-75.803447805630014</v>
      </c>
      <c r="E283" s="55">
        <v>0</v>
      </c>
      <c r="F283" s="55">
        <v>-101.547324</v>
      </c>
      <c r="G283" s="54">
        <v>-1408.2539999999999</v>
      </c>
      <c r="H283" s="55">
        <v>0</v>
      </c>
      <c r="I283" s="55">
        <v>-2899.1872891870898</v>
      </c>
      <c r="J283" s="55"/>
    </row>
    <row r="284" spans="1:10" x14ac:dyDescent="0.25">
      <c r="A284" s="38">
        <v>44216</v>
      </c>
      <c r="B284" s="54">
        <v>-4982.9332312134802</v>
      </c>
      <c r="C284" s="55">
        <v>-421.1</v>
      </c>
      <c r="D284" s="55">
        <v>-71.179543142949996</v>
      </c>
      <c r="E284" s="55">
        <v>0</v>
      </c>
      <c r="F284" s="55">
        <v>-84.653619999999989</v>
      </c>
      <c r="G284" s="54">
        <v>-1347.2539999999999</v>
      </c>
      <c r="H284" s="55">
        <v>0</v>
      </c>
      <c r="I284" s="55">
        <v>-3072.6960680705297</v>
      </c>
      <c r="J284" s="55"/>
    </row>
    <row r="285" spans="1:10" x14ac:dyDescent="0.25">
      <c r="A285" s="38">
        <v>44217</v>
      </c>
      <c r="B285" s="54">
        <v>-5036.4589427319997</v>
      </c>
      <c r="C285" s="55">
        <v>-476.2</v>
      </c>
      <c r="D285" s="55">
        <v>-22.75933466147</v>
      </c>
      <c r="E285" s="55">
        <v>0</v>
      </c>
      <c r="F285" s="55">
        <v>-63.199539999999999</v>
      </c>
      <c r="G285" s="54">
        <v>-1415.5540000000001</v>
      </c>
      <c r="H285" s="55">
        <v>0</v>
      </c>
      <c r="I285" s="55">
        <v>-3072.6960680705297</v>
      </c>
      <c r="J285" s="55"/>
    </row>
    <row r="286" spans="1:10" x14ac:dyDescent="0.25">
      <c r="A286" s="38">
        <v>44218</v>
      </c>
      <c r="B286" s="54">
        <v>-4853.2539404717299</v>
      </c>
      <c r="C286" s="55">
        <v>-360.4</v>
      </c>
      <c r="D286" s="55">
        <v>-56.755657533280001</v>
      </c>
      <c r="E286" s="55">
        <v>10.000528354</v>
      </c>
      <c r="F286" s="55">
        <v>-57.512968720000003</v>
      </c>
      <c r="G286" s="54">
        <v>-1326.05</v>
      </c>
      <c r="H286" s="55">
        <v>0</v>
      </c>
      <c r="I286" s="55">
        <v>-3076.4858425724497</v>
      </c>
      <c r="J286" s="55"/>
    </row>
    <row r="287" spans="1:10" x14ac:dyDescent="0.25">
      <c r="A287" s="38">
        <v>44221</v>
      </c>
      <c r="B287" s="54">
        <v>-4838.8208256737798</v>
      </c>
      <c r="C287" s="55">
        <v>-313.10000000000002</v>
      </c>
      <c r="D287" s="55">
        <v>-79.977343013620001</v>
      </c>
      <c r="E287" s="55">
        <v>1.3012034724000001</v>
      </c>
      <c r="F287" s="55">
        <v>-32.453843560110002</v>
      </c>
      <c r="G287" s="54">
        <v>-1352.0550000000001</v>
      </c>
      <c r="H287" s="55">
        <v>0</v>
      </c>
      <c r="I287" s="55">
        <v>-3076.4858425724497</v>
      </c>
      <c r="J287" s="55"/>
    </row>
    <row r="288" spans="1:10" x14ac:dyDescent="0.25">
      <c r="A288" s="38">
        <v>44222</v>
      </c>
      <c r="B288" s="54">
        <v>-4790.4865129400396</v>
      </c>
      <c r="C288" s="55">
        <v>-353.65</v>
      </c>
      <c r="D288" s="55">
        <v>-85.079849266379995</v>
      </c>
      <c r="E288" s="55">
        <v>0</v>
      </c>
      <c r="F288" s="55">
        <v>-49.16582110121</v>
      </c>
      <c r="G288" s="54">
        <v>-1240.0550000000001</v>
      </c>
      <c r="H288" s="55">
        <v>0</v>
      </c>
      <c r="I288" s="55">
        <v>-3076.4858425724497</v>
      </c>
      <c r="J288" s="55"/>
    </row>
    <row r="289" spans="1:10" x14ac:dyDescent="0.25">
      <c r="A289" s="38">
        <v>44223</v>
      </c>
      <c r="B289" s="54">
        <v>-4809.4915050516292</v>
      </c>
      <c r="C289" s="55">
        <v>-295.45</v>
      </c>
      <c r="D289" s="55">
        <v>-27.393288654809997</v>
      </c>
      <c r="E289" s="55">
        <v>0</v>
      </c>
      <c r="F289" s="55">
        <v>-32.832598598639997</v>
      </c>
      <c r="G289" s="54">
        <v>-1193.115</v>
      </c>
      <c r="H289" s="55">
        <v>0</v>
      </c>
      <c r="I289" s="55">
        <v>-3274.6506177981796</v>
      </c>
      <c r="J289" s="55"/>
    </row>
    <row r="290" spans="1:10" x14ac:dyDescent="0.25">
      <c r="A290" s="38">
        <v>44224</v>
      </c>
      <c r="B290" s="54">
        <v>-4777.08494619255</v>
      </c>
      <c r="C290" s="55">
        <v>-280.8</v>
      </c>
      <c r="D290" s="55">
        <v>-73.402364491650005</v>
      </c>
      <c r="E290" s="55">
        <v>0</v>
      </c>
      <c r="F290" s="55">
        <v>-65.366963902720002</v>
      </c>
      <c r="G290" s="54">
        <v>-1096.8150000000001</v>
      </c>
      <c r="H290" s="55">
        <v>0</v>
      </c>
      <c r="I290" s="55">
        <v>-3274.6506177981796</v>
      </c>
      <c r="J290" s="55"/>
    </row>
    <row r="291" spans="1:10" x14ac:dyDescent="0.25">
      <c r="A291" s="38">
        <v>44225</v>
      </c>
      <c r="B291" s="54">
        <v>-4588.1177644631598</v>
      </c>
      <c r="C291" s="55">
        <v>-258.2</v>
      </c>
      <c r="D291" s="55">
        <v>-99.817188948969985</v>
      </c>
      <c r="E291" s="55">
        <v>20.000192940000002</v>
      </c>
      <c r="F291" s="55">
        <v>-3.5851506560100002</v>
      </c>
      <c r="G291" s="54">
        <v>-985.81500000000005</v>
      </c>
      <c r="H291" s="55">
        <v>0</v>
      </c>
      <c r="I291" s="55">
        <v>-3274.6506177981796</v>
      </c>
      <c r="J291" s="55"/>
    </row>
    <row r="292" spans="1:10" x14ac:dyDescent="0.25">
      <c r="A292" s="38">
        <v>44228</v>
      </c>
      <c r="B292" s="54">
        <v>-4789.0923782388199</v>
      </c>
      <c r="C292" s="55">
        <v>-421.94</v>
      </c>
      <c r="D292" s="55">
        <v>-122.62570011982999</v>
      </c>
      <c r="E292" s="55">
        <v>0</v>
      </c>
      <c r="F292" s="55">
        <v>-28.009060320810001</v>
      </c>
      <c r="G292" s="54">
        <v>-955.81700000000001</v>
      </c>
      <c r="H292" s="55">
        <v>0</v>
      </c>
      <c r="I292" s="55">
        <v>-3274.6506177981796</v>
      </c>
      <c r="J292" s="55"/>
    </row>
    <row r="293" spans="1:10" x14ac:dyDescent="0.25">
      <c r="A293" s="38">
        <v>44229</v>
      </c>
      <c r="B293" s="54">
        <v>-4571.4681911348898</v>
      </c>
      <c r="C293" s="55">
        <v>-484.87400000000002</v>
      </c>
      <c r="D293" s="55">
        <v>-18.572832857959998</v>
      </c>
      <c r="E293" s="55">
        <v>9.50106466067</v>
      </c>
      <c r="F293" s="55">
        <v>-36.00480513942</v>
      </c>
      <c r="G293" s="54">
        <v>-780.81700000000001</v>
      </c>
      <c r="H293" s="55">
        <v>0</v>
      </c>
      <c r="I293" s="55">
        <v>-3274.6506177981796</v>
      </c>
      <c r="J293" s="55"/>
    </row>
    <row r="294" spans="1:10" x14ac:dyDescent="0.25">
      <c r="A294" s="38">
        <v>44230</v>
      </c>
      <c r="B294" s="54">
        <v>-4849.0421492326304</v>
      </c>
      <c r="C294" s="55">
        <v>-428.59</v>
      </c>
      <c r="D294" s="55">
        <v>-44.627449844360001</v>
      </c>
      <c r="E294" s="55">
        <v>0</v>
      </c>
      <c r="F294" s="55">
        <v>-50.584800424040004</v>
      </c>
      <c r="G294" s="54">
        <v>-805.70699999999999</v>
      </c>
      <c r="H294" s="55">
        <v>0</v>
      </c>
      <c r="I294" s="55">
        <v>-3533.4828989642297</v>
      </c>
      <c r="J294" s="55"/>
    </row>
    <row r="295" spans="1:10" x14ac:dyDescent="0.25">
      <c r="A295" s="38">
        <v>44231</v>
      </c>
      <c r="B295" s="54">
        <v>-4937.9878486982898</v>
      </c>
      <c r="C295" s="55">
        <v>-400.56900000000002</v>
      </c>
      <c r="D295" s="55">
        <v>-19.69680144318</v>
      </c>
      <c r="E295" s="55">
        <v>0</v>
      </c>
      <c r="F295" s="55">
        <v>-19.282148290880002</v>
      </c>
      <c r="G295" s="54">
        <v>-978.90700000000004</v>
      </c>
      <c r="H295" s="55">
        <v>0</v>
      </c>
      <c r="I295" s="55">
        <v>-3533.4828989642297</v>
      </c>
      <c r="J295" s="55"/>
    </row>
    <row r="296" spans="1:10" x14ac:dyDescent="0.25">
      <c r="A296" s="38">
        <v>44232</v>
      </c>
      <c r="B296" s="54">
        <v>-5079.5735131376796</v>
      </c>
      <c r="C296" s="153">
        <v>-314.45800000000003</v>
      </c>
      <c r="D296" s="153">
        <v>-34.945567501330004</v>
      </c>
      <c r="E296" s="153">
        <v>0</v>
      </c>
      <c r="F296" s="153">
        <v>-25.06017626021</v>
      </c>
      <c r="G296" s="54">
        <v>-1108.9069999999999</v>
      </c>
      <c r="H296" s="153">
        <v>0</v>
      </c>
      <c r="I296" s="153">
        <v>-3610.1527693761395</v>
      </c>
      <c r="J296" s="55"/>
    </row>
    <row r="297" spans="1:10" x14ac:dyDescent="0.25">
      <c r="A297" s="38">
        <v>44235</v>
      </c>
      <c r="B297" s="54">
        <v>-5021.8949056198298</v>
      </c>
      <c r="C297" s="153">
        <v>-253.654</v>
      </c>
      <c r="D297" s="153">
        <v>-11.999212094319999</v>
      </c>
      <c r="E297" s="153">
        <v>75.474251892289999</v>
      </c>
      <c r="F297" s="153">
        <v>-52.106176041660007</v>
      </c>
      <c r="G297" s="54">
        <v>-1183.4069999999999</v>
      </c>
      <c r="H297" s="153">
        <v>0</v>
      </c>
      <c r="I297" s="153">
        <v>-3610.1527693761395</v>
      </c>
      <c r="J297" s="55"/>
    </row>
    <row r="298" spans="1:10" x14ac:dyDescent="0.25">
      <c r="A298" s="38">
        <v>44236</v>
      </c>
      <c r="B298" s="54">
        <v>-5244.9100139918291</v>
      </c>
      <c r="C298" s="153">
        <v>-365.74829999999997</v>
      </c>
      <c r="D298" s="153">
        <v>-63.76202555626999</v>
      </c>
      <c r="E298" s="153">
        <v>0</v>
      </c>
      <c r="F298" s="153">
        <v>-21.789919059419997</v>
      </c>
      <c r="G298" s="54">
        <v>-1197.4069999999999</v>
      </c>
      <c r="H298" s="153">
        <v>0</v>
      </c>
      <c r="I298" s="153">
        <v>-3610.1527693761395</v>
      </c>
      <c r="J298" s="55"/>
    </row>
    <row r="299" spans="1:10" x14ac:dyDescent="0.25">
      <c r="A299" s="38">
        <v>44237</v>
      </c>
      <c r="B299" s="54">
        <v>-5158.8813383603201</v>
      </c>
      <c r="C299" s="153">
        <v>-258.89139999999998</v>
      </c>
      <c r="D299" s="153">
        <v>-12.56604648974</v>
      </c>
      <c r="E299" s="153">
        <v>4.0001182144000005</v>
      </c>
      <c r="F299" s="153">
        <v>-50.110524601580003</v>
      </c>
      <c r="G299" s="54">
        <v>-1242.4069999999999</v>
      </c>
      <c r="H299" s="153">
        <v>0</v>
      </c>
      <c r="I299" s="153">
        <v>-3612.8564854833999</v>
      </c>
      <c r="J299" s="55"/>
    </row>
    <row r="300" spans="1:10" x14ac:dyDescent="0.25">
      <c r="A300" s="38">
        <v>44238</v>
      </c>
      <c r="B300" s="54">
        <v>-5120.82698500896</v>
      </c>
      <c r="C300" s="153">
        <v>-383.19310000000002</v>
      </c>
      <c r="D300" s="153">
        <v>0</v>
      </c>
      <c r="E300" s="153">
        <v>29.827336474479999</v>
      </c>
      <c r="F300" s="153">
        <v>-26.347736000040001</v>
      </c>
      <c r="G300" s="54">
        <v>-1142.2070000000001</v>
      </c>
      <c r="H300" s="153">
        <v>0</v>
      </c>
      <c r="I300" s="153">
        <v>-3612.8564854833999</v>
      </c>
      <c r="J300" s="55"/>
    </row>
    <row r="301" spans="1:10" x14ac:dyDescent="0.25">
      <c r="A301" s="38">
        <v>44239</v>
      </c>
      <c r="B301" s="54">
        <v>-5075.1705258967504</v>
      </c>
      <c r="C301" s="153">
        <v>-302.72845999999998</v>
      </c>
      <c r="D301" s="153">
        <v>-15.243303998630001</v>
      </c>
      <c r="E301" s="153">
        <v>0</v>
      </c>
      <c r="F301" s="153">
        <v>-32.085276414719999</v>
      </c>
      <c r="G301" s="54">
        <v>-1126.2070000000001</v>
      </c>
      <c r="H301" s="153">
        <v>0</v>
      </c>
      <c r="I301" s="153">
        <v>-3612.8564854833999</v>
      </c>
      <c r="J301" s="55"/>
    </row>
    <row r="302" spans="1:10" x14ac:dyDescent="0.25">
      <c r="A302" s="38">
        <v>44242</v>
      </c>
      <c r="B302" s="54">
        <v>-5150.8361879920703</v>
      </c>
      <c r="C302" s="153">
        <v>-440.67099999999999</v>
      </c>
      <c r="D302" s="153">
        <v>-27.464426093950003</v>
      </c>
      <c r="E302" s="153">
        <v>0</v>
      </c>
      <c r="F302" s="153">
        <v>-32.085276414719999</v>
      </c>
      <c r="G302" s="54">
        <v>-1051.7090000000001</v>
      </c>
      <c r="H302" s="153">
        <v>0</v>
      </c>
      <c r="I302" s="153">
        <v>-3612.8564854833999</v>
      </c>
      <c r="J302" s="55"/>
    </row>
    <row r="303" spans="1:10" x14ac:dyDescent="0.25">
      <c r="A303" s="38">
        <v>44243</v>
      </c>
      <c r="B303" s="54">
        <v>-5165.1266185629602</v>
      </c>
      <c r="C303" s="153">
        <v>-465.75738899999999</v>
      </c>
      <c r="D303" s="153">
        <v>-5.3402409408000002</v>
      </c>
      <c r="E303" s="153">
        <v>0</v>
      </c>
      <c r="F303" s="153">
        <v>-26.813503138759998</v>
      </c>
      <c r="G303" s="54">
        <v>-1068.309</v>
      </c>
      <c r="H303" s="153">
        <v>0</v>
      </c>
      <c r="I303" s="153">
        <v>-3612.8564854833999</v>
      </c>
      <c r="J303" s="55"/>
    </row>
    <row r="304" spans="1:10" x14ac:dyDescent="0.25">
      <c r="A304" s="38">
        <v>44244</v>
      </c>
      <c r="B304" s="54">
        <v>-5270.8258765401297</v>
      </c>
      <c r="C304" s="153">
        <v>-587.83317599999998</v>
      </c>
      <c r="D304" s="153">
        <v>-28.835996027770001</v>
      </c>
      <c r="E304" s="153">
        <v>2.0000031799999999E-3</v>
      </c>
      <c r="F304" s="153">
        <v>-31.9762573123</v>
      </c>
      <c r="G304" s="54">
        <v>-1006.259</v>
      </c>
      <c r="H304" s="153">
        <v>0</v>
      </c>
      <c r="I304" s="153">
        <v>-3629.8734472032397</v>
      </c>
      <c r="J304" s="55"/>
    </row>
    <row r="305" spans="1:10" x14ac:dyDescent="0.25">
      <c r="A305" s="38">
        <v>44245</v>
      </c>
      <c r="B305" s="54">
        <v>-5245.6481655277994</v>
      </c>
      <c r="C305" s="153">
        <v>-615.20387900000003</v>
      </c>
      <c r="D305" s="153">
        <v>0</v>
      </c>
      <c r="E305" s="153">
        <v>0</v>
      </c>
      <c r="F305" s="153">
        <v>-47.26183932456</v>
      </c>
      <c r="G305" s="54">
        <v>-967.25900000000001</v>
      </c>
      <c r="H305" s="153">
        <v>0</v>
      </c>
      <c r="I305" s="153">
        <v>-3629.8734472032397</v>
      </c>
      <c r="J305" s="55"/>
    </row>
    <row r="306" spans="1:10" x14ac:dyDescent="0.25">
      <c r="A306" s="38">
        <v>44246</v>
      </c>
      <c r="B306" s="54">
        <v>-5229.8496030676006</v>
      </c>
      <c r="C306" s="153">
        <v>-642.06486600000005</v>
      </c>
      <c r="D306" s="153">
        <v>-55.836868824790002</v>
      </c>
      <c r="E306" s="153">
        <v>0</v>
      </c>
      <c r="F306" s="153">
        <v>-31.534000162950001</v>
      </c>
      <c r="G306" s="54">
        <v>-941.65899999999999</v>
      </c>
      <c r="H306" s="153">
        <v>0</v>
      </c>
      <c r="I306" s="153">
        <v>-3572.7048680798598</v>
      </c>
      <c r="J306" s="55"/>
    </row>
    <row r="307" spans="1:10" x14ac:dyDescent="0.25">
      <c r="A307" s="38">
        <v>44249</v>
      </c>
      <c r="B307" s="54">
        <v>-5057.8886000920202</v>
      </c>
      <c r="C307" s="153">
        <v>-475.68991699999998</v>
      </c>
      <c r="D307" s="153">
        <v>0</v>
      </c>
      <c r="E307" s="153">
        <v>74.777475645200013</v>
      </c>
      <c r="F307" s="153">
        <v>-33.460290657359998</v>
      </c>
      <c r="G307" s="54">
        <v>-1064.761</v>
      </c>
      <c r="H307" s="153">
        <v>0</v>
      </c>
      <c r="I307" s="153">
        <v>-3572.7048680798598</v>
      </c>
      <c r="J307" s="55"/>
    </row>
    <row r="308" spans="1:10" x14ac:dyDescent="0.25">
      <c r="A308" s="38">
        <v>44250</v>
      </c>
      <c r="B308" s="54">
        <v>-5015.3921198415101</v>
      </c>
      <c r="C308" s="153">
        <v>-421.51100000000002</v>
      </c>
      <c r="D308" s="153">
        <v>0</v>
      </c>
      <c r="E308" s="153">
        <v>85.010268738350021</v>
      </c>
      <c r="F308" s="153">
        <v>-3.0755205000000001</v>
      </c>
      <c r="G308" s="54">
        <v>-1117.0609999999999</v>
      </c>
      <c r="H308" s="153">
        <v>0</v>
      </c>
      <c r="I308" s="153">
        <v>-3572.7048680798598</v>
      </c>
      <c r="J308" s="55"/>
    </row>
    <row r="309" spans="1:10" x14ac:dyDescent="0.25">
      <c r="A309" s="38">
        <v>44251</v>
      </c>
      <c r="B309" s="54">
        <v>-5045.3988423381097</v>
      </c>
      <c r="C309" s="153">
        <v>-333.470032</v>
      </c>
      <c r="D309" s="153">
        <v>0</v>
      </c>
      <c r="E309" s="153">
        <v>82.713109946809993</v>
      </c>
      <c r="F309" s="153">
        <v>0</v>
      </c>
      <c r="G309" s="54">
        <v>-1131.0609999999999</v>
      </c>
      <c r="H309" s="153">
        <v>0</v>
      </c>
      <c r="I309" s="153">
        <v>-3677.5309202849198</v>
      </c>
      <c r="J309" s="55"/>
    </row>
    <row r="310" spans="1:10" x14ac:dyDescent="0.25">
      <c r="A310" s="38">
        <v>44252</v>
      </c>
      <c r="B310" s="54">
        <v>-4880.2657800730403</v>
      </c>
      <c r="C310" s="153">
        <v>-299.39837299999999</v>
      </c>
      <c r="D310" s="153">
        <v>0</v>
      </c>
      <c r="E310" s="153">
        <v>254.77451321188005</v>
      </c>
      <c r="F310" s="153">
        <v>0</v>
      </c>
      <c r="G310" s="54">
        <v>-1172.0609999999999</v>
      </c>
      <c r="H310" s="153">
        <v>0</v>
      </c>
      <c r="I310" s="153">
        <v>-3677.5309202849198</v>
      </c>
      <c r="J310" s="55"/>
    </row>
    <row r="311" spans="1:10" x14ac:dyDescent="0.25">
      <c r="A311" s="38">
        <v>44253</v>
      </c>
      <c r="B311" s="54">
        <v>-4983.3358133546099</v>
      </c>
      <c r="C311" s="153">
        <v>-374.96588100000002</v>
      </c>
      <c r="D311" s="153">
        <v>-13.9048787332</v>
      </c>
      <c r="E311" s="153">
        <v>303.22244706351</v>
      </c>
      <c r="F311" s="153">
        <v>-19.045580399999999</v>
      </c>
      <c r="G311" s="54">
        <v>-1215.0609999999999</v>
      </c>
      <c r="H311" s="153">
        <v>0</v>
      </c>
      <c r="I311" s="153">
        <v>-3677.5309202849198</v>
      </c>
      <c r="J311" s="55"/>
    </row>
    <row r="312" spans="1:10" x14ac:dyDescent="0.25">
      <c r="A312" s="38">
        <v>44256</v>
      </c>
      <c r="B312" s="54">
        <v>-5129.4225852891004</v>
      </c>
      <c r="C312" s="55">
        <v>-438.89504299999999</v>
      </c>
      <c r="D312" s="55">
        <v>-3.4515934721999999</v>
      </c>
      <c r="E312" s="55">
        <v>60.465971468020001</v>
      </c>
      <c r="F312" s="55">
        <v>0</v>
      </c>
      <c r="G312" s="54">
        <v>-1083.961</v>
      </c>
      <c r="H312" s="55">
        <v>0</v>
      </c>
      <c r="I312" s="55">
        <v>-3677.5309202849198</v>
      </c>
      <c r="J312" s="55"/>
    </row>
    <row r="313" spans="1:10" x14ac:dyDescent="0.25">
      <c r="A313" s="38">
        <v>44257</v>
      </c>
      <c r="B313" s="54">
        <v>-5023.2016318328397</v>
      </c>
      <c r="C313" s="55">
        <v>-369.44520999999997</v>
      </c>
      <c r="D313" s="55">
        <v>0</v>
      </c>
      <c r="E313" s="55">
        <v>39.885498452079993</v>
      </c>
      <c r="F313" s="55">
        <v>0</v>
      </c>
      <c r="G313" s="54">
        <v>-1030.0609999999999</v>
      </c>
      <c r="H313" s="55">
        <v>0</v>
      </c>
      <c r="I313" s="55">
        <v>-3677.5309202849198</v>
      </c>
      <c r="J313" s="55"/>
    </row>
    <row r="314" spans="1:10" x14ac:dyDescent="0.25">
      <c r="A314" s="38">
        <v>44258</v>
      </c>
      <c r="B314" s="54">
        <v>-4983.9104343485105</v>
      </c>
      <c r="C314" s="55">
        <v>-354.51837999999998</v>
      </c>
      <c r="D314" s="55">
        <v>-94.257597749600009</v>
      </c>
      <c r="E314" s="55">
        <v>46.736732766539994</v>
      </c>
      <c r="F314" s="55">
        <v>0</v>
      </c>
      <c r="G314" s="54">
        <v>-985.06100000000004</v>
      </c>
      <c r="H314" s="55">
        <v>0</v>
      </c>
      <c r="I314" s="55">
        <v>-3610.7601893654501</v>
      </c>
      <c r="J314" s="55"/>
    </row>
    <row r="315" spans="1:10" x14ac:dyDescent="0.25">
      <c r="A315" s="38">
        <v>44259</v>
      </c>
      <c r="B315" s="54">
        <v>-4969.7013906354205</v>
      </c>
      <c r="C315" s="55">
        <v>-339.57780200000002</v>
      </c>
      <c r="D315" s="55">
        <v>-14.718624269970002</v>
      </c>
      <c r="E315" s="55">
        <v>0</v>
      </c>
      <c r="F315" s="55">
        <v>-11.533775</v>
      </c>
      <c r="G315" s="54">
        <v>-1007.061</v>
      </c>
      <c r="H315" s="55">
        <v>0</v>
      </c>
      <c r="I315" s="55">
        <v>-3610.7601893654501</v>
      </c>
      <c r="J315" s="55"/>
    </row>
    <row r="316" spans="1:10" x14ac:dyDescent="0.25">
      <c r="A316" s="38">
        <v>44260</v>
      </c>
      <c r="B316" s="54">
        <v>-5055.0512359259501</v>
      </c>
      <c r="C316" s="55">
        <v>-357.940471</v>
      </c>
      <c r="D316" s="55">
        <v>-102.2395755605</v>
      </c>
      <c r="E316" s="55">
        <v>0</v>
      </c>
      <c r="F316" s="55">
        <v>0</v>
      </c>
      <c r="G316" s="54">
        <v>-998.06100000000004</v>
      </c>
      <c r="H316" s="55">
        <v>0</v>
      </c>
      <c r="I316" s="55">
        <v>-3610.7601893654501</v>
      </c>
      <c r="J316" s="55"/>
    </row>
    <row r="317" spans="1:10" x14ac:dyDescent="0.25">
      <c r="A317" s="38">
        <v>44264</v>
      </c>
      <c r="B317" s="54">
        <v>-4925.12122195953</v>
      </c>
      <c r="C317" s="55">
        <v>-371.049216</v>
      </c>
      <c r="D317" s="55">
        <v>0</v>
      </c>
      <c r="E317" s="55">
        <v>3.1001834059200002</v>
      </c>
      <c r="F317" s="55">
        <v>0</v>
      </c>
      <c r="G317" s="54">
        <v>-960.36199999999997</v>
      </c>
      <c r="H317" s="55">
        <v>0</v>
      </c>
      <c r="I317" s="55">
        <v>-3610.7601893654501</v>
      </c>
      <c r="J317" s="55"/>
    </row>
    <row r="318" spans="1:10" x14ac:dyDescent="0.25">
      <c r="A318" s="38">
        <v>44265</v>
      </c>
      <c r="B318" s="54">
        <v>-4873.6334430217912</v>
      </c>
      <c r="C318" s="55">
        <v>-385.45790899999997</v>
      </c>
      <c r="D318" s="55">
        <v>-9.44012419431</v>
      </c>
      <c r="E318" s="55">
        <v>4.2367253218099998</v>
      </c>
      <c r="F318" s="55">
        <v>0</v>
      </c>
      <c r="G318" s="54">
        <v>-917.36199999999997</v>
      </c>
      <c r="H318" s="55">
        <v>0</v>
      </c>
      <c r="I318" s="55">
        <v>-3579.5601351492905</v>
      </c>
      <c r="J318" s="55"/>
    </row>
    <row r="319" spans="1:10" x14ac:dyDescent="0.25">
      <c r="A319" s="38">
        <v>44266</v>
      </c>
      <c r="B319" s="54">
        <v>-4927.7659575882908</v>
      </c>
      <c r="C319" s="55">
        <v>-317.29120999999998</v>
      </c>
      <c r="D319" s="55">
        <v>-13.502612439</v>
      </c>
      <c r="E319" s="55">
        <v>0</v>
      </c>
      <c r="F319" s="55">
        <v>0</v>
      </c>
      <c r="G319" s="54">
        <v>-1031.3620000000001</v>
      </c>
      <c r="H319" s="55">
        <v>0</v>
      </c>
      <c r="I319" s="55">
        <v>-3579.5601351492905</v>
      </c>
      <c r="J319" s="55"/>
    </row>
    <row r="320" spans="1:10" x14ac:dyDescent="0.25">
      <c r="A320" s="38">
        <v>44267</v>
      </c>
      <c r="B320" s="54">
        <v>-5068.2316768482096</v>
      </c>
      <c r="C320" s="55">
        <v>-334.43118199999998</v>
      </c>
      <c r="D320" s="55">
        <v>-99.30051605121001</v>
      </c>
      <c r="E320" s="55">
        <v>0</v>
      </c>
      <c r="F320" s="55">
        <v>0</v>
      </c>
      <c r="G320" s="54">
        <v>-1119.3620000000001</v>
      </c>
      <c r="H320" s="55">
        <v>0</v>
      </c>
      <c r="I320" s="55">
        <v>-3529.0879787969998</v>
      </c>
      <c r="J320" s="55"/>
    </row>
    <row r="321" spans="1:10" x14ac:dyDescent="0.25">
      <c r="A321" s="38">
        <v>44270</v>
      </c>
      <c r="B321" s="54">
        <v>-5010.6462981415998</v>
      </c>
      <c r="C321" s="55">
        <v>-197.23433299999999</v>
      </c>
      <c r="D321" s="55">
        <v>-12.911986344600001</v>
      </c>
      <c r="E321" s="55">
        <v>0</v>
      </c>
      <c r="F321" s="55">
        <v>0</v>
      </c>
      <c r="G321" s="54">
        <v>-1285.3620000000001</v>
      </c>
      <c r="H321" s="55">
        <v>0</v>
      </c>
      <c r="I321" s="55">
        <v>-3529.0879787969998</v>
      </c>
      <c r="J321" s="55"/>
    </row>
    <row r="322" spans="1:10" x14ac:dyDescent="0.25">
      <c r="A322" s="38">
        <v>44271</v>
      </c>
      <c r="B322" s="54">
        <v>-5038.6585254342108</v>
      </c>
      <c r="C322" s="55">
        <v>-326.02831200000003</v>
      </c>
      <c r="D322" s="55">
        <v>-4.0011822840000004</v>
      </c>
      <c r="E322" s="55">
        <v>17.358947646789002</v>
      </c>
      <c r="F322" s="55">
        <v>0</v>
      </c>
      <c r="G322" s="54">
        <v>-1210.8499999999999</v>
      </c>
      <c r="H322" s="55">
        <v>0</v>
      </c>
      <c r="I322" s="55">
        <v>-3529.0879787969998</v>
      </c>
      <c r="J322" s="55"/>
    </row>
    <row r="323" spans="1:10" x14ac:dyDescent="0.25">
      <c r="A323" s="38">
        <v>44272</v>
      </c>
      <c r="B323" s="54">
        <v>-5181.6864693489306</v>
      </c>
      <c r="C323" s="55">
        <v>-283.40078799999998</v>
      </c>
      <c r="D323" s="55">
        <v>-18.06490760634</v>
      </c>
      <c r="E323" s="55">
        <v>2.1771748697</v>
      </c>
      <c r="F323" s="55">
        <v>0</v>
      </c>
      <c r="G323" s="54">
        <v>-1298.8630000000001</v>
      </c>
      <c r="H323" s="55">
        <v>0</v>
      </c>
      <c r="I323" s="55">
        <v>-3597.4849486122898</v>
      </c>
      <c r="J323" s="55"/>
    </row>
    <row r="324" spans="1:10" x14ac:dyDescent="0.25">
      <c r="A324" s="38">
        <v>44273</v>
      </c>
      <c r="B324" s="54">
        <v>-5092.40420159936</v>
      </c>
      <c r="C324" s="55">
        <v>-260.47993700000001</v>
      </c>
      <c r="D324" s="55">
        <v>-3.7753060674699999</v>
      </c>
      <c r="E324" s="55">
        <v>26.248990080399999</v>
      </c>
      <c r="F324" s="55">
        <v>0</v>
      </c>
      <c r="G324" s="54">
        <v>-1270.8630000000001</v>
      </c>
      <c r="H324" s="55">
        <v>0</v>
      </c>
      <c r="I324" s="55">
        <v>-3597.4849486122898</v>
      </c>
      <c r="J324" s="55"/>
    </row>
    <row r="325" spans="1:10" x14ac:dyDescent="0.25">
      <c r="A325" s="38">
        <v>44274</v>
      </c>
      <c r="B325" s="54">
        <v>-5072.3598055970897</v>
      </c>
      <c r="C325" s="55">
        <v>-259.441012</v>
      </c>
      <c r="D325" s="55">
        <v>0</v>
      </c>
      <c r="E325" s="55">
        <v>0</v>
      </c>
      <c r="F325" s="55">
        <v>0</v>
      </c>
      <c r="G325" s="54">
        <v>-1261.8630000000001</v>
      </c>
      <c r="H325" s="55">
        <v>0</v>
      </c>
      <c r="I325" s="55">
        <v>-3565.0057935970899</v>
      </c>
      <c r="J325" s="55"/>
    </row>
    <row r="326" spans="1:10" x14ac:dyDescent="0.25">
      <c r="A326" s="38">
        <v>44280</v>
      </c>
      <c r="B326" s="54">
        <v>-4915.0257277564497</v>
      </c>
      <c r="C326" s="55">
        <v>-595.724242</v>
      </c>
      <c r="D326" s="55">
        <v>-45.128751705889997</v>
      </c>
      <c r="E326" s="55">
        <v>0</v>
      </c>
      <c r="F326" s="55">
        <v>0</v>
      </c>
      <c r="G326" s="54">
        <v>-909.31399999999996</v>
      </c>
      <c r="H326" s="55">
        <v>0</v>
      </c>
      <c r="I326" s="55">
        <v>-3378.8087340505599</v>
      </c>
      <c r="J326" s="55"/>
    </row>
    <row r="327" spans="1:10" x14ac:dyDescent="0.25">
      <c r="A327" s="38">
        <v>44281</v>
      </c>
      <c r="B327" s="54">
        <v>-4735.1786996548899</v>
      </c>
      <c r="C327" s="55">
        <v>-586.910573</v>
      </c>
      <c r="D327" s="55">
        <v>-28.510807078010004</v>
      </c>
      <c r="E327" s="55">
        <v>7.0049495180000001</v>
      </c>
      <c r="F327" s="55">
        <v>-15.570214549999999</v>
      </c>
      <c r="G327" s="54">
        <v>-767.31399999999996</v>
      </c>
      <c r="H327" s="55">
        <v>0</v>
      </c>
      <c r="I327" s="55">
        <v>-3357.8280545448797</v>
      </c>
      <c r="J327" s="55"/>
    </row>
    <row r="328" spans="1:10" x14ac:dyDescent="0.25">
      <c r="A328" s="38">
        <v>44284</v>
      </c>
      <c r="B328" s="54">
        <v>-4822.2672201703899</v>
      </c>
      <c r="C328" s="55">
        <v>-502.860659</v>
      </c>
      <c r="D328" s="55">
        <v>-37.676020569990001</v>
      </c>
      <c r="E328" s="55">
        <v>0</v>
      </c>
      <c r="F328" s="55">
        <v>-7.5384860555200008</v>
      </c>
      <c r="G328" s="54">
        <v>-930.31399999999996</v>
      </c>
      <c r="H328" s="55">
        <v>0</v>
      </c>
      <c r="I328" s="55">
        <v>-3357.8280545448797</v>
      </c>
      <c r="J328" s="55"/>
    </row>
    <row r="329" spans="1:10" x14ac:dyDescent="0.25">
      <c r="A329" s="38">
        <v>44285</v>
      </c>
      <c r="B329" s="54">
        <v>-4857.0090390016803</v>
      </c>
      <c r="C329" s="55">
        <v>-438.61286699999999</v>
      </c>
      <c r="D329" s="55">
        <v>-16.204117456799999</v>
      </c>
      <c r="E329" s="55">
        <v>0</v>
      </c>
      <c r="F329" s="55">
        <v>0</v>
      </c>
      <c r="G329" s="54">
        <v>-1058.3140000000001</v>
      </c>
      <c r="H329" s="55">
        <v>0</v>
      </c>
      <c r="I329" s="55">
        <v>-3357.8280545448797</v>
      </c>
      <c r="J329" s="55"/>
    </row>
    <row r="330" spans="1:10" x14ac:dyDescent="0.25">
      <c r="A330" s="38">
        <v>44286</v>
      </c>
      <c r="B330" s="54">
        <v>-4905.16626484466</v>
      </c>
      <c r="C330" s="55">
        <v>-265.80172199999998</v>
      </c>
      <c r="D330" s="55">
        <v>-10.37683636028</v>
      </c>
      <c r="E330" s="55">
        <v>0</v>
      </c>
      <c r="F330" s="55">
        <v>0</v>
      </c>
      <c r="G330" s="54">
        <v>-1196.3140000000001</v>
      </c>
      <c r="H330" s="55">
        <v>0</v>
      </c>
      <c r="I330" s="55">
        <v>-3446.6237064843799</v>
      </c>
      <c r="J330" s="55"/>
    </row>
    <row r="331" spans="1:10" x14ac:dyDescent="0.25">
      <c r="A331" s="154">
        <v>44287</v>
      </c>
      <c r="B331" s="155">
        <v>-4908.0297405561405</v>
      </c>
      <c r="C331" s="156">
        <v>-510.46218800000003</v>
      </c>
      <c r="D331" s="156">
        <v>-3.3692460717600001</v>
      </c>
      <c r="E331" s="156">
        <v>0</v>
      </c>
      <c r="F331" s="156">
        <v>0.21340000000000003</v>
      </c>
      <c r="G331" s="155">
        <v>-961.73800000000006</v>
      </c>
      <c r="H331" s="156">
        <v>0</v>
      </c>
      <c r="I331" s="156">
        <v>-3446.6237064843799</v>
      </c>
      <c r="J331" s="156"/>
    </row>
    <row r="332" spans="1:10" x14ac:dyDescent="0.25">
      <c r="A332" s="154">
        <v>44288</v>
      </c>
      <c r="B332" s="155">
        <v>-4805.8041401147002</v>
      </c>
      <c r="C332" s="156">
        <v>-473.69565499999999</v>
      </c>
      <c r="D332" s="156">
        <v>-5.4432391867200005</v>
      </c>
      <c r="E332" s="156">
        <v>0</v>
      </c>
      <c r="F332" s="156">
        <v>-8.5610402436000008</v>
      </c>
      <c r="G332" s="155">
        <v>-959.73800000000006</v>
      </c>
      <c r="H332" s="156">
        <v>0</v>
      </c>
      <c r="I332" s="156">
        <v>-3372.3162056843798</v>
      </c>
      <c r="J332" s="156"/>
    </row>
    <row r="333" spans="1:10" x14ac:dyDescent="0.25">
      <c r="A333" s="154">
        <v>44291</v>
      </c>
      <c r="B333" s="155">
        <v>-4860.2123585332101</v>
      </c>
      <c r="C333" s="156">
        <v>-453.27214099999998</v>
      </c>
      <c r="D333" s="156">
        <v>-26.742180848830003</v>
      </c>
      <c r="E333" s="156">
        <v>0</v>
      </c>
      <c r="F333" s="156">
        <v>-2.0938310000000002</v>
      </c>
      <c r="G333" s="155">
        <v>-1019.7380000000001</v>
      </c>
      <c r="H333" s="156">
        <v>0</v>
      </c>
      <c r="I333" s="156">
        <v>-3372.3162056843798</v>
      </c>
      <c r="J333" s="156"/>
    </row>
    <row r="334" spans="1:10" x14ac:dyDescent="0.25">
      <c r="A334" s="154">
        <v>44292</v>
      </c>
      <c r="B334" s="155">
        <v>-4831.1072094477395</v>
      </c>
      <c r="C334" s="156">
        <v>-412.24825399999997</v>
      </c>
      <c r="D334" s="156">
        <v>-31.317632980199999</v>
      </c>
      <c r="E334" s="156">
        <v>0</v>
      </c>
      <c r="F334" s="156">
        <v>-6.4371167831599996</v>
      </c>
      <c r="G334" s="155">
        <v>-1022.7380000000001</v>
      </c>
      <c r="H334" s="156">
        <v>0</v>
      </c>
      <c r="I334" s="156">
        <v>-3372.3162056843798</v>
      </c>
      <c r="J334" s="156"/>
    </row>
    <row r="335" spans="1:10" x14ac:dyDescent="0.25">
      <c r="A335" s="154">
        <v>44293</v>
      </c>
      <c r="B335" s="155">
        <v>-4927.1602771343105</v>
      </c>
      <c r="C335" s="156">
        <v>-384.25193999999999</v>
      </c>
      <c r="D335" s="156">
        <v>-13.318103547</v>
      </c>
      <c r="E335" s="156">
        <v>0</v>
      </c>
      <c r="F335" s="156">
        <v>-12.282671761709999</v>
      </c>
      <c r="G335" s="155">
        <v>-1101.7380000000001</v>
      </c>
      <c r="H335" s="156">
        <v>0</v>
      </c>
      <c r="I335" s="156">
        <v>-3429.5195618255998</v>
      </c>
      <c r="J335" s="156"/>
    </row>
    <row r="336" spans="1:10" x14ac:dyDescent="0.25">
      <c r="A336" s="154">
        <v>44294</v>
      </c>
      <c r="B336" s="155">
        <v>-4864.1133229235402</v>
      </c>
      <c r="C336" s="156">
        <v>-324.70196099999998</v>
      </c>
      <c r="D336" s="156">
        <v>-5.0021357599999998</v>
      </c>
      <c r="E336" s="156">
        <v>0</v>
      </c>
      <c r="F336" s="156">
        <v>-15.100664337940001</v>
      </c>
      <c r="G336" s="155">
        <v>-1103.739</v>
      </c>
      <c r="H336" s="156">
        <v>0</v>
      </c>
      <c r="I336" s="156">
        <v>-3429.5195618255998</v>
      </c>
      <c r="J336" s="156"/>
    </row>
    <row r="337" spans="1:10" x14ac:dyDescent="0.25">
      <c r="A337" s="154">
        <v>44295</v>
      </c>
      <c r="B337" s="155">
        <v>-4952.9259004163396</v>
      </c>
      <c r="C337" s="156">
        <v>-438.00822899999997</v>
      </c>
      <c r="D337" s="156">
        <v>-3.9526492413000001</v>
      </c>
      <c r="E337" s="156">
        <v>4.9435396505599991</v>
      </c>
      <c r="F337" s="156">
        <v>0</v>
      </c>
      <c r="G337" s="155">
        <v>-1100.3389999999999</v>
      </c>
      <c r="H337" s="156">
        <v>0</v>
      </c>
      <c r="I337" s="156">
        <v>-3429.5195618255998</v>
      </c>
      <c r="J337" s="156"/>
    </row>
    <row r="338" spans="1:10" x14ac:dyDescent="0.25">
      <c r="A338" s="154">
        <v>44298</v>
      </c>
      <c r="B338" s="155">
        <v>-4945.1118435465296</v>
      </c>
      <c r="C338" s="156">
        <v>-407.02763499999998</v>
      </c>
      <c r="D338" s="156">
        <v>0</v>
      </c>
      <c r="E338" s="156">
        <v>11.824353279069999</v>
      </c>
      <c r="F338" s="156">
        <v>0</v>
      </c>
      <c r="G338" s="155">
        <v>-1134.3389999999999</v>
      </c>
      <c r="H338" s="156">
        <v>0</v>
      </c>
      <c r="I338" s="156">
        <v>-3429.5195618255998</v>
      </c>
      <c r="J338" s="156"/>
    </row>
    <row r="339" spans="1:10" x14ac:dyDescent="0.25">
      <c r="A339" s="154">
        <v>44299</v>
      </c>
      <c r="B339" s="155">
        <v>-4959.5906336476</v>
      </c>
      <c r="C339" s="156">
        <v>-403.96530100000001</v>
      </c>
      <c r="D339" s="156">
        <v>0</v>
      </c>
      <c r="E339" s="156">
        <v>2.5000491779999998</v>
      </c>
      <c r="F339" s="156">
        <v>-0.21681999999999979</v>
      </c>
      <c r="G339" s="155">
        <v>-1142.3389999999999</v>
      </c>
      <c r="H339" s="156">
        <v>0</v>
      </c>
      <c r="I339" s="156">
        <v>-3429.5195618255998</v>
      </c>
      <c r="J339" s="156"/>
    </row>
    <row r="340" spans="1:10" x14ac:dyDescent="0.25">
      <c r="A340" s="154">
        <v>44300</v>
      </c>
      <c r="B340" s="155">
        <v>-4834.0960324545795</v>
      </c>
      <c r="C340" s="156">
        <v>-320.43631900000003</v>
      </c>
      <c r="D340" s="156">
        <v>-4.3493322256999996</v>
      </c>
      <c r="E340" s="156">
        <v>14.89039827167</v>
      </c>
      <c r="F340" s="156">
        <v>0</v>
      </c>
      <c r="G340" s="155">
        <v>-1159.3389999999999</v>
      </c>
      <c r="H340" s="156">
        <v>0</v>
      </c>
      <c r="I340" s="156">
        <v>-3378.8117795005492</v>
      </c>
      <c r="J340" s="156"/>
    </row>
    <row r="341" spans="1:10" x14ac:dyDescent="0.25">
      <c r="A341" s="154">
        <v>44301</v>
      </c>
      <c r="B341" s="155">
        <v>-5020.4245106700291</v>
      </c>
      <c r="C341" s="156">
        <v>-452.45145200000002</v>
      </c>
      <c r="D341" s="156">
        <v>-44.260941169479999</v>
      </c>
      <c r="E341" s="156">
        <v>0</v>
      </c>
      <c r="F341" s="156">
        <v>-0.559338</v>
      </c>
      <c r="G341" s="155">
        <v>-1158.2909999999999</v>
      </c>
      <c r="H341" s="156">
        <v>0</v>
      </c>
      <c r="I341" s="156">
        <v>-3378.8117795005492</v>
      </c>
      <c r="J341" s="156"/>
    </row>
    <row r="342" spans="1:10" x14ac:dyDescent="0.25">
      <c r="A342" s="154">
        <v>44302</v>
      </c>
      <c r="B342" s="155">
        <v>-4987.2403703742102</v>
      </c>
      <c r="C342" s="156">
        <v>-454.24742099999997</v>
      </c>
      <c r="D342" s="156">
        <v>-29.432756903279998</v>
      </c>
      <c r="E342" s="156">
        <v>0</v>
      </c>
      <c r="F342" s="156">
        <v>-8.3121240000000007</v>
      </c>
      <c r="G342" s="155">
        <v>-1235.2909999999999</v>
      </c>
      <c r="H342" s="156">
        <v>0</v>
      </c>
      <c r="I342" s="156">
        <v>-3273.90706847093</v>
      </c>
      <c r="J342" s="156"/>
    </row>
    <row r="343" spans="1:10" x14ac:dyDescent="0.25">
      <c r="A343" s="154">
        <v>44305</v>
      </c>
      <c r="B343" s="155">
        <v>-4976.7127426921097</v>
      </c>
      <c r="C343" s="156">
        <v>-423.94998299999997</v>
      </c>
      <c r="D343" s="156">
        <v>-3.5529272211800005</v>
      </c>
      <c r="E343" s="156">
        <v>0</v>
      </c>
      <c r="F343" s="156">
        <v>-19.461763999999999</v>
      </c>
      <c r="G343" s="155">
        <v>-1269.7909999999999</v>
      </c>
      <c r="H343" s="156">
        <v>0</v>
      </c>
      <c r="I343" s="156">
        <v>-3273.90706847093</v>
      </c>
      <c r="J343" s="156"/>
    </row>
    <row r="344" spans="1:10" x14ac:dyDescent="0.25">
      <c r="A344" s="154">
        <v>44306</v>
      </c>
      <c r="B344" s="155">
        <v>-4968.7014944053299</v>
      </c>
      <c r="C344" s="156">
        <v>-353.35054100000002</v>
      </c>
      <c r="D344" s="156">
        <v>-37.200652934400004</v>
      </c>
      <c r="E344" s="156">
        <v>0</v>
      </c>
      <c r="F344" s="156">
        <v>-6.4022319999999997</v>
      </c>
      <c r="G344" s="155">
        <v>-1311.7909999999999</v>
      </c>
      <c r="H344" s="156">
        <v>0</v>
      </c>
      <c r="I344" s="156">
        <v>-3273.90706847093</v>
      </c>
      <c r="J344" s="156"/>
    </row>
    <row r="345" spans="1:10" x14ac:dyDescent="0.25">
      <c r="A345" s="154">
        <v>44307</v>
      </c>
      <c r="B345" s="155">
        <v>-5013.6916257753001</v>
      </c>
      <c r="C345" s="156">
        <v>-301.98376100000002</v>
      </c>
      <c r="D345" s="156">
        <v>-26.212953339559999</v>
      </c>
      <c r="E345" s="156">
        <v>0</v>
      </c>
      <c r="F345" s="156">
        <v>-2.3133479711999998</v>
      </c>
      <c r="G345" s="155">
        <v>-1393.7909999999999</v>
      </c>
      <c r="H345" s="156">
        <v>0</v>
      </c>
      <c r="I345" s="156">
        <v>-3303.3405634645401</v>
      </c>
      <c r="J345" s="156"/>
    </row>
    <row r="346" spans="1:10" x14ac:dyDescent="0.25">
      <c r="A346" s="154">
        <v>44308</v>
      </c>
      <c r="B346" s="155">
        <v>-5032.8175020934304</v>
      </c>
      <c r="C346" s="156">
        <v>-270.19651800000003</v>
      </c>
      <c r="D346" s="156">
        <v>-68.43842062889</v>
      </c>
      <c r="E346" s="156">
        <v>0</v>
      </c>
      <c r="F346" s="156">
        <v>0</v>
      </c>
      <c r="G346" s="155">
        <v>-1404.7919999999999</v>
      </c>
      <c r="H346" s="156">
        <v>0</v>
      </c>
      <c r="I346" s="156">
        <v>-3303.3405634645401</v>
      </c>
      <c r="J346" s="156"/>
    </row>
    <row r="347" spans="1:10" x14ac:dyDescent="0.25">
      <c r="A347" s="154">
        <v>44309</v>
      </c>
      <c r="B347" s="155">
        <v>-4962.1953246839703</v>
      </c>
      <c r="C347" s="156">
        <v>-263.592647</v>
      </c>
      <c r="D347" s="156">
        <v>-32.1645642286</v>
      </c>
      <c r="E347" s="156">
        <v>0</v>
      </c>
      <c r="F347" s="156">
        <v>-2.1555499999999999</v>
      </c>
      <c r="G347" s="155">
        <v>-1374.8920000000001</v>
      </c>
      <c r="H347" s="156">
        <v>0</v>
      </c>
      <c r="I347" s="156">
        <v>-3303.3405634553706</v>
      </c>
      <c r="J347" s="156"/>
    </row>
    <row r="348" spans="1:10" x14ac:dyDescent="0.25">
      <c r="A348" s="154">
        <v>44312</v>
      </c>
      <c r="B348" s="155">
        <v>-4979.3812120478206</v>
      </c>
      <c r="C348" s="156">
        <v>-283.08011299999998</v>
      </c>
      <c r="D348" s="156">
        <v>-40.580455592450008</v>
      </c>
      <c r="E348" s="156">
        <v>0</v>
      </c>
      <c r="F348" s="156">
        <v>-3.4380799999999998</v>
      </c>
      <c r="G348" s="155">
        <v>-1362.8920000000001</v>
      </c>
      <c r="H348" s="156">
        <v>0</v>
      </c>
      <c r="I348" s="156">
        <v>-3303.3405634553706</v>
      </c>
      <c r="J348" s="156"/>
    </row>
    <row r="349" spans="1:10" x14ac:dyDescent="0.25">
      <c r="A349" s="154">
        <v>44313</v>
      </c>
      <c r="B349" s="155">
        <v>-4935.7488320645707</v>
      </c>
      <c r="C349" s="156">
        <v>-304.88360599999999</v>
      </c>
      <c r="D349" s="156">
        <v>-21.006651666</v>
      </c>
      <c r="E349" s="156">
        <v>2.0000290567999999</v>
      </c>
      <c r="F349" s="156">
        <v>-2.5760399999999999</v>
      </c>
      <c r="G349" s="155">
        <v>-1319.8920000000001</v>
      </c>
      <c r="H349" s="156">
        <v>0</v>
      </c>
      <c r="I349" s="156">
        <v>-3303.3405634553706</v>
      </c>
      <c r="J349" s="156"/>
    </row>
    <row r="350" spans="1:10" x14ac:dyDescent="0.25">
      <c r="A350" s="154">
        <v>44314</v>
      </c>
      <c r="B350" s="155">
        <v>-5085.9849702848705</v>
      </c>
      <c r="C350" s="156">
        <v>-380.64845400000002</v>
      </c>
      <c r="D350" s="156">
        <v>-23.45967513754</v>
      </c>
      <c r="E350" s="156">
        <v>0</v>
      </c>
      <c r="F350" s="156">
        <v>-3.1330140000000002</v>
      </c>
      <c r="G350" s="155">
        <v>-1295.192</v>
      </c>
      <c r="H350" s="156">
        <v>0</v>
      </c>
      <c r="I350" s="156">
        <v>-3397.5018271473305</v>
      </c>
      <c r="J350" s="156"/>
    </row>
    <row r="351" spans="1:10" x14ac:dyDescent="0.25">
      <c r="A351" s="154">
        <v>44315</v>
      </c>
      <c r="B351" s="155">
        <v>-5122.3137429171211</v>
      </c>
      <c r="C351" s="156">
        <v>-301.22000000000003</v>
      </c>
      <c r="D351" s="156">
        <v>-58.26316576979</v>
      </c>
      <c r="E351" s="156">
        <v>0</v>
      </c>
      <c r="F351" s="156">
        <v>-32.085749999999997</v>
      </c>
      <c r="G351" s="155">
        <v>-1347.193</v>
      </c>
      <c r="H351" s="156">
        <v>0</v>
      </c>
      <c r="I351" s="156">
        <v>-3397.5018271473305</v>
      </c>
      <c r="J351" s="156"/>
    </row>
    <row r="352" spans="1:10" x14ac:dyDescent="0.25">
      <c r="A352" s="154">
        <v>44316</v>
      </c>
      <c r="B352" s="155">
        <v>-5048.7934107093015</v>
      </c>
      <c r="C352" s="156">
        <v>-255.055263</v>
      </c>
      <c r="D352" s="156">
        <v>-5.2230258948400001</v>
      </c>
      <c r="E352" s="156">
        <v>0</v>
      </c>
      <c r="F352" s="156">
        <v>-1.2849900000000001</v>
      </c>
      <c r="G352" s="155">
        <v>-1402.193</v>
      </c>
      <c r="H352" s="156">
        <v>0</v>
      </c>
      <c r="I352" s="156">
        <v>-3397.5018271473305</v>
      </c>
      <c r="J352" s="156"/>
    </row>
    <row r="353" spans="1:10" x14ac:dyDescent="0.25">
      <c r="A353" s="154">
        <v>44320</v>
      </c>
      <c r="B353" s="155">
        <v>-5015.7412905676611</v>
      </c>
      <c r="C353" s="156">
        <v>-354.40717799999999</v>
      </c>
      <c r="D353" s="156">
        <v>-26.562145873200002</v>
      </c>
      <c r="E353" s="156">
        <v>18.011013120000001</v>
      </c>
      <c r="F353" s="156">
        <v>-13.052847999999999</v>
      </c>
      <c r="G353" s="155">
        <v>-1254.693</v>
      </c>
      <c r="H353" s="156">
        <v>0</v>
      </c>
      <c r="I353" s="156">
        <v>-3397.5018271473305</v>
      </c>
      <c r="J353" s="156"/>
    </row>
    <row r="354" spans="1:10" x14ac:dyDescent="0.25">
      <c r="A354" s="154">
        <v>44321</v>
      </c>
      <c r="B354" s="155">
        <v>-5045.9961785873311</v>
      </c>
      <c r="C354" s="156">
        <v>-631.85251900000003</v>
      </c>
      <c r="D354" s="156">
        <v>-133.37036562486003</v>
      </c>
      <c r="E354" s="156">
        <v>0</v>
      </c>
      <c r="F354" s="156">
        <v>-14.688644289620001</v>
      </c>
      <c r="G354" s="155">
        <v>-1327.693</v>
      </c>
      <c r="H354" s="156">
        <v>0</v>
      </c>
      <c r="I354" s="156">
        <v>-2950.8563450057204</v>
      </c>
      <c r="J354" s="156"/>
    </row>
    <row r="355" spans="1:10" x14ac:dyDescent="0.25">
      <c r="A355" s="154">
        <v>44322</v>
      </c>
      <c r="B355" s="155">
        <v>-5026.4477141709804</v>
      </c>
      <c r="C355" s="156">
        <v>-527.18134399999997</v>
      </c>
      <c r="D355" s="156">
        <v>-153.13838179407</v>
      </c>
      <c r="E355" s="156">
        <v>0</v>
      </c>
      <c r="F355" s="156">
        <v>-44.057144599589996</v>
      </c>
      <c r="G355" s="155">
        <v>-1276.694</v>
      </c>
      <c r="H355" s="156">
        <v>0</v>
      </c>
      <c r="I355" s="156">
        <v>-3037.8415391101898</v>
      </c>
      <c r="J355" s="156"/>
    </row>
    <row r="356" spans="1:10" x14ac:dyDescent="0.25">
      <c r="A356" s="154">
        <v>44327</v>
      </c>
      <c r="B356" s="155">
        <v>-5227.6226509173312</v>
      </c>
      <c r="C356" s="156">
        <v>-699.574344</v>
      </c>
      <c r="D356" s="156">
        <v>-121.20491314000999</v>
      </c>
      <c r="E356" s="156">
        <v>0</v>
      </c>
      <c r="F356" s="156">
        <v>-27.772549999999999</v>
      </c>
      <c r="G356" s="155">
        <v>-1353.694</v>
      </c>
      <c r="H356" s="156">
        <v>0</v>
      </c>
      <c r="I356" s="156">
        <v>-3037.8415391101898</v>
      </c>
      <c r="J356" s="156"/>
    </row>
    <row r="357" spans="1:10" x14ac:dyDescent="0.25">
      <c r="A357" s="154">
        <v>44328</v>
      </c>
      <c r="B357" s="155">
        <v>-5293.9355195749713</v>
      </c>
      <c r="C357" s="156">
        <v>-929.53907600000002</v>
      </c>
      <c r="D357" s="156">
        <v>-231.65058633107</v>
      </c>
      <c r="E357" s="156">
        <v>0</v>
      </c>
      <c r="F357" s="156">
        <v>-52.509072000000003</v>
      </c>
      <c r="G357" s="155">
        <v>-1460.2940000000001</v>
      </c>
      <c r="H357" s="156">
        <v>0</v>
      </c>
      <c r="I357" s="156">
        <v>-2632.40748057677</v>
      </c>
      <c r="J357" s="156"/>
    </row>
    <row r="358" spans="1:10" x14ac:dyDescent="0.25">
      <c r="A358" s="154">
        <v>44329</v>
      </c>
      <c r="B358" s="155">
        <v>-5324.0165494105413</v>
      </c>
      <c r="C358" s="156">
        <v>-577.32629999999995</v>
      </c>
      <c r="D358" s="156">
        <v>-80.317210918080008</v>
      </c>
      <c r="E358" s="156">
        <v>0</v>
      </c>
      <c r="F358" s="156">
        <v>-7.4742706999999999</v>
      </c>
      <c r="G358" s="155">
        <v>-1489.296</v>
      </c>
      <c r="H358" s="156">
        <v>0</v>
      </c>
      <c r="I358" s="156">
        <v>-3182.0674631253301</v>
      </c>
      <c r="J358" s="156"/>
    </row>
    <row r="359" spans="1:10" x14ac:dyDescent="0.25">
      <c r="A359" s="154">
        <v>44330</v>
      </c>
      <c r="B359" s="155">
        <v>-5383.0738183949607</v>
      </c>
      <c r="C359" s="156">
        <v>-547.21803</v>
      </c>
      <c r="D359" s="156">
        <v>-104.38498414759999</v>
      </c>
      <c r="E359" s="156">
        <v>0</v>
      </c>
      <c r="F359" s="156">
        <v>-23.242673509999999</v>
      </c>
      <c r="G359" s="155">
        <v>-1695.296</v>
      </c>
      <c r="H359" s="156">
        <v>0</v>
      </c>
      <c r="I359" s="156">
        <v>-3025.39682607023</v>
      </c>
      <c r="J359" s="156"/>
    </row>
    <row r="360" spans="1:10" x14ac:dyDescent="0.25">
      <c r="A360" s="154">
        <v>44333</v>
      </c>
      <c r="B360" s="155">
        <v>-5705.9575813029815</v>
      </c>
      <c r="C360" s="156">
        <v>-596.065696</v>
      </c>
      <c r="D360" s="156">
        <v>-158.42475203562</v>
      </c>
      <c r="E360" s="156">
        <v>0</v>
      </c>
      <c r="F360" s="156">
        <v>-39.23900253</v>
      </c>
      <c r="G360" s="155">
        <v>-1899.296</v>
      </c>
      <c r="H360" s="156">
        <v>0</v>
      </c>
      <c r="I360" s="156">
        <v>-3025.39682607023</v>
      </c>
      <c r="J360" s="156"/>
    </row>
    <row r="361" spans="1:10" x14ac:dyDescent="0.25">
      <c r="A361" s="154">
        <v>44334</v>
      </c>
      <c r="B361" s="155">
        <v>-5692.1662672108114</v>
      </c>
      <c r="C361" s="156">
        <v>-608.06261700000005</v>
      </c>
      <c r="D361" s="156">
        <v>-161.39862317690003</v>
      </c>
      <c r="E361" s="156">
        <v>0</v>
      </c>
      <c r="F361" s="156">
        <v>-44.576896296550004</v>
      </c>
      <c r="G361" s="155">
        <v>-1865.1959999999999</v>
      </c>
      <c r="H361" s="156">
        <v>0</v>
      </c>
      <c r="I361" s="156">
        <v>-3025.39682607023</v>
      </c>
      <c r="J361" s="156"/>
    </row>
    <row r="362" spans="1:10" x14ac:dyDescent="0.25">
      <c r="A362" s="154">
        <v>44335</v>
      </c>
      <c r="B362" s="155">
        <v>-5715.602097866491</v>
      </c>
      <c r="C362" s="156">
        <v>-534.98921800000005</v>
      </c>
      <c r="D362" s="156">
        <v>-145.27593379791</v>
      </c>
      <c r="E362" s="156">
        <v>0</v>
      </c>
      <c r="F362" s="156">
        <v>-62.07831932178</v>
      </c>
      <c r="G362" s="155">
        <v>-1850.9960000000001</v>
      </c>
      <c r="H362" s="156">
        <v>0</v>
      </c>
      <c r="I362" s="156">
        <v>-3134.7273220796701</v>
      </c>
      <c r="J362" s="156"/>
    </row>
    <row r="363" spans="1:10" x14ac:dyDescent="0.25">
      <c r="A363" s="154">
        <v>44336</v>
      </c>
      <c r="B363" s="155">
        <v>-5694.9410822069813</v>
      </c>
      <c r="C363" s="156">
        <v>-569.81860200000006</v>
      </c>
      <c r="D363" s="156">
        <v>-190.24225946018007</v>
      </c>
      <c r="E363" s="156">
        <v>0</v>
      </c>
      <c r="F363" s="156">
        <v>-66.369594000000006</v>
      </c>
      <c r="G363" s="155">
        <v>-1746.248</v>
      </c>
      <c r="H363" s="156">
        <v>0</v>
      </c>
      <c r="I363" s="156">
        <v>-3134.7273220796701</v>
      </c>
      <c r="J363" s="156"/>
    </row>
    <row r="364" spans="1:10" x14ac:dyDescent="0.25">
      <c r="A364" s="154">
        <v>44337</v>
      </c>
      <c r="B364" s="155">
        <v>-5540.0548163273606</v>
      </c>
      <c r="C364" s="156">
        <v>-481.23767900000001</v>
      </c>
      <c r="D364" s="156">
        <v>-155.11682723554998</v>
      </c>
      <c r="E364" s="156">
        <v>0</v>
      </c>
      <c r="F364" s="156">
        <v>-74.189683312679989</v>
      </c>
      <c r="G364" s="155">
        <v>-1707.248</v>
      </c>
      <c r="H364" s="156">
        <v>0</v>
      </c>
      <c r="I364" s="156">
        <v>-3134.7273221119999</v>
      </c>
      <c r="J364" s="156"/>
    </row>
    <row r="365" spans="1:10" x14ac:dyDescent="0.25">
      <c r="A365" s="154">
        <v>44340</v>
      </c>
      <c r="B365" s="155">
        <v>-5320.4956382973805</v>
      </c>
      <c r="C365" s="156">
        <v>-404.632677</v>
      </c>
      <c r="D365" s="156">
        <v>-99.57677245135001</v>
      </c>
      <c r="E365" s="156">
        <v>20.966040933099997</v>
      </c>
      <c r="F365" s="156">
        <v>-36.741602999999998</v>
      </c>
      <c r="G365" s="155">
        <v>-1678.248</v>
      </c>
      <c r="H365" s="156">
        <v>0</v>
      </c>
      <c r="I365" s="156">
        <v>-3134.7273221119999</v>
      </c>
      <c r="J365" s="156"/>
    </row>
    <row r="366" spans="1:10" x14ac:dyDescent="0.25">
      <c r="A366" s="154">
        <v>44341</v>
      </c>
      <c r="B366" s="155">
        <v>-5224.2330535685205</v>
      </c>
      <c r="C366" s="156">
        <v>-416.89652000000001</v>
      </c>
      <c r="D366" s="156">
        <v>-60.716306789389996</v>
      </c>
      <c r="E366" s="156">
        <v>0</v>
      </c>
      <c r="F366" s="156">
        <v>-34.1096</v>
      </c>
      <c r="G366" s="155">
        <v>-1590.248</v>
      </c>
      <c r="H366" s="156">
        <v>0</v>
      </c>
      <c r="I366" s="156">
        <v>-3134.7273221119999</v>
      </c>
      <c r="J366" s="156"/>
    </row>
    <row r="367" spans="1:10" x14ac:dyDescent="0.25">
      <c r="A367" s="154">
        <v>44342</v>
      </c>
      <c r="B367" s="155">
        <v>-5287.7419319172604</v>
      </c>
      <c r="C367" s="156">
        <v>-572.91478900000004</v>
      </c>
      <c r="D367" s="156">
        <v>-58.675741195999997</v>
      </c>
      <c r="E367" s="156">
        <v>0</v>
      </c>
      <c r="F367" s="156">
        <v>0</v>
      </c>
      <c r="G367" s="155">
        <v>-1495.048</v>
      </c>
      <c r="H367" s="156">
        <v>0</v>
      </c>
      <c r="I367" s="156">
        <v>-3173.5680970541298</v>
      </c>
      <c r="J367" s="156"/>
    </row>
    <row r="368" spans="1:10" x14ac:dyDescent="0.25">
      <c r="A368" s="154">
        <v>44343</v>
      </c>
      <c r="B368" s="155">
        <v>-5392.8021029625506</v>
      </c>
      <c r="C368" s="156">
        <v>-619.28449499999999</v>
      </c>
      <c r="D368" s="156">
        <v>-111.56151824128999</v>
      </c>
      <c r="E368" s="156">
        <v>0</v>
      </c>
      <c r="F368" s="156">
        <v>-2.0546880000000001</v>
      </c>
      <c r="G368" s="155">
        <v>-1498.798</v>
      </c>
      <c r="H368" s="156">
        <v>0</v>
      </c>
      <c r="I368" s="156">
        <v>-3173.5680970541298</v>
      </c>
      <c r="J368" s="156"/>
    </row>
    <row r="369" spans="1:10" x14ac:dyDescent="0.25">
      <c r="A369" s="154">
        <v>44344</v>
      </c>
      <c r="B369" s="155">
        <v>-5367.2245140587102</v>
      </c>
      <c r="C369" s="156">
        <v>-540.19582400000002</v>
      </c>
      <c r="D369" s="156">
        <v>-105.12728833745001</v>
      </c>
      <c r="E369" s="156">
        <v>0</v>
      </c>
      <c r="F369" s="156">
        <v>0</v>
      </c>
      <c r="G369" s="155">
        <v>-1560.798</v>
      </c>
      <c r="H369" s="156">
        <v>0</v>
      </c>
      <c r="I369" s="156">
        <v>-3173.5680970541298</v>
      </c>
      <c r="J369" s="156"/>
    </row>
    <row r="370" spans="1:10" x14ac:dyDescent="0.25">
      <c r="A370" s="154">
        <v>44347</v>
      </c>
      <c r="B370" s="155">
        <v>-5442.74463139606</v>
      </c>
      <c r="C370" s="156">
        <v>-459.80966799999999</v>
      </c>
      <c r="D370" s="156">
        <v>-149.03356167479998</v>
      </c>
      <c r="E370" s="156">
        <v>0</v>
      </c>
      <c r="F370" s="156">
        <v>0</v>
      </c>
      <c r="G370" s="155">
        <v>-1672.798</v>
      </c>
      <c r="H370" s="156">
        <v>0</v>
      </c>
      <c r="I370" s="156">
        <v>-3173.5680970541298</v>
      </c>
      <c r="J370" s="156"/>
    </row>
    <row r="371" spans="1:10" x14ac:dyDescent="0.25">
      <c r="A371" s="38">
        <v>44348</v>
      </c>
      <c r="B371" s="54">
        <v>-5487.9518277067009</v>
      </c>
      <c r="C371" s="55">
        <v>-450.16114099999999</v>
      </c>
      <c r="D371" s="55">
        <v>-147.79932198544003</v>
      </c>
      <c r="E371" s="55">
        <v>0</v>
      </c>
      <c r="F371" s="55">
        <v>-13.289963</v>
      </c>
      <c r="G371" s="54">
        <v>-1715.598</v>
      </c>
      <c r="H371" s="55">
        <v>0</v>
      </c>
      <c r="I371" s="55">
        <v>-3173.5680970541298</v>
      </c>
      <c r="J371" s="55"/>
    </row>
    <row r="372" spans="1:10" x14ac:dyDescent="0.25">
      <c r="A372" s="38">
        <v>44349</v>
      </c>
      <c r="B372" s="54">
        <v>-5513.5100737587609</v>
      </c>
      <c r="C372" s="55">
        <v>-322.891188</v>
      </c>
      <c r="D372" s="55">
        <v>-106.78479833034</v>
      </c>
      <c r="E372" s="55">
        <v>0</v>
      </c>
      <c r="F372" s="55">
        <v>0</v>
      </c>
      <c r="G372" s="54">
        <v>-1695.598</v>
      </c>
      <c r="H372" s="55">
        <v>0</v>
      </c>
      <c r="I372" s="55">
        <v>-3400.7007827612902</v>
      </c>
      <c r="J372" s="55"/>
    </row>
    <row r="373" spans="1:10" x14ac:dyDescent="0.25">
      <c r="A373" s="38">
        <v>44350</v>
      </c>
      <c r="B373" s="54">
        <v>-5551.3351537683002</v>
      </c>
      <c r="C373" s="55">
        <v>-350.44937399999998</v>
      </c>
      <c r="D373" s="55">
        <v>-31.987180140380001</v>
      </c>
      <c r="E373" s="55">
        <v>0</v>
      </c>
      <c r="F373" s="55">
        <v>-9.8135121994999999</v>
      </c>
      <c r="G373" s="54">
        <v>-1770.8489999999999</v>
      </c>
      <c r="H373" s="55">
        <v>0</v>
      </c>
      <c r="I373" s="55">
        <v>-3400.7007827612902</v>
      </c>
      <c r="J373" s="55"/>
    </row>
    <row r="374" spans="1:10" x14ac:dyDescent="0.25">
      <c r="A374" s="38">
        <v>44351</v>
      </c>
      <c r="B374" s="54">
        <v>-5594.0219051846607</v>
      </c>
      <c r="C374" s="55">
        <v>-293.88429300000001</v>
      </c>
      <c r="D374" s="55">
        <v>-79.05252475623999</v>
      </c>
      <c r="E374" s="55">
        <v>0</v>
      </c>
      <c r="F374" s="55">
        <v>0</v>
      </c>
      <c r="G374" s="54">
        <v>-1832.8489999999999</v>
      </c>
      <c r="H374" s="55">
        <v>0</v>
      </c>
      <c r="I374" s="55">
        <v>-3400.7007827612902</v>
      </c>
      <c r="J374" s="55"/>
    </row>
    <row r="375" spans="1:10" x14ac:dyDescent="0.25">
      <c r="A375" s="38">
        <v>44354</v>
      </c>
      <c r="B375" s="54">
        <v>-5560.3575226069006</v>
      </c>
      <c r="C375" s="55">
        <v>-299.51925899999998</v>
      </c>
      <c r="D375" s="55">
        <v>-46.620018834480007</v>
      </c>
      <c r="E375" s="55">
        <v>6.0013426560000003</v>
      </c>
      <c r="F375" s="55">
        <v>-2.1345000000000001</v>
      </c>
      <c r="G375" s="54">
        <v>-1829.8489999999999</v>
      </c>
      <c r="H375" s="55">
        <v>0</v>
      </c>
      <c r="I375" s="55">
        <v>-3400.7007827612902</v>
      </c>
      <c r="J375" s="55"/>
    </row>
    <row r="376" spans="1:10" x14ac:dyDescent="0.25">
      <c r="A376" s="38">
        <v>44355</v>
      </c>
      <c r="B376" s="54">
        <v>-5597.9327147272006</v>
      </c>
      <c r="C376" s="55">
        <v>-354.84919100000002</v>
      </c>
      <c r="D376" s="55">
        <v>-42.198436298779995</v>
      </c>
      <c r="E376" s="55">
        <v>0</v>
      </c>
      <c r="F376" s="55">
        <v>0</v>
      </c>
      <c r="G376" s="54">
        <v>-1812.6489999999999</v>
      </c>
      <c r="H376" s="55">
        <v>0</v>
      </c>
      <c r="I376" s="55">
        <v>-3400.7007827612902</v>
      </c>
      <c r="J376" s="55"/>
    </row>
    <row r="377" spans="1:10" x14ac:dyDescent="0.25">
      <c r="A377" s="38">
        <v>44356</v>
      </c>
      <c r="B377" s="54">
        <v>-5670.4892294646907</v>
      </c>
      <c r="C377" s="55">
        <v>-240.05295599999999</v>
      </c>
      <c r="D377" s="55">
        <v>-4.0007335125600001</v>
      </c>
      <c r="E377" s="55">
        <v>5.0036350599999997</v>
      </c>
      <c r="F377" s="55">
        <v>-3.8374199999999998</v>
      </c>
      <c r="G377" s="54">
        <v>-1735.3489999999999</v>
      </c>
      <c r="H377" s="55">
        <v>0</v>
      </c>
      <c r="I377" s="55">
        <v>-3704.7174503450001</v>
      </c>
      <c r="J377" s="55"/>
    </row>
    <row r="378" spans="1:10" x14ac:dyDescent="0.25">
      <c r="A378" s="38">
        <v>44357</v>
      </c>
      <c r="B378" s="54">
        <v>-5599.941965409761</v>
      </c>
      <c r="C378" s="55">
        <v>-600.41588300000001</v>
      </c>
      <c r="D378" s="55">
        <v>-96.628289946190009</v>
      </c>
      <c r="E378" s="55">
        <v>0</v>
      </c>
      <c r="F378" s="55">
        <v>-0.85502</v>
      </c>
      <c r="G378" s="54">
        <v>-1759.45</v>
      </c>
      <c r="H378" s="55">
        <v>0</v>
      </c>
      <c r="I378" s="55">
        <v>-3155.0574677964401</v>
      </c>
      <c r="J378" s="55"/>
    </row>
    <row r="379" spans="1:10" x14ac:dyDescent="0.25">
      <c r="A379" s="38">
        <v>44358</v>
      </c>
      <c r="B379" s="54">
        <v>-5679.9309069585115</v>
      </c>
      <c r="C379" s="55">
        <v>-432.34950099999998</v>
      </c>
      <c r="D379" s="55">
        <v>-115.76679153652999</v>
      </c>
      <c r="E379" s="55">
        <v>0</v>
      </c>
      <c r="F379" s="55">
        <v>0</v>
      </c>
      <c r="G379" s="54">
        <v>-1729.45</v>
      </c>
      <c r="H379" s="55">
        <v>0</v>
      </c>
      <c r="I379" s="55">
        <v>-3414.8293097548508</v>
      </c>
      <c r="J379" s="55"/>
    </row>
    <row r="380" spans="1:10" x14ac:dyDescent="0.25">
      <c r="A380" s="38">
        <v>44361</v>
      </c>
      <c r="B380" s="54">
        <v>-5694.6026064286216</v>
      </c>
      <c r="C380" s="55">
        <v>-446.17412899999999</v>
      </c>
      <c r="D380" s="55">
        <v>-114.61386300664</v>
      </c>
      <c r="E380" s="55">
        <v>0</v>
      </c>
      <c r="F380" s="55">
        <v>0</v>
      </c>
      <c r="G380" s="54">
        <v>-1731.45</v>
      </c>
      <c r="H380" s="55">
        <v>0</v>
      </c>
      <c r="I380" s="55">
        <v>-3414.8293097548508</v>
      </c>
      <c r="J380" s="55"/>
    </row>
    <row r="381" spans="1:10" x14ac:dyDescent="0.25">
      <c r="A381" s="38">
        <v>44362</v>
      </c>
      <c r="B381" s="54">
        <v>-5663.3830475063514</v>
      </c>
      <c r="C381" s="55">
        <v>-403.17271</v>
      </c>
      <c r="D381" s="55">
        <v>-85.447866380370002</v>
      </c>
      <c r="E381" s="55">
        <v>3.0021432959999999</v>
      </c>
      <c r="F381" s="55">
        <v>0</v>
      </c>
      <c r="G381" s="54">
        <v>-1775.4</v>
      </c>
      <c r="H381" s="55">
        <v>0</v>
      </c>
      <c r="I381" s="55">
        <v>-3414.8293097548508</v>
      </c>
      <c r="J381" s="55"/>
    </row>
    <row r="382" spans="1:10" x14ac:dyDescent="0.25">
      <c r="A382" s="38">
        <v>44363</v>
      </c>
      <c r="B382" s="54">
        <v>-5764.0642369403404</v>
      </c>
      <c r="C382" s="55">
        <v>-407.40732800000001</v>
      </c>
      <c r="D382" s="55">
        <v>-43.863644229510001</v>
      </c>
      <c r="E382" s="55">
        <v>0</v>
      </c>
      <c r="F382" s="55">
        <v>-4.2582000000000004</v>
      </c>
      <c r="G382" s="54">
        <v>-1830.2</v>
      </c>
      <c r="H382" s="55">
        <v>0</v>
      </c>
      <c r="I382" s="55">
        <v>-3490.7997600437002</v>
      </c>
      <c r="J382" s="55"/>
    </row>
    <row r="383" spans="1:10" x14ac:dyDescent="0.25">
      <c r="A383" s="38">
        <v>44364</v>
      </c>
      <c r="B383" s="54">
        <v>-5732.4274040678811</v>
      </c>
      <c r="C383" s="55">
        <v>-345.716972</v>
      </c>
      <c r="D383" s="55">
        <v>-27.265229479999999</v>
      </c>
      <c r="E383" s="55">
        <v>8.09086212295</v>
      </c>
      <c r="F383" s="55">
        <v>0</v>
      </c>
      <c r="G383" s="54">
        <v>-1889.201</v>
      </c>
      <c r="H383" s="55">
        <v>0</v>
      </c>
      <c r="I383" s="55">
        <v>-3490.7997600437002</v>
      </c>
      <c r="J383" s="55"/>
    </row>
    <row r="384" spans="1:10" x14ac:dyDescent="0.25">
      <c r="A384" s="38">
        <v>44365</v>
      </c>
      <c r="B384" s="54">
        <v>-5691.9008586516711</v>
      </c>
      <c r="C384" s="55">
        <v>-341.56608999999997</v>
      </c>
      <c r="D384" s="55">
        <v>-13.14849720332</v>
      </c>
      <c r="E384" s="55">
        <v>0</v>
      </c>
      <c r="F384" s="55">
        <v>0</v>
      </c>
      <c r="G384" s="54">
        <v>-1945.201</v>
      </c>
      <c r="H384" s="55">
        <v>0</v>
      </c>
      <c r="I384" s="55">
        <v>-3404.4499667812202</v>
      </c>
      <c r="J384" s="55"/>
    </row>
    <row r="385" spans="1:10" x14ac:dyDescent="0.25">
      <c r="A385" s="38">
        <v>44368</v>
      </c>
      <c r="B385" s="54">
        <v>-5671.4791155800312</v>
      </c>
      <c r="C385" s="55">
        <v>-337.24323900000002</v>
      </c>
      <c r="D385" s="55">
        <v>-34.049605131680003</v>
      </c>
      <c r="E385" s="55">
        <v>0</v>
      </c>
      <c r="F385" s="55">
        <v>0</v>
      </c>
      <c r="G385" s="54">
        <v>-1908.201</v>
      </c>
      <c r="H385" s="55">
        <v>0</v>
      </c>
      <c r="I385" s="55">
        <v>-3404.4499667812202</v>
      </c>
      <c r="J385" s="55"/>
    </row>
    <row r="386" spans="1:10" x14ac:dyDescent="0.25">
      <c r="A386" s="38">
        <v>44369</v>
      </c>
      <c r="B386" s="54">
        <v>-5531.6874876593001</v>
      </c>
      <c r="C386" s="55">
        <v>-223.90217100000001</v>
      </c>
      <c r="D386" s="55">
        <v>-20.007253080000002</v>
      </c>
      <c r="E386" s="55">
        <v>0.77030986904999987</v>
      </c>
      <c r="F386" s="55">
        <v>-2.5121020000000001</v>
      </c>
      <c r="G386" s="54">
        <v>-1894.0509999999999</v>
      </c>
      <c r="H386" s="55">
        <v>0</v>
      </c>
      <c r="I386" s="55">
        <v>-3404.4499667812202</v>
      </c>
      <c r="J386" s="55"/>
    </row>
    <row r="387" spans="1:10" x14ac:dyDescent="0.25">
      <c r="A387" s="38">
        <v>44370</v>
      </c>
      <c r="B387" s="54">
        <v>-5550.4602914788011</v>
      </c>
      <c r="C387" s="55">
        <v>-334.42093599999998</v>
      </c>
      <c r="D387" s="55">
        <v>-5.4010177426800006</v>
      </c>
      <c r="E387" s="55">
        <v>0</v>
      </c>
      <c r="F387" s="55">
        <v>-0.39835014699999999</v>
      </c>
      <c r="G387" s="54">
        <v>-1834.8510000000001</v>
      </c>
      <c r="H387" s="55">
        <v>0</v>
      </c>
      <c r="I387" s="55">
        <v>-3387.8536829219902</v>
      </c>
      <c r="J387" s="55"/>
    </row>
    <row r="388" spans="1:10" x14ac:dyDescent="0.25">
      <c r="A388" s="38">
        <v>44371</v>
      </c>
      <c r="B388" s="54">
        <v>-5466.7048369268505</v>
      </c>
      <c r="C388" s="55">
        <v>-289.341386</v>
      </c>
      <c r="D388" s="55">
        <v>0</v>
      </c>
      <c r="E388" s="55">
        <v>0.33004199513999999</v>
      </c>
      <c r="F388" s="55">
        <v>-2.9878100000000001</v>
      </c>
      <c r="G388" s="54">
        <v>-1786.8520000000001</v>
      </c>
      <c r="H388" s="55">
        <v>0</v>
      </c>
      <c r="I388" s="55">
        <v>-3387.8536829219902</v>
      </c>
      <c r="J388" s="61"/>
    </row>
    <row r="389" spans="1:10" x14ac:dyDescent="0.25">
      <c r="A389" s="38">
        <v>44372</v>
      </c>
      <c r="B389" s="54">
        <v>-5366.4962014222801</v>
      </c>
      <c r="C389" s="55">
        <v>-284.58597900000001</v>
      </c>
      <c r="D389" s="55">
        <v>-9.2045395480800014</v>
      </c>
      <c r="E389" s="55">
        <v>0</v>
      </c>
      <c r="F389" s="55">
        <v>0</v>
      </c>
      <c r="G389" s="54">
        <v>-1684.8520000000001</v>
      </c>
      <c r="H389" s="55">
        <v>0</v>
      </c>
      <c r="I389" s="55">
        <v>-3387.8536828742003</v>
      </c>
      <c r="J389" s="61"/>
    </row>
    <row r="390" spans="1:10" x14ac:dyDescent="0.25">
      <c r="A390" s="38">
        <v>44375</v>
      </c>
      <c r="B390" s="54">
        <v>-5339.7970468742005</v>
      </c>
      <c r="C390" s="55">
        <v>-247.091364</v>
      </c>
      <c r="D390" s="55">
        <v>0</v>
      </c>
      <c r="E390" s="55">
        <v>0</v>
      </c>
      <c r="F390" s="55">
        <v>0</v>
      </c>
      <c r="G390" s="54">
        <v>-1704.8520000000001</v>
      </c>
      <c r="H390" s="55">
        <v>0</v>
      </c>
      <c r="I390" s="55">
        <v>-3387.8536828742003</v>
      </c>
      <c r="J390" s="61"/>
    </row>
    <row r="391" spans="1:10" x14ac:dyDescent="0.25">
      <c r="A391" s="38">
        <v>44376</v>
      </c>
      <c r="B391" s="54">
        <v>-5386.6464602408105</v>
      </c>
      <c r="C391" s="55">
        <v>-258.17969099999999</v>
      </c>
      <c r="D391" s="55">
        <v>-3.9110863666099998</v>
      </c>
      <c r="E391" s="55">
        <v>0</v>
      </c>
      <c r="F391" s="55">
        <v>0</v>
      </c>
      <c r="G391" s="54">
        <v>-1736.702</v>
      </c>
      <c r="H391" s="55">
        <v>0</v>
      </c>
      <c r="I391" s="55">
        <v>-3387.8536828742003</v>
      </c>
      <c r="J391" s="61"/>
    </row>
    <row r="392" spans="1:10" x14ac:dyDescent="0.25">
      <c r="A392" s="44">
        <v>44377</v>
      </c>
      <c r="B392" s="62">
        <v>-5416.9971699738499</v>
      </c>
      <c r="C392" s="63">
        <v>-197.30431799999999</v>
      </c>
      <c r="D392" s="63">
        <v>-85.7195442278</v>
      </c>
      <c r="E392" s="63">
        <v>30.017285220000002</v>
      </c>
      <c r="F392" s="63">
        <v>-1.28352</v>
      </c>
      <c r="G392" s="62">
        <v>-1688.002</v>
      </c>
      <c r="H392" s="63">
        <v>0</v>
      </c>
      <c r="I392" s="63">
        <v>-3474.70507296605</v>
      </c>
      <c r="J392" s="64"/>
    </row>
    <row r="393" spans="1:10" x14ac:dyDescent="0.25">
      <c r="A393" s="38">
        <v>44378</v>
      </c>
      <c r="B393" s="54">
        <v>-5472.3353396975499</v>
      </c>
      <c r="C393" s="55">
        <v>-338.40562499999999</v>
      </c>
      <c r="D393" s="55">
        <v>-24.311486731500001</v>
      </c>
      <c r="E393" s="55">
        <v>0</v>
      </c>
      <c r="F393" s="55">
        <v>-15.010154999999999</v>
      </c>
      <c r="G393" s="54">
        <v>-1619.903</v>
      </c>
      <c r="H393" s="55">
        <v>0</v>
      </c>
      <c r="I393" s="55">
        <v>-3474.70507296605</v>
      </c>
      <c r="J393" s="61"/>
    </row>
    <row r="394" spans="1:10" x14ac:dyDescent="0.25">
      <c r="A394" s="38">
        <v>44379</v>
      </c>
      <c r="B394" s="54">
        <v>-5525.9938726867204</v>
      </c>
      <c r="C394" s="55">
        <v>-382.01034499999997</v>
      </c>
      <c r="D394" s="55">
        <v>-41.37545472067</v>
      </c>
      <c r="E394" s="55">
        <v>0</v>
      </c>
      <c r="F394" s="55">
        <v>0</v>
      </c>
      <c r="G394" s="54">
        <v>-1627.903</v>
      </c>
      <c r="H394" s="55">
        <v>0</v>
      </c>
      <c r="I394" s="55">
        <v>-3474.70507296605</v>
      </c>
      <c r="J394" s="61"/>
    </row>
    <row r="395" spans="1:10" x14ac:dyDescent="0.25">
      <c r="A395" s="38">
        <v>44380</v>
      </c>
      <c r="B395" s="54">
        <v>-5620.5356093581104</v>
      </c>
      <c r="C395" s="55">
        <v>-319.54853200000002</v>
      </c>
      <c r="D395" s="55">
        <v>-8.3790043920600006</v>
      </c>
      <c r="E395" s="55">
        <v>0</v>
      </c>
      <c r="F395" s="55">
        <v>0</v>
      </c>
      <c r="G395" s="54">
        <v>-1817.903</v>
      </c>
      <c r="H395" s="55">
        <v>0</v>
      </c>
      <c r="I395" s="55">
        <v>-3474.70507296605</v>
      </c>
      <c r="J395" s="61"/>
    </row>
    <row r="396" spans="1:10" x14ac:dyDescent="0.25">
      <c r="A396" s="38">
        <v>44384</v>
      </c>
      <c r="B396" s="54">
        <v>-5590.8828690438204</v>
      </c>
      <c r="C396" s="55">
        <v>-563.16940499999998</v>
      </c>
      <c r="D396" s="55">
        <v>-45.97076873404</v>
      </c>
      <c r="E396" s="55">
        <v>0</v>
      </c>
      <c r="F396" s="55">
        <v>0</v>
      </c>
      <c r="G396" s="54">
        <v>-1483.8030000000001</v>
      </c>
      <c r="H396" s="55">
        <v>0</v>
      </c>
      <c r="I396" s="55">
        <v>-3497.9396953097798</v>
      </c>
      <c r="J396" s="61"/>
    </row>
    <row r="397" spans="1:10" x14ac:dyDescent="0.25">
      <c r="A397" s="38">
        <v>44385</v>
      </c>
      <c r="B397" s="54">
        <v>-5642.8751021948392</v>
      </c>
      <c r="C397" s="55">
        <v>-577.31462699999997</v>
      </c>
      <c r="D397" s="55">
        <v>-12.01682988506</v>
      </c>
      <c r="E397" s="55">
        <v>0</v>
      </c>
      <c r="F397" s="55">
        <v>-27.89995</v>
      </c>
      <c r="G397" s="54">
        <v>-1527.704</v>
      </c>
      <c r="H397" s="55">
        <v>0</v>
      </c>
      <c r="I397" s="55">
        <v>-3497.9396953097798</v>
      </c>
      <c r="J397" s="61"/>
    </row>
    <row r="398" spans="1:10" x14ac:dyDescent="0.25">
      <c r="A398" s="38">
        <v>44386</v>
      </c>
      <c r="B398" s="54">
        <v>-5691.4187834687691</v>
      </c>
      <c r="C398" s="55">
        <v>-581.70979599999998</v>
      </c>
      <c r="D398" s="55">
        <v>-15.983312158989998</v>
      </c>
      <c r="E398" s="55">
        <v>0</v>
      </c>
      <c r="F398" s="55">
        <v>-35.081980000000001</v>
      </c>
      <c r="G398" s="54">
        <v>-1560.704</v>
      </c>
      <c r="H398" s="55">
        <v>0</v>
      </c>
      <c r="I398" s="55">
        <v>-3497.9396953097798</v>
      </c>
      <c r="J398" s="61"/>
    </row>
    <row r="399" spans="1:10" x14ac:dyDescent="0.25">
      <c r="A399" s="38">
        <v>44389</v>
      </c>
      <c r="B399" s="54">
        <v>-5691.1352563501005</v>
      </c>
      <c r="C399" s="55">
        <v>-531.94429000000002</v>
      </c>
      <c r="D399" s="55">
        <v>-1.11510004032</v>
      </c>
      <c r="E399" s="55">
        <v>0</v>
      </c>
      <c r="F399" s="55">
        <v>-5.4321710000000003</v>
      </c>
      <c r="G399" s="54">
        <v>-1654.704</v>
      </c>
      <c r="H399" s="55">
        <v>0</v>
      </c>
      <c r="I399" s="55">
        <v>-3497.9396953097798</v>
      </c>
      <c r="J399" s="61"/>
    </row>
    <row r="400" spans="1:10" x14ac:dyDescent="0.25">
      <c r="A400" s="38">
        <v>44390</v>
      </c>
      <c r="B400" s="54">
        <v>-5772.5127035459391</v>
      </c>
      <c r="C400" s="55">
        <v>-357.37324599999999</v>
      </c>
      <c r="D400" s="55">
        <v>-39.965112236159996</v>
      </c>
      <c r="E400" s="55">
        <v>0</v>
      </c>
      <c r="F400" s="55">
        <v>-24.530650000000001</v>
      </c>
      <c r="G400" s="54">
        <v>-1852.704</v>
      </c>
      <c r="H400" s="55">
        <v>0</v>
      </c>
      <c r="I400" s="55">
        <v>-3497.9396953097798</v>
      </c>
      <c r="J400" s="61"/>
    </row>
    <row r="401" spans="1:10" x14ac:dyDescent="0.25">
      <c r="A401" s="38">
        <v>44391</v>
      </c>
      <c r="B401" s="54">
        <v>-5541.3742852389514</v>
      </c>
      <c r="C401" s="55">
        <v>-319.62751200000002</v>
      </c>
      <c r="D401" s="55">
        <v>-29.619062969990001</v>
      </c>
      <c r="E401" s="55">
        <v>0</v>
      </c>
      <c r="F401" s="55">
        <v>-13.065613000000001</v>
      </c>
      <c r="G401" s="54">
        <v>-1631.8040000000001</v>
      </c>
      <c r="H401" s="55">
        <v>0</v>
      </c>
      <c r="I401" s="55">
        <v>-3547.2580972689611</v>
      </c>
      <c r="J401" s="61"/>
    </row>
    <row r="402" spans="1:10" x14ac:dyDescent="0.25">
      <c r="A402" s="38">
        <v>44392</v>
      </c>
      <c r="B402" s="54">
        <v>-5666.0563291371109</v>
      </c>
      <c r="C402" s="55">
        <v>-267.39660800000001</v>
      </c>
      <c r="D402" s="55">
        <v>-23.610423868149997</v>
      </c>
      <c r="E402" s="55">
        <v>0</v>
      </c>
      <c r="F402" s="55">
        <v>-2.9862000000000002</v>
      </c>
      <c r="G402" s="54">
        <v>-1824.8050000000001</v>
      </c>
      <c r="H402" s="55">
        <v>0</v>
      </c>
      <c r="I402" s="55">
        <v>-3547.2580972689611</v>
      </c>
      <c r="J402" s="61"/>
    </row>
    <row r="403" spans="1:10" x14ac:dyDescent="0.25">
      <c r="A403" s="38">
        <v>44393</v>
      </c>
      <c r="B403" s="54">
        <v>-5776.3408349286401</v>
      </c>
      <c r="C403" s="55">
        <v>-407.22929699999997</v>
      </c>
      <c r="D403" s="55">
        <v>-4.2811284671800003</v>
      </c>
      <c r="E403" s="55">
        <v>0</v>
      </c>
      <c r="F403" s="55">
        <v>0</v>
      </c>
      <c r="G403" s="54">
        <v>-1847.8050000000001</v>
      </c>
      <c r="H403" s="55">
        <v>0</v>
      </c>
      <c r="I403" s="55">
        <v>-3517.0254094614606</v>
      </c>
      <c r="J403" s="61"/>
    </row>
    <row r="404" spans="1:10" x14ac:dyDescent="0.25">
      <c r="A404" s="38">
        <v>44396</v>
      </c>
      <c r="B404" s="54">
        <v>-5748.3673874614606</v>
      </c>
      <c r="C404" s="55">
        <v>-321.05337300000002</v>
      </c>
      <c r="D404" s="55">
        <v>0</v>
      </c>
      <c r="E404" s="55">
        <v>0</v>
      </c>
      <c r="F404" s="55">
        <v>-4.4836049999999998</v>
      </c>
      <c r="G404" s="54">
        <v>-1905.8050000000001</v>
      </c>
      <c r="H404" s="55">
        <v>0</v>
      </c>
      <c r="I404" s="55">
        <v>-3517.0254094614606</v>
      </c>
      <c r="J404" s="61"/>
    </row>
    <row r="405" spans="1:10" x14ac:dyDescent="0.25">
      <c r="A405" s="38">
        <v>44398</v>
      </c>
      <c r="B405" s="54">
        <v>-5613.9177202554292</v>
      </c>
      <c r="C405" s="55">
        <v>-395.09431000000001</v>
      </c>
      <c r="D405" s="55">
        <v>-39.297099983910002</v>
      </c>
      <c r="E405" s="55">
        <v>0</v>
      </c>
      <c r="F405" s="55">
        <v>-13.934699999999999</v>
      </c>
      <c r="G405" s="54">
        <v>-1718.405</v>
      </c>
      <c r="H405" s="55">
        <v>0</v>
      </c>
      <c r="I405" s="55">
        <v>-3447.1866102715198</v>
      </c>
      <c r="J405" s="61"/>
    </row>
    <row r="406" spans="1:10" x14ac:dyDescent="0.25">
      <c r="A406" s="38">
        <v>44399</v>
      </c>
      <c r="B406" s="54">
        <v>-5374.8853637786597</v>
      </c>
      <c r="C406" s="55">
        <v>-371.65699999999998</v>
      </c>
      <c r="D406" s="55">
        <v>-39.471897007140001</v>
      </c>
      <c r="E406" s="55">
        <v>0</v>
      </c>
      <c r="F406" s="55">
        <v>-6.3856499999999997E-2</v>
      </c>
      <c r="G406" s="54">
        <v>-1516.5060000000001</v>
      </c>
      <c r="H406" s="55">
        <v>0</v>
      </c>
      <c r="I406" s="55">
        <v>-3447.1866102715198</v>
      </c>
      <c r="J406" s="61"/>
    </row>
    <row r="407" spans="1:10" x14ac:dyDescent="0.25">
      <c r="A407" s="38">
        <v>44400</v>
      </c>
      <c r="B407" s="54">
        <v>-5520.1641102336498</v>
      </c>
      <c r="C407" s="55">
        <v>-385.47149999999999</v>
      </c>
      <c r="D407" s="55">
        <v>0</v>
      </c>
      <c r="E407" s="55">
        <v>0</v>
      </c>
      <c r="F407" s="55">
        <v>0</v>
      </c>
      <c r="G407" s="54">
        <v>-1687.5060000000001</v>
      </c>
      <c r="H407" s="55">
        <v>0</v>
      </c>
      <c r="I407" s="55">
        <v>-3447.1866102336498</v>
      </c>
      <c r="J407" s="61"/>
    </row>
    <row r="408" spans="1:10" x14ac:dyDescent="0.25">
      <c r="A408" s="38">
        <v>44403</v>
      </c>
      <c r="B408" s="54">
        <v>-5484.2316102336499</v>
      </c>
      <c r="C408" s="55">
        <v>-304.03899999999999</v>
      </c>
      <c r="D408" s="55">
        <v>0</v>
      </c>
      <c r="E408" s="55">
        <v>0</v>
      </c>
      <c r="F408" s="55">
        <v>0</v>
      </c>
      <c r="G408" s="54">
        <v>-1733.0060000000001</v>
      </c>
      <c r="H408" s="55">
        <v>0</v>
      </c>
      <c r="I408" s="55">
        <v>-3447.1866102336498</v>
      </c>
      <c r="J408" s="61"/>
    </row>
    <row r="409" spans="1:10" x14ac:dyDescent="0.25">
      <c r="A409" s="38">
        <v>44404</v>
      </c>
      <c r="B409" s="54">
        <v>-5550.1216102336493</v>
      </c>
      <c r="C409" s="55">
        <v>-175.929</v>
      </c>
      <c r="D409" s="55">
        <v>0</v>
      </c>
      <c r="E409" s="55">
        <v>0</v>
      </c>
      <c r="F409" s="55">
        <v>0</v>
      </c>
      <c r="G409" s="54">
        <v>-1927.0060000000001</v>
      </c>
      <c r="H409" s="55">
        <v>0</v>
      </c>
      <c r="I409" s="55">
        <v>-3447.1866102336498</v>
      </c>
      <c r="J409" s="61"/>
    </row>
    <row r="410" spans="1:10" x14ac:dyDescent="0.25">
      <c r="A410" s="38">
        <v>44405</v>
      </c>
      <c r="B410" s="54">
        <v>-5464.8455501080207</v>
      </c>
      <c r="C410" s="55">
        <v>-310.10500000000002</v>
      </c>
      <c r="D410" s="55">
        <v>-0.50014764500000009</v>
      </c>
      <c r="E410" s="55">
        <v>0</v>
      </c>
      <c r="F410" s="55">
        <v>0</v>
      </c>
      <c r="G410" s="54">
        <v>-1840.4059999999999</v>
      </c>
      <c r="H410" s="55">
        <v>0</v>
      </c>
      <c r="I410" s="55">
        <v>-3313.8344024630201</v>
      </c>
      <c r="J410" s="61"/>
    </row>
    <row r="411" spans="1:10" x14ac:dyDescent="0.25">
      <c r="A411" s="38">
        <v>44406</v>
      </c>
      <c r="B411" s="54">
        <v>-5376.0674024630198</v>
      </c>
      <c r="C411" s="55">
        <v>-273.38299999999998</v>
      </c>
      <c r="D411" s="55">
        <v>0</v>
      </c>
      <c r="E411" s="55">
        <v>0</v>
      </c>
      <c r="F411" s="55">
        <v>0</v>
      </c>
      <c r="G411" s="54">
        <v>-1788.85</v>
      </c>
      <c r="H411" s="55">
        <v>0</v>
      </c>
      <c r="I411" s="55">
        <v>-3313.8344024630201</v>
      </c>
      <c r="J411" s="61"/>
    </row>
    <row r="412" spans="1:10" x14ac:dyDescent="0.25">
      <c r="A412" s="44">
        <v>44407</v>
      </c>
      <c r="B412" s="62">
        <v>-5259.6989555439395</v>
      </c>
      <c r="C412" s="63">
        <v>-249.45599999999999</v>
      </c>
      <c r="D412" s="63">
        <v>-27.001553080919997</v>
      </c>
      <c r="E412" s="63">
        <v>0</v>
      </c>
      <c r="F412" s="63">
        <v>0</v>
      </c>
      <c r="G412" s="62">
        <v>-1669.4069999999999</v>
      </c>
      <c r="H412" s="63">
        <v>0</v>
      </c>
      <c r="I412" s="63">
        <v>-3313.8344024630201</v>
      </c>
      <c r="J412" s="64"/>
    </row>
    <row r="413" spans="1:10" x14ac:dyDescent="0.25">
      <c r="A413" s="38">
        <v>44410</v>
      </c>
      <c r="B413" s="65">
        <v>-5169.0309678000303</v>
      </c>
      <c r="C413" s="65">
        <v>-296.95940000000002</v>
      </c>
      <c r="D413" s="65">
        <v>-3.8301653370099999</v>
      </c>
      <c r="E413" s="65" t="s">
        <v>7</v>
      </c>
      <c r="F413" s="65" t="s">
        <v>7</v>
      </c>
      <c r="G413" s="65">
        <v>-1554.4069999999999</v>
      </c>
      <c r="H413" s="61">
        <v>0</v>
      </c>
      <c r="I413" s="65">
        <v>-3313.8344024630201</v>
      </c>
      <c r="J413" s="61"/>
    </row>
    <row r="414" spans="1:10" x14ac:dyDescent="0.25">
      <c r="A414" s="38">
        <v>44411</v>
      </c>
      <c r="B414" s="65">
        <v>-5213.4983703759799</v>
      </c>
      <c r="C414" s="65">
        <v>-308.25700000000001</v>
      </c>
      <c r="D414" s="65">
        <v>-5.9999679129599999</v>
      </c>
      <c r="E414" s="65" t="s">
        <v>7</v>
      </c>
      <c r="F414" s="65" t="s">
        <v>7</v>
      </c>
      <c r="G414" s="65">
        <v>-1585.4069999999999</v>
      </c>
      <c r="H414" s="61">
        <v>0</v>
      </c>
      <c r="I414" s="65">
        <v>-3313.8344024630201</v>
      </c>
      <c r="J414" s="61"/>
    </row>
    <row r="415" spans="1:10" x14ac:dyDescent="0.25">
      <c r="A415" s="38">
        <v>44412</v>
      </c>
      <c r="B415" s="65">
        <v>-5289.5498767844801</v>
      </c>
      <c r="C415" s="65">
        <v>-355.21499999999997</v>
      </c>
      <c r="D415" s="65">
        <v>0</v>
      </c>
      <c r="E415" s="65" t="s">
        <v>7</v>
      </c>
      <c r="F415" s="65" t="s">
        <v>7</v>
      </c>
      <c r="G415" s="65">
        <v>-1629.1569999999999</v>
      </c>
      <c r="H415" s="61">
        <v>0</v>
      </c>
      <c r="I415" s="65">
        <v>-3305.1778767844798</v>
      </c>
      <c r="J415" s="61"/>
    </row>
    <row r="416" spans="1:10" x14ac:dyDescent="0.25">
      <c r="A416" s="38">
        <v>44413</v>
      </c>
      <c r="B416" s="65">
        <v>-5297.5046767844797</v>
      </c>
      <c r="C416" s="65">
        <v>-323.16980000000001</v>
      </c>
      <c r="D416" s="65">
        <v>0</v>
      </c>
      <c r="E416" s="65" t="s">
        <v>7</v>
      </c>
      <c r="F416" s="65" t="s">
        <v>7</v>
      </c>
      <c r="G416" s="65">
        <v>-1669.1569999999999</v>
      </c>
      <c r="H416" s="61">
        <v>0</v>
      </c>
      <c r="I416" s="65">
        <v>-3305.1778767844798</v>
      </c>
      <c r="J416" s="61"/>
    </row>
    <row r="417" spans="1:10" x14ac:dyDescent="0.25">
      <c r="A417" s="38">
        <v>44414</v>
      </c>
      <c r="B417" s="65">
        <v>-5305.4046220812397</v>
      </c>
      <c r="C417" s="65">
        <v>-403.945607</v>
      </c>
      <c r="D417" s="65">
        <v>-18.70468692687</v>
      </c>
      <c r="E417" s="65" t="s">
        <v>7</v>
      </c>
      <c r="F417" s="65">
        <v>-7.6390200000000004</v>
      </c>
      <c r="G417" s="65">
        <v>-1731.1579999999999</v>
      </c>
      <c r="H417" s="61">
        <v>0</v>
      </c>
      <c r="I417" s="65">
        <v>-3143.9573081543695</v>
      </c>
      <c r="J417" s="61"/>
    </row>
    <row r="418" spans="1:10" x14ac:dyDescent="0.25">
      <c r="A418" s="38">
        <v>44417</v>
      </c>
      <c r="B418" s="65">
        <v>-5374.1509254971388</v>
      </c>
      <c r="C418" s="65">
        <v>-330.77100000000002</v>
      </c>
      <c r="D418" s="65">
        <v>-92.437947342770002</v>
      </c>
      <c r="E418" s="65" t="s">
        <v>7</v>
      </c>
      <c r="F418" s="65">
        <v>-19.82667</v>
      </c>
      <c r="G418" s="65">
        <v>-1787.1579999999999</v>
      </c>
      <c r="H418" s="61">
        <v>0</v>
      </c>
      <c r="I418" s="65">
        <v>-3143.9573081543695</v>
      </c>
      <c r="J418" s="61"/>
    </row>
    <row r="419" spans="1:10" x14ac:dyDescent="0.25">
      <c r="A419" s="38">
        <v>44418</v>
      </c>
      <c r="B419" s="65">
        <v>-5568.9433494140894</v>
      </c>
      <c r="C419" s="65">
        <v>-262.111468</v>
      </c>
      <c r="D419" s="65">
        <v>-99.716573259719965</v>
      </c>
      <c r="E419" s="65" t="s">
        <v>7</v>
      </c>
      <c r="F419" s="65" t="s">
        <v>7</v>
      </c>
      <c r="G419" s="65">
        <v>-2063.1579999999999</v>
      </c>
      <c r="H419" s="61">
        <v>0</v>
      </c>
      <c r="I419" s="65">
        <v>-3143.9573081543695</v>
      </c>
      <c r="J419" s="61"/>
    </row>
    <row r="420" spans="1:10" x14ac:dyDescent="0.25">
      <c r="A420" s="38">
        <v>44419</v>
      </c>
      <c r="B420" s="65">
        <v>-5637.3485096812601</v>
      </c>
      <c r="C420" s="65">
        <v>-222.35003599999999</v>
      </c>
      <c r="D420" s="65">
        <v>-100.28076767457999</v>
      </c>
      <c r="E420" s="65" t="s">
        <v>7</v>
      </c>
      <c r="F420" s="65" t="s">
        <v>7</v>
      </c>
      <c r="G420" s="65">
        <v>-2170.8580000000002</v>
      </c>
      <c r="H420" s="61">
        <v>0</v>
      </c>
      <c r="I420" s="65">
        <v>-3143.8597060066795</v>
      </c>
      <c r="J420" s="61"/>
    </row>
    <row r="421" spans="1:10" x14ac:dyDescent="0.25">
      <c r="A421" s="38">
        <v>44420</v>
      </c>
      <c r="B421" s="65">
        <v>-5624.4461948857697</v>
      </c>
      <c r="C421" s="65">
        <v>-226.35300000000001</v>
      </c>
      <c r="D421" s="65">
        <v>-39.37548887909</v>
      </c>
      <c r="E421" s="65" t="s">
        <v>7</v>
      </c>
      <c r="F421" s="65" t="s">
        <v>7</v>
      </c>
      <c r="G421" s="65">
        <v>-2214.8580000000002</v>
      </c>
      <c r="H421" s="61">
        <v>0</v>
      </c>
      <c r="I421" s="65">
        <v>-3143.8597060066795</v>
      </c>
      <c r="J421" s="61"/>
    </row>
    <row r="422" spans="1:10" x14ac:dyDescent="0.25">
      <c r="A422" s="38">
        <v>44421</v>
      </c>
      <c r="B422" s="65">
        <v>-5619.5331898557697</v>
      </c>
      <c r="C422" s="65">
        <v>-249.09746000000001</v>
      </c>
      <c r="D422" s="65">
        <v>-0.71802384909000005</v>
      </c>
      <c r="E422" s="65" t="s">
        <v>7</v>
      </c>
      <c r="F422" s="65" t="s">
        <v>7</v>
      </c>
      <c r="G422" s="65">
        <v>-2225.8580000000002</v>
      </c>
      <c r="H422" s="61">
        <v>0</v>
      </c>
      <c r="I422" s="65">
        <v>-3143.8597060066795</v>
      </c>
      <c r="J422" s="61"/>
    </row>
    <row r="423" spans="1:10" x14ac:dyDescent="0.25">
      <c r="A423" s="38">
        <v>44424</v>
      </c>
      <c r="B423" s="65">
        <v>-5615.3712241214298</v>
      </c>
      <c r="C423" s="65">
        <v>-247.30998</v>
      </c>
      <c r="D423" s="65">
        <v>-6.3435381147500003</v>
      </c>
      <c r="E423" s="65" t="s">
        <v>7</v>
      </c>
      <c r="F423" s="65" t="s">
        <v>7</v>
      </c>
      <c r="G423" s="65">
        <v>-2217.8580000000002</v>
      </c>
      <c r="H423" s="61">
        <v>0</v>
      </c>
      <c r="I423" s="65">
        <v>-3143.8597060066795</v>
      </c>
      <c r="J423" s="61"/>
    </row>
    <row r="424" spans="1:10" x14ac:dyDescent="0.25">
      <c r="A424" s="38">
        <v>44425</v>
      </c>
      <c r="B424" s="65">
        <v>-5613.4039247242599</v>
      </c>
      <c r="C424" s="65">
        <v>-228.50845799999999</v>
      </c>
      <c r="D424" s="65">
        <v>-59.63567333619001</v>
      </c>
      <c r="E424" s="65">
        <v>5.45791261861</v>
      </c>
      <c r="F424" s="65" t="s">
        <v>7</v>
      </c>
      <c r="G424" s="65">
        <v>-2186.8580000000002</v>
      </c>
      <c r="H424" s="61">
        <v>0</v>
      </c>
      <c r="I424" s="65">
        <v>-3143.8597060066795</v>
      </c>
      <c r="J424" s="61"/>
    </row>
    <row r="425" spans="1:10" x14ac:dyDescent="0.25">
      <c r="A425" s="38">
        <v>44426</v>
      </c>
      <c r="B425" s="65">
        <v>-5649.1917186520895</v>
      </c>
      <c r="C425" s="65">
        <v>-272.14634999999998</v>
      </c>
      <c r="D425" s="65">
        <v>-71.940661156589996</v>
      </c>
      <c r="E425" s="65" t="s">
        <v>7</v>
      </c>
      <c r="F425" s="65" t="s">
        <v>7</v>
      </c>
      <c r="G425" s="65">
        <v>-2121.1080000000002</v>
      </c>
      <c r="H425" s="61">
        <v>0</v>
      </c>
      <c r="I425" s="65">
        <v>-3183.9967074954993</v>
      </c>
      <c r="J425" s="61"/>
    </row>
    <row r="426" spans="1:10" x14ac:dyDescent="0.25">
      <c r="A426" s="38">
        <v>44427</v>
      </c>
      <c r="B426" s="65">
        <v>-5560.0214572087789</v>
      </c>
      <c r="C426" s="65">
        <v>-222.777198</v>
      </c>
      <c r="D426" s="65">
        <v>-82.139551713279999</v>
      </c>
      <c r="E426" s="65" t="s">
        <v>7</v>
      </c>
      <c r="F426" s="65" t="s">
        <v>7</v>
      </c>
      <c r="G426" s="65">
        <v>-2071.1080000000002</v>
      </c>
      <c r="H426" s="61">
        <v>0</v>
      </c>
      <c r="I426" s="65">
        <v>-3183.9967074954993</v>
      </c>
      <c r="J426" s="61"/>
    </row>
    <row r="427" spans="1:10" x14ac:dyDescent="0.25">
      <c r="A427" s="38">
        <v>44428</v>
      </c>
      <c r="B427" s="65">
        <v>-5455.6362734488594</v>
      </c>
      <c r="C427" s="65">
        <v>-229.235061</v>
      </c>
      <c r="D427" s="65">
        <v>-66.296504967760001</v>
      </c>
      <c r="E427" s="65" t="s">
        <v>7</v>
      </c>
      <c r="F427" s="65" t="s">
        <v>7</v>
      </c>
      <c r="G427" s="65">
        <v>-1976.1079999999999</v>
      </c>
      <c r="H427" s="61">
        <v>0</v>
      </c>
      <c r="I427" s="65">
        <v>-3183.9967074810993</v>
      </c>
      <c r="J427" s="61"/>
    </row>
    <row r="428" spans="1:10" x14ac:dyDescent="0.25">
      <c r="A428" s="38">
        <v>44431</v>
      </c>
      <c r="B428" s="65">
        <v>-5294.0475433265492</v>
      </c>
      <c r="C428" s="65">
        <v>-220.909312</v>
      </c>
      <c r="D428" s="65">
        <v>-15.147593732700001</v>
      </c>
      <c r="E428" s="65">
        <v>18.61406988725</v>
      </c>
      <c r="F428" s="65" t="s">
        <v>7</v>
      </c>
      <c r="G428" s="65">
        <v>-1892.6079999999999</v>
      </c>
      <c r="H428" s="61">
        <v>0</v>
      </c>
      <c r="I428" s="65">
        <v>-3183.9967074810993</v>
      </c>
      <c r="J428" s="61"/>
    </row>
    <row r="429" spans="1:10" x14ac:dyDescent="0.25">
      <c r="A429" s="38">
        <v>44432</v>
      </c>
      <c r="B429" s="65">
        <v>-4997.6330583883091</v>
      </c>
      <c r="C429" s="65">
        <v>-205.400487</v>
      </c>
      <c r="D429" s="65">
        <v>-0.34004996877999999</v>
      </c>
      <c r="E429" s="65">
        <v>194.71218606157001</v>
      </c>
      <c r="F429" s="65" t="s">
        <v>7</v>
      </c>
      <c r="G429" s="65">
        <v>-1802.6079999999999</v>
      </c>
      <c r="H429" s="61">
        <v>0</v>
      </c>
      <c r="I429" s="65">
        <v>-3183.9967074810993</v>
      </c>
      <c r="J429" s="61"/>
    </row>
    <row r="430" spans="1:10" x14ac:dyDescent="0.25">
      <c r="A430" s="38">
        <v>44433</v>
      </c>
      <c r="B430" s="65">
        <v>-4933.7759621762989</v>
      </c>
      <c r="C430" s="65">
        <v>-236.36035899999999</v>
      </c>
      <c r="D430" s="65">
        <v>-4.3452531132400001</v>
      </c>
      <c r="E430" s="65">
        <v>177.52613475981002</v>
      </c>
      <c r="F430" s="65" t="s">
        <v>7</v>
      </c>
      <c r="G430" s="65">
        <v>-1710.808</v>
      </c>
      <c r="H430" s="61">
        <v>0</v>
      </c>
      <c r="I430" s="65">
        <v>-3159.7884848228691</v>
      </c>
      <c r="J430" s="61"/>
    </row>
    <row r="431" spans="1:10" x14ac:dyDescent="0.25">
      <c r="A431" s="38">
        <v>44434</v>
      </c>
      <c r="B431" s="66">
        <v>-4986.88</v>
      </c>
      <c r="C431" s="67">
        <v>-201.39</v>
      </c>
      <c r="D431" s="65" t="s">
        <v>7</v>
      </c>
      <c r="E431" s="67">
        <v>78.11</v>
      </c>
      <c r="F431" s="65" t="s">
        <v>7</v>
      </c>
      <c r="G431" s="66">
        <v>-1703.81</v>
      </c>
      <c r="H431" s="61" t="s">
        <v>7</v>
      </c>
      <c r="I431" s="66">
        <v>-3159.79</v>
      </c>
      <c r="J431" s="61"/>
    </row>
    <row r="432" spans="1:10" x14ac:dyDescent="0.25">
      <c r="A432" s="38">
        <v>44435</v>
      </c>
      <c r="B432" s="66">
        <v>-4950.92</v>
      </c>
      <c r="C432" s="67">
        <v>-215.77</v>
      </c>
      <c r="D432" s="67">
        <v>-15.01</v>
      </c>
      <c r="E432" s="67">
        <v>78.459999999999994</v>
      </c>
      <c r="F432" s="65" t="s">
        <v>7</v>
      </c>
      <c r="G432" s="66">
        <v>-1638.81</v>
      </c>
      <c r="H432" s="61" t="s">
        <v>7</v>
      </c>
      <c r="I432" s="66">
        <v>-3159.79</v>
      </c>
      <c r="J432" s="61"/>
    </row>
    <row r="433" spans="1:10" x14ac:dyDescent="0.25">
      <c r="A433" s="38">
        <v>44439</v>
      </c>
      <c r="B433" s="66">
        <v>-4886.0200000000004</v>
      </c>
      <c r="C433" s="67">
        <v>-512.14</v>
      </c>
      <c r="D433" s="67">
        <v>-33.64</v>
      </c>
      <c r="E433" s="67">
        <v>53.37</v>
      </c>
      <c r="F433" s="65" t="s">
        <v>7</v>
      </c>
      <c r="G433" s="66">
        <v>-1233.81</v>
      </c>
      <c r="H433" s="61" t="s">
        <v>7</v>
      </c>
      <c r="I433" s="66">
        <v>-3159.79</v>
      </c>
      <c r="J433" s="61"/>
    </row>
    <row r="434" spans="1:10" x14ac:dyDescent="0.25">
      <c r="A434" s="38">
        <v>44440</v>
      </c>
      <c r="B434" s="66">
        <v>-4842.0041180337284</v>
      </c>
      <c r="C434" s="67">
        <v>-584.35768099999996</v>
      </c>
      <c r="D434" s="67">
        <v>-92.738716459759999</v>
      </c>
      <c r="E434" s="67">
        <v>0</v>
      </c>
      <c r="F434" s="65">
        <v>0</v>
      </c>
      <c r="G434" s="66">
        <v>-1323.7139999999999</v>
      </c>
      <c r="H434" s="61">
        <v>0</v>
      </c>
      <c r="I434" s="66">
        <v>-2841.1937205739691</v>
      </c>
      <c r="J434" s="61"/>
    </row>
    <row r="435" spans="1:10" x14ac:dyDescent="0.25">
      <c r="A435" s="38">
        <v>44441</v>
      </c>
      <c r="B435" s="66">
        <v>-4910.85168112053</v>
      </c>
      <c r="C435" s="67">
        <v>-617.78243799999996</v>
      </c>
      <c r="D435" s="67">
        <v>-2.5337864458400001</v>
      </c>
      <c r="E435" s="67">
        <v>0</v>
      </c>
      <c r="F435" s="65">
        <v>0</v>
      </c>
      <c r="G435" s="66">
        <v>-1242.7139999999999</v>
      </c>
      <c r="H435" s="61">
        <v>0</v>
      </c>
      <c r="I435" s="66">
        <v>-3047.8214566746897</v>
      </c>
      <c r="J435" s="61"/>
    </row>
    <row r="436" spans="1:10" x14ac:dyDescent="0.25">
      <c r="A436" s="38">
        <v>44442</v>
      </c>
      <c r="B436" s="66">
        <v>-4964.7575009406901</v>
      </c>
      <c r="C436" s="67">
        <v>-230.31620699999999</v>
      </c>
      <c r="D436" s="67">
        <v>-18.904837266000001</v>
      </c>
      <c r="E436" s="67">
        <v>0</v>
      </c>
      <c r="F436" s="65">
        <v>0</v>
      </c>
      <c r="G436" s="66">
        <v>-1667.7149999999999</v>
      </c>
      <c r="H436" s="61">
        <v>0</v>
      </c>
      <c r="I436" s="66">
        <v>-3047.8214566746897</v>
      </c>
      <c r="J436" s="61"/>
    </row>
    <row r="437" spans="1:10" x14ac:dyDescent="0.25">
      <c r="A437" s="38">
        <v>44445</v>
      </c>
      <c r="B437" s="66">
        <v>-5068.7033648198594</v>
      </c>
      <c r="C437" s="67">
        <v>-206.20106100000001</v>
      </c>
      <c r="D437" s="67">
        <v>-20.965847145169999</v>
      </c>
      <c r="E437" s="67">
        <v>0</v>
      </c>
      <c r="F437" s="65">
        <v>0</v>
      </c>
      <c r="G437" s="66">
        <v>-1793.7149999999999</v>
      </c>
      <c r="H437" s="61">
        <v>0</v>
      </c>
      <c r="I437" s="66">
        <v>-3047.8214566746897</v>
      </c>
      <c r="J437" s="61"/>
    </row>
    <row r="438" spans="1:10" x14ac:dyDescent="0.25">
      <c r="A438" s="38">
        <v>44446</v>
      </c>
      <c r="B438" s="66">
        <v>-5020.6399523546897</v>
      </c>
      <c r="C438" s="67">
        <v>-164.10523000000001</v>
      </c>
      <c r="D438" s="67">
        <v>0</v>
      </c>
      <c r="E438" s="67">
        <v>20.001734320000001</v>
      </c>
      <c r="F438" s="65">
        <v>0</v>
      </c>
      <c r="G438" s="66">
        <v>-1828.7149999999999</v>
      </c>
      <c r="H438" s="61">
        <v>0</v>
      </c>
      <c r="I438" s="66">
        <v>-3047.8214566746897</v>
      </c>
      <c r="J438" s="61"/>
    </row>
    <row r="439" spans="1:10" x14ac:dyDescent="0.25">
      <c r="A439" s="38">
        <v>44447</v>
      </c>
      <c r="B439" s="66">
        <v>-5133.8983281505298</v>
      </c>
      <c r="C439" s="67">
        <v>-203.72677100000001</v>
      </c>
      <c r="D439" s="67">
        <v>-20.995194450309999</v>
      </c>
      <c r="E439" s="67">
        <v>0</v>
      </c>
      <c r="F439" s="65">
        <v>0</v>
      </c>
      <c r="G439" s="66">
        <v>-1938.2149999999999</v>
      </c>
      <c r="H439" s="61">
        <v>0</v>
      </c>
      <c r="I439" s="66">
        <v>-2970.9613627002204</v>
      </c>
      <c r="J439" s="61"/>
    </row>
    <row r="440" spans="1:10" x14ac:dyDescent="0.25">
      <c r="A440" s="38">
        <v>44448</v>
      </c>
      <c r="B440" s="66">
        <v>-5217.9112919865502</v>
      </c>
      <c r="C440" s="67">
        <v>-243.35145399999999</v>
      </c>
      <c r="D440" s="67">
        <v>-31.383475286330004</v>
      </c>
      <c r="E440" s="67">
        <v>0</v>
      </c>
      <c r="F440" s="65">
        <v>0</v>
      </c>
      <c r="G440" s="66">
        <v>-1972.2149999999999</v>
      </c>
      <c r="H440" s="61">
        <v>0</v>
      </c>
      <c r="I440" s="66">
        <v>-2970.9613627002204</v>
      </c>
      <c r="J440" s="61"/>
    </row>
    <row r="441" spans="1:10" x14ac:dyDescent="0.25">
      <c r="A441" s="38">
        <v>44449</v>
      </c>
      <c r="B441" s="66">
        <v>-5175.8715572171295</v>
      </c>
      <c r="C441" s="67">
        <v>-665.976316</v>
      </c>
      <c r="D441" s="67">
        <v>-69.556431851239992</v>
      </c>
      <c r="E441" s="67">
        <v>0</v>
      </c>
      <c r="F441" s="65">
        <v>2.1576478135200001</v>
      </c>
      <c r="G441" s="66">
        <v>-1722.2159999999999</v>
      </c>
      <c r="H441" s="61">
        <v>0</v>
      </c>
      <c r="I441" s="66">
        <v>-2720.2804571794095</v>
      </c>
      <c r="J441" s="61"/>
    </row>
    <row r="442" spans="1:10" x14ac:dyDescent="0.25">
      <c r="A442" s="38">
        <v>44452</v>
      </c>
      <c r="B442" s="66">
        <v>-5239.1791405107597</v>
      </c>
      <c r="C442" s="67">
        <v>-635.09223499999996</v>
      </c>
      <c r="D442" s="67">
        <v>-89.444698331350011</v>
      </c>
      <c r="E442" s="67">
        <v>0</v>
      </c>
      <c r="F442" s="65">
        <v>-10.64575</v>
      </c>
      <c r="G442" s="66">
        <v>-1783.7159999999999</v>
      </c>
      <c r="H442" s="61">
        <v>0</v>
      </c>
      <c r="I442" s="66">
        <v>-2720.2804571794095</v>
      </c>
      <c r="J442" s="61"/>
    </row>
    <row r="443" spans="1:10" x14ac:dyDescent="0.25">
      <c r="A443" s="38">
        <v>44453</v>
      </c>
      <c r="B443" s="66">
        <v>-5238.7913641898995</v>
      </c>
      <c r="C443" s="67">
        <v>-610.976091</v>
      </c>
      <c r="D443" s="67">
        <v>-63.153770690490006</v>
      </c>
      <c r="E443" s="67">
        <v>0</v>
      </c>
      <c r="F443" s="65">
        <v>-5.6650453199999999</v>
      </c>
      <c r="G443" s="66">
        <v>-1838.7159999999999</v>
      </c>
      <c r="H443" s="61">
        <v>0</v>
      </c>
      <c r="I443" s="66">
        <v>-2720.2804571794095</v>
      </c>
      <c r="J443" s="61"/>
    </row>
    <row r="444" spans="1:10" x14ac:dyDescent="0.25">
      <c r="A444" s="38">
        <v>44454</v>
      </c>
      <c r="B444" s="66">
        <v>-5315.53282499344</v>
      </c>
      <c r="C444" s="67">
        <v>-633.66894000000002</v>
      </c>
      <c r="D444" s="67">
        <v>-78.071341783309975</v>
      </c>
      <c r="E444" s="67">
        <v>0</v>
      </c>
      <c r="F444" s="65">
        <v>0</v>
      </c>
      <c r="G444" s="66">
        <v>-1842.7660000000001</v>
      </c>
      <c r="H444" s="61">
        <v>0</v>
      </c>
      <c r="I444" s="66">
        <v>-2761.0265432101301</v>
      </c>
      <c r="J444" s="61"/>
    </row>
    <row r="445" spans="1:10" x14ac:dyDescent="0.25">
      <c r="A445" s="38">
        <v>44455</v>
      </c>
      <c r="B445" s="66">
        <v>-5305.9033917502502</v>
      </c>
      <c r="C445" s="67">
        <v>-402.527244</v>
      </c>
      <c r="D445" s="67">
        <v>-75.583604540119993</v>
      </c>
      <c r="E445" s="67">
        <v>0</v>
      </c>
      <c r="F445" s="65">
        <v>0</v>
      </c>
      <c r="G445" s="66">
        <v>-2066.7660000000001</v>
      </c>
      <c r="H445" s="61">
        <v>0</v>
      </c>
      <c r="I445" s="66">
        <v>-2761.0265432101301</v>
      </c>
      <c r="J445" s="61"/>
    </row>
    <row r="446" spans="1:10" x14ac:dyDescent="0.25">
      <c r="A446" s="38">
        <v>44456</v>
      </c>
      <c r="B446" s="66">
        <v>-5227.2962860020898</v>
      </c>
      <c r="C446" s="67">
        <v>-258.37363299999998</v>
      </c>
      <c r="D446" s="67">
        <v>-24.129109791959998</v>
      </c>
      <c r="E446" s="67">
        <v>0</v>
      </c>
      <c r="F446" s="65">
        <v>0</v>
      </c>
      <c r="G446" s="66">
        <v>-2183.7669999999998</v>
      </c>
      <c r="H446" s="61">
        <v>0</v>
      </c>
      <c r="I446" s="66">
        <v>-2761.0265432101301</v>
      </c>
      <c r="J446" s="61"/>
    </row>
    <row r="447" spans="1:10" x14ac:dyDescent="0.25">
      <c r="A447" s="38">
        <v>44459</v>
      </c>
      <c r="B447" s="66">
        <v>-5282.1364527612095</v>
      </c>
      <c r="C447" s="67">
        <v>-187.68299400000001</v>
      </c>
      <c r="D447" s="67">
        <v>-22.685378551079999</v>
      </c>
      <c r="E447" s="67">
        <v>0</v>
      </c>
      <c r="F447" s="65">
        <v>-0.72353699999999999</v>
      </c>
      <c r="G447" s="66">
        <v>-2310.018</v>
      </c>
      <c r="H447" s="61">
        <v>0</v>
      </c>
      <c r="I447" s="66">
        <v>-2761.0265432101301</v>
      </c>
      <c r="J447" s="61"/>
    </row>
    <row r="448" spans="1:10" x14ac:dyDescent="0.25">
      <c r="A448" s="38">
        <v>44460</v>
      </c>
      <c r="B448" s="66">
        <v>-5312.58282155093</v>
      </c>
      <c r="C448" s="67">
        <v>-159.04300000000001</v>
      </c>
      <c r="D448" s="67">
        <v>-43.498410500799999</v>
      </c>
      <c r="E448" s="67">
        <v>5.0031321599999998</v>
      </c>
      <c r="F448" s="65">
        <v>0</v>
      </c>
      <c r="G448" s="66">
        <v>-2354.018</v>
      </c>
      <c r="H448" s="61">
        <v>0</v>
      </c>
      <c r="I448" s="66">
        <v>-2761.0265432101301</v>
      </c>
      <c r="J448" s="61"/>
    </row>
    <row r="449" spans="1:10" x14ac:dyDescent="0.25">
      <c r="A449" s="38">
        <v>44461</v>
      </c>
      <c r="B449" s="66">
        <v>-5286.9369900287602</v>
      </c>
      <c r="C449" s="67">
        <v>-135.173</v>
      </c>
      <c r="D449" s="67">
        <v>0</v>
      </c>
      <c r="E449" s="67">
        <v>94.357502590670009</v>
      </c>
      <c r="F449" s="65">
        <v>0</v>
      </c>
      <c r="G449" s="66">
        <v>-2298.3180000000002</v>
      </c>
      <c r="H449" s="61">
        <v>0</v>
      </c>
      <c r="I449" s="66">
        <v>-2947.80349261943</v>
      </c>
      <c r="J449" s="61"/>
    </row>
    <row r="450" spans="1:10" x14ac:dyDescent="0.25">
      <c r="A450" s="38">
        <v>44462</v>
      </c>
      <c r="B450" s="66">
        <v>-5187.9078752947407</v>
      </c>
      <c r="C450" s="67">
        <v>-148.53299999999999</v>
      </c>
      <c r="D450" s="67">
        <v>0</v>
      </c>
      <c r="E450" s="67">
        <v>129.74661732468999</v>
      </c>
      <c r="F450" s="65">
        <v>0</v>
      </c>
      <c r="G450" s="66">
        <v>-2221.3180000000002</v>
      </c>
      <c r="H450" s="61">
        <v>0</v>
      </c>
      <c r="I450" s="66">
        <v>-2947.80349261943</v>
      </c>
      <c r="J450" s="61"/>
    </row>
    <row r="451" spans="1:10" x14ac:dyDescent="0.25">
      <c r="A451" s="38">
        <v>44463</v>
      </c>
      <c r="B451" s="66">
        <v>-5115.2486054958099</v>
      </c>
      <c r="C451" s="67">
        <v>-244.74299999999999</v>
      </c>
      <c r="D451" s="67">
        <v>-12.008977392</v>
      </c>
      <c r="E451" s="67">
        <v>130.62686446492</v>
      </c>
      <c r="F451" s="65">
        <v>0</v>
      </c>
      <c r="G451" s="66">
        <v>-2041.32</v>
      </c>
      <c r="H451" s="61">
        <v>0</v>
      </c>
      <c r="I451" s="66">
        <v>-2947.8034925687298</v>
      </c>
      <c r="J451" s="61"/>
    </row>
    <row r="452" spans="1:10" x14ac:dyDescent="0.25">
      <c r="A452" s="38">
        <v>44466</v>
      </c>
      <c r="B452" s="66">
        <v>-5192.20649256873</v>
      </c>
      <c r="C452" s="67">
        <v>-186.08199999999999</v>
      </c>
      <c r="D452" s="67">
        <v>0</v>
      </c>
      <c r="E452" s="67">
        <v>0</v>
      </c>
      <c r="F452" s="65">
        <v>0</v>
      </c>
      <c r="G452" s="66">
        <v>-2058.3209999999999</v>
      </c>
      <c r="H452" s="61">
        <v>0</v>
      </c>
      <c r="I452" s="66">
        <v>-2947.8034925687298</v>
      </c>
      <c r="J452" s="61"/>
    </row>
    <row r="453" spans="1:10" x14ac:dyDescent="0.25">
      <c r="A453" s="38">
        <v>44467</v>
      </c>
      <c r="B453" s="66">
        <v>-5177.7499499320802</v>
      </c>
      <c r="C453" s="67">
        <v>-279.26900000000001</v>
      </c>
      <c r="D453" s="67">
        <v>0</v>
      </c>
      <c r="E453" s="67">
        <v>62.643542636649997</v>
      </c>
      <c r="F453" s="65">
        <v>0</v>
      </c>
      <c r="G453" s="66">
        <v>-2013.3209999999999</v>
      </c>
      <c r="H453" s="61">
        <v>0</v>
      </c>
      <c r="I453" s="66">
        <v>-2947.8034925687298</v>
      </c>
      <c r="J453" s="61"/>
    </row>
    <row r="454" spans="1:10" x14ac:dyDescent="0.25">
      <c r="A454" s="38">
        <v>44468</v>
      </c>
      <c r="B454" s="66">
        <v>-5137.56149238543</v>
      </c>
      <c r="C454" s="67">
        <v>-188.63900000000001</v>
      </c>
      <c r="D454" s="67">
        <v>0</v>
      </c>
      <c r="E454" s="67">
        <v>2.0001833000000001E-3</v>
      </c>
      <c r="F454" s="65">
        <v>0</v>
      </c>
      <c r="G454" s="66">
        <v>-2001.1210000000001</v>
      </c>
      <c r="H454" s="61">
        <v>0</v>
      </c>
      <c r="I454" s="66">
        <v>-2947.8034925687298</v>
      </c>
      <c r="J454" s="61"/>
    </row>
    <row r="455" spans="1:10" x14ac:dyDescent="0.25">
      <c r="A455" s="38">
        <v>44469</v>
      </c>
      <c r="B455" s="66">
        <v>-5177.2915616257706</v>
      </c>
      <c r="C455" s="67">
        <v>-412.39699999999999</v>
      </c>
      <c r="D455" s="67">
        <v>-9.5978051577599999</v>
      </c>
      <c r="E455" s="67">
        <v>0</v>
      </c>
      <c r="F455" s="65">
        <v>0</v>
      </c>
      <c r="G455" s="66">
        <v>-2014.1210000000001</v>
      </c>
      <c r="H455" s="61">
        <v>0</v>
      </c>
      <c r="I455" s="66">
        <v>-2741.1757564680101</v>
      </c>
      <c r="J455" s="61"/>
    </row>
    <row r="456" spans="1:10" x14ac:dyDescent="0.25">
      <c r="A456" s="38">
        <v>44470</v>
      </c>
      <c r="B456" s="66">
        <v>-5057.8887564680099</v>
      </c>
      <c r="C456" s="67">
        <v>-293.161</v>
      </c>
      <c r="D456" s="67">
        <v>0</v>
      </c>
      <c r="E456" s="67">
        <v>0</v>
      </c>
      <c r="F456" s="65">
        <v>0</v>
      </c>
      <c r="G456" s="66">
        <v>-2023.5519999999999</v>
      </c>
      <c r="H456" s="61">
        <v>0</v>
      </c>
      <c r="I456" s="66">
        <v>-2741.1757564680101</v>
      </c>
      <c r="J456" s="61"/>
    </row>
    <row r="457" spans="1:10" x14ac:dyDescent="0.25">
      <c r="A457" s="38">
        <v>44473</v>
      </c>
      <c r="B457" s="66">
        <v>-5090.5430513912106</v>
      </c>
      <c r="C457" s="67">
        <v>-294.84100000000001</v>
      </c>
      <c r="D457" s="67">
        <v>-22.009284642199997</v>
      </c>
      <c r="E457" s="67">
        <v>8.1738951390000008</v>
      </c>
      <c r="F457" s="65">
        <v>-8.5989054199999995</v>
      </c>
      <c r="G457" s="66">
        <v>-2032.0920000000001</v>
      </c>
      <c r="H457" s="61">
        <v>0</v>
      </c>
      <c r="I457" s="66">
        <v>-2741.1757564680101</v>
      </c>
      <c r="J457" s="61"/>
    </row>
    <row r="458" spans="1:10" x14ac:dyDescent="0.25">
      <c r="A458" s="38">
        <v>44474</v>
      </c>
      <c r="B458" s="66">
        <v>-5198.4098311850103</v>
      </c>
      <c r="C458" s="67">
        <v>-362.8</v>
      </c>
      <c r="D458" s="67">
        <v>-18.803129617</v>
      </c>
      <c r="E458" s="67">
        <v>0</v>
      </c>
      <c r="F458" s="65">
        <v>-11.538945099999999</v>
      </c>
      <c r="G458" s="66">
        <v>-2064.0920000000001</v>
      </c>
      <c r="H458" s="61">
        <v>0</v>
      </c>
      <c r="I458" s="66">
        <v>-2741.1757564680101</v>
      </c>
      <c r="J458" s="61"/>
    </row>
    <row r="459" spans="1:10" x14ac:dyDescent="0.25">
      <c r="A459" s="38">
        <v>44475</v>
      </c>
      <c r="B459" s="66">
        <v>-5269.1560080235304</v>
      </c>
      <c r="C459" s="67">
        <v>-311.14999999999998</v>
      </c>
      <c r="D459" s="67">
        <v>-7.3739143820200006</v>
      </c>
      <c r="E459" s="67">
        <v>10.000466971</v>
      </c>
      <c r="F459" s="65">
        <v>-10.870528</v>
      </c>
      <c r="G459" s="66">
        <v>-2152.2919999999999</v>
      </c>
      <c r="H459" s="61">
        <v>0</v>
      </c>
      <c r="I459" s="66">
        <v>-2797.4700326125098</v>
      </c>
      <c r="J459" s="61"/>
    </row>
    <row r="460" spans="1:10" x14ac:dyDescent="0.25">
      <c r="A460" s="38">
        <v>44476</v>
      </c>
      <c r="B460" s="66">
        <v>-5237.0859202568299</v>
      </c>
      <c r="C460" s="67">
        <v>-399.32400000000001</v>
      </c>
      <c r="D460" s="67">
        <v>-9.9998876443199993</v>
      </c>
      <c r="E460" s="67">
        <v>0</v>
      </c>
      <c r="F460" s="65">
        <v>0</v>
      </c>
      <c r="G460" s="66">
        <v>-2030.2919999999999</v>
      </c>
      <c r="H460" s="61">
        <v>0</v>
      </c>
      <c r="I460" s="66">
        <v>-2797.4700326125098</v>
      </c>
      <c r="J460" s="61"/>
    </row>
    <row r="461" spans="1:10" x14ac:dyDescent="0.25">
      <c r="A461" s="38">
        <v>44477</v>
      </c>
      <c r="B461" s="66">
        <v>-5213.4838346586803</v>
      </c>
      <c r="C461" s="67">
        <v>-285.67200000000003</v>
      </c>
      <c r="D461" s="67">
        <v>-14.652362046169999</v>
      </c>
      <c r="E461" s="67">
        <v>0</v>
      </c>
      <c r="F461" s="65">
        <v>-3.39744</v>
      </c>
      <c r="G461" s="66">
        <v>-2112.2919999999999</v>
      </c>
      <c r="H461" s="61">
        <v>0</v>
      </c>
      <c r="I461" s="66">
        <v>-2797.4700326125098</v>
      </c>
      <c r="J461" s="61"/>
    </row>
    <row r="462" spans="1:10" x14ac:dyDescent="0.25">
      <c r="A462" s="38">
        <v>44480</v>
      </c>
      <c r="B462" s="66">
        <v>-5302.3722542785099</v>
      </c>
      <c r="C462" s="67">
        <v>-309.20299999999997</v>
      </c>
      <c r="D462" s="67">
        <v>-22.006781665999998</v>
      </c>
      <c r="E462" s="67">
        <v>0</v>
      </c>
      <c r="F462" s="65">
        <v>-3.39744</v>
      </c>
      <c r="G462" s="66">
        <v>-2170.2950000000001</v>
      </c>
      <c r="H462" s="61">
        <v>0</v>
      </c>
      <c r="I462" s="66">
        <v>-2797.4700326125098</v>
      </c>
      <c r="J462" s="61"/>
    </row>
    <row r="463" spans="1:10" x14ac:dyDescent="0.25">
      <c r="A463" s="38">
        <v>44481</v>
      </c>
      <c r="B463" s="66">
        <v>-5289.2846847506698</v>
      </c>
      <c r="C463" s="67">
        <v>-261.93700000000001</v>
      </c>
      <c r="D463" s="67">
        <v>-26.263465798550001</v>
      </c>
      <c r="E463" s="67">
        <v>0</v>
      </c>
      <c r="F463" s="65">
        <v>-27.319186339609999</v>
      </c>
      <c r="G463" s="66">
        <v>-2176.2950000000001</v>
      </c>
      <c r="H463" s="61">
        <v>0</v>
      </c>
      <c r="I463" s="66">
        <v>-2797.4700326125098</v>
      </c>
      <c r="J463" s="61"/>
    </row>
    <row r="464" spans="1:10" x14ac:dyDescent="0.25">
      <c r="A464" s="38">
        <v>44482</v>
      </c>
      <c r="B464" s="66">
        <v>-5443.121975345819</v>
      </c>
      <c r="C464" s="67">
        <v>-307.36900000000003</v>
      </c>
      <c r="D464" s="67">
        <v>-22.016884164</v>
      </c>
      <c r="E464" s="67">
        <v>0</v>
      </c>
      <c r="F464" s="65">
        <v>0</v>
      </c>
      <c r="G464" s="66">
        <v>-2259.9949999999999</v>
      </c>
      <c r="H464" s="61">
        <v>0</v>
      </c>
      <c r="I464" s="66">
        <v>-2853.7410911818197</v>
      </c>
      <c r="J464" s="61"/>
    </row>
    <row r="465" spans="1:10" x14ac:dyDescent="0.25">
      <c r="A465" s="38">
        <v>44483</v>
      </c>
      <c r="B465" s="66">
        <v>-5478.4831262313801</v>
      </c>
      <c r="C465" s="67">
        <v>-251.37200000000001</v>
      </c>
      <c r="D465" s="67">
        <v>-13.375035049560001</v>
      </c>
      <c r="E465" s="67">
        <v>0</v>
      </c>
      <c r="F465" s="65">
        <v>0</v>
      </c>
      <c r="G465" s="66">
        <v>-2359.9949999999999</v>
      </c>
      <c r="H465" s="61">
        <v>0</v>
      </c>
      <c r="I465" s="66">
        <v>-2853.7410911818197</v>
      </c>
      <c r="J465" s="61"/>
    </row>
    <row r="466" spans="1:10" x14ac:dyDescent="0.25">
      <c r="A466" s="38">
        <v>44484</v>
      </c>
      <c r="B466" s="66">
        <v>-5390.2426888958798</v>
      </c>
      <c r="C466" s="67">
        <v>-287.90300000000002</v>
      </c>
      <c r="D466" s="67">
        <v>-45.808786424600008</v>
      </c>
      <c r="E466" s="67">
        <v>0</v>
      </c>
      <c r="F466" s="65">
        <v>-16.897511000000002</v>
      </c>
      <c r="G466" s="66">
        <v>-2300.9949999999999</v>
      </c>
      <c r="H466" s="61">
        <v>0</v>
      </c>
      <c r="I466" s="66">
        <v>-2738.6383914712801</v>
      </c>
      <c r="J466" s="61"/>
    </row>
    <row r="467" spans="1:10" x14ac:dyDescent="0.25">
      <c r="A467" s="38">
        <v>44487</v>
      </c>
      <c r="B467" s="66">
        <v>-5393.45570253607</v>
      </c>
      <c r="C467" s="67">
        <v>-277.58800000000002</v>
      </c>
      <c r="D467" s="67">
        <v>-48.844811064790001</v>
      </c>
      <c r="E467" s="67">
        <v>0</v>
      </c>
      <c r="F467" s="65">
        <v>-14.458500000000001</v>
      </c>
      <c r="G467" s="66">
        <v>-2313.9259999999999</v>
      </c>
      <c r="H467" s="61">
        <v>0</v>
      </c>
      <c r="I467" s="66">
        <v>-2738.6383914712801</v>
      </c>
      <c r="J467" s="61"/>
    </row>
    <row r="468" spans="1:10" x14ac:dyDescent="0.25">
      <c r="A468" s="38">
        <v>44488</v>
      </c>
      <c r="B468" s="66">
        <v>-5345.5244450615401</v>
      </c>
      <c r="C468" s="67">
        <v>-233.07900000000001</v>
      </c>
      <c r="D468" s="67">
        <v>-28.3750614233</v>
      </c>
      <c r="E468" s="67">
        <v>0</v>
      </c>
      <c r="F468" s="65">
        <v>-29.505992166959999</v>
      </c>
      <c r="G468" s="66">
        <v>-2315.9259999999999</v>
      </c>
      <c r="H468" s="61">
        <v>0</v>
      </c>
      <c r="I468" s="66">
        <v>-2738.6383914712801</v>
      </c>
      <c r="J468" s="61"/>
    </row>
    <row r="469" spans="1:10" x14ac:dyDescent="0.25">
      <c r="A469" s="38">
        <v>44489</v>
      </c>
      <c r="B469" s="66">
        <v>-5404.0794634414706</v>
      </c>
      <c r="C469" s="67">
        <v>-243.834</v>
      </c>
      <c r="D469" s="67">
        <v>-17.715717554970002</v>
      </c>
      <c r="E469" s="67">
        <v>0</v>
      </c>
      <c r="F469" s="65">
        <v>-31.174000104000001</v>
      </c>
      <c r="G469" s="66">
        <v>-2276.9259999999999</v>
      </c>
      <c r="H469" s="61">
        <v>0</v>
      </c>
      <c r="I469" s="66">
        <v>-2834.4297457825</v>
      </c>
      <c r="J469" s="61"/>
    </row>
    <row r="470" spans="1:10" x14ac:dyDescent="0.25">
      <c r="A470" s="38">
        <v>44490</v>
      </c>
      <c r="B470" s="66">
        <v>-5322.8448698911798</v>
      </c>
      <c r="C470" s="67">
        <v>-260.964</v>
      </c>
      <c r="D470" s="67">
        <v>-9.8161041086800012</v>
      </c>
      <c r="E470" s="67">
        <v>0</v>
      </c>
      <c r="F470" s="65">
        <v>-26.80902</v>
      </c>
      <c r="G470" s="66">
        <v>-2190.826</v>
      </c>
      <c r="H470" s="61">
        <v>0</v>
      </c>
      <c r="I470" s="66">
        <v>-2834.4297457825</v>
      </c>
      <c r="J470" s="61"/>
    </row>
    <row r="471" spans="1:10" x14ac:dyDescent="0.25">
      <c r="A471" s="38">
        <v>44491</v>
      </c>
      <c r="B471" s="66">
        <v>-5264.2432160115995</v>
      </c>
      <c r="C471" s="67">
        <v>-233.29</v>
      </c>
      <c r="D471" s="67">
        <v>-11.63552071448</v>
      </c>
      <c r="E471" s="67">
        <v>0</v>
      </c>
      <c r="F471" s="65">
        <v>-24.308219999999999</v>
      </c>
      <c r="G471" s="66">
        <v>-2211.826</v>
      </c>
      <c r="H471" s="61">
        <v>0</v>
      </c>
      <c r="I471" s="66">
        <v>-2783.1834752971195</v>
      </c>
      <c r="J471" s="61"/>
    </row>
    <row r="472" spans="1:10" x14ac:dyDescent="0.25">
      <c r="A472" s="38">
        <v>44494</v>
      </c>
      <c r="B472" s="66">
        <v>-5234.4214411368193</v>
      </c>
      <c r="C472" s="67">
        <v>-263.97000000000003</v>
      </c>
      <c r="D472" s="67">
        <v>0</v>
      </c>
      <c r="E472" s="67">
        <v>0.50003416030000003</v>
      </c>
      <c r="F472" s="65">
        <v>0</v>
      </c>
      <c r="G472" s="66">
        <v>-2187.768</v>
      </c>
      <c r="H472" s="61">
        <v>0</v>
      </c>
      <c r="I472" s="66">
        <v>-2783.1834752971195</v>
      </c>
      <c r="J472" s="61"/>
    </row>
    <row r="473" spans="1:10" x14ac:dyDescent="0.25">
      <c r="A473" s="38">
        <v>44495</v>
      </c>
      <c r="B473" s="66">
        <v>-5156.1617642297097</v>
      </c>
      <c r="C473" s="67">
        <v>-257.661</v>
      </c>
      <c r="D473" s="67">
        <v>-7.8638791714400007</v>
      </c>
      <c r="E473" s="67">
        <v>52.314590238850002</v>
      </c>
      <c r="F473" s="65">
        <v>0</v>
      </c>
      <c r="G473" s="66">
        <v>-2159.768</v>
      </c>
      <c r="H473" s="61">
        <v>0</v>
      </c>
      <c r="I473" s="66">
        <v>-2783.1834752971195</v>
      </c>
      <c r="J473" s="61"/>
    </row>
    <row r="474" spans="1:10" x14ac:dyDescent="0.25">
      <c r="A474" s="38">
        <v>44496</v>
      </c>
      <c r="B474" s="66">
        <v>-5246.8174369434</v>
      </c>
      <c r="C474" s="67">
        <v>-258.24400000000003</v>
      </c>
      <c r="D474" s="67">
        <v>0</v>
      </c>
      <c r="E474" s="67">
        <v>16.33067702668</v>
      </c>
      <c r="F474" s="65">
        <v>-7.1961890000000004</v>
      </c>
      <c r="G474" s="66">
        <v>-2060.768</v>
      </c>
      <c r="H474" s="61">
        <v>0</v>
      </c>
      <c r="I474" s="66">
        <v>-2936.9399249700796</v>
      </c>
      <c r="J474" s="61"/>
    </row>
    <row r="475" spans="1:10" x14ac:dyDescent="0.25">
      <c r="A475" s="38">
        <v>44497</v>
      </c>
      <c r="B475" s="66">
        <v>-5262.5153197663794</v>
      </c>
      <c r="C475" s="67">
        <v>-199.523</v>
      </c>
      <c r="D475" s="67">
        <v>0</v>
      </c>
      <c r="E475" s="67">
        <v>1.9278792955799999</v>
      </c>
      <c r="F475" s="65">
        <v>-1.2122740918799999</v>
      </c>
      <c r="G475" s="66">
        <v>-2126.768</v>
      </c>
      <c r="H475" s="61">
        <v>0</v>
      </c>
      <c r="I475" s="66">
        <v>-2936.9399249700796</v>
      </c>
      <c r="J475" s="61"/>
    </row>
    <row r="476" spans="1:10" x14ac:dyDescent="0.25">
      <c r="A476" s="38">
        <v>44498</v>
      </c>
      <c r="B476" s="66">
        <v>-5178.7506359186791</v>
      </c>
      <c r="C476" s="67">
        <v>-246.535</v>
      </c>
      <c r="D476" s="67">
        <v>-82.758439624199994</v>
      </c>
      <c r="E476" s="67">
        <v>133.2507286755999</v>
      </c>
      <c r="F476" s="65">
        <v>0</v>
      </c>
      <c r="G476" s="66">
        <v>-2045.768</v>
      </c>
      <c r="H476" s="61">
        <v>0</v>
      </c>
      <c r="I476" s="66">
        <v>-2936.9399249700796</v>
      </c>
      <c r="J476" s="61"/>
    </row>
    <row r="477" spans="1:10" x14ac:dyDescent="0.25">
      <c r="A477" s="38">
        <v>44501</v>
      </c>
      <c r="B477" s="66">
        <v>-5303.9205451727994</v>
      </c>
      <c r="C477" s="67">
        <v>-314.04599999999999</v>
      </c>
      <c r="D477" s="67">
        <v>-27.188120202720004</v>
      </c>
      <c r="E477" s="67">
        <v>0</v>
      </c>
      <c r="F477" s="65">
        <v>1.2500000000000001E-2</v>
      </c>
      <c r="G477" s="66">
        <v>-2025.759</v>
      </c>
      <c r="H477" s="61">
        <v>0</v>
      </c>
      <c r="I477" s="66">
        <v>-2936.9399249700796</v>
      </c>
      <c r="J477" s="61"/>
    </row>
    <row r="478" spans="1:10" x14ac:dyDescent="0.25">
      <c r="A478" s="38">
        <v>44502</v>
      </c>
      <c r="B478" s="66">
        <v>-5330.5927456969694</v>
      </c>
      <c r="C478" s="67">
        <v>-344.95699999999999</v>
      </c>
      <c r="D478" s="67">
        <v>-19.936820726889998</v>
      </c>
      <c r="E478" s="67">
        <v>0</v>
      </c>
      <c r="F478" s="65">
        <v>0</v>
      </c>
      <c r="G478" s="66">
        <v>-2028.759</v>
      </c>
      <c r="H478" s="61">
        <v>0</v>
      </c>
      <c r="I478" s="66">
        <v>-2936.9399249700796</v>
      </c>
      <c r="J478" s="61"/>
    </row>
    <row r="479" spans="1:10" x14ac:dyDescent="0.25">
      <c r="A479" s="38">
        <v>44503</v>
      </c>
      <c r="B479" s="66">
        <v>-5240.8233617944206</v>
      </c>
      <c r="C479" s="67">
        <v>-690.40599999999995</v>
      </c>
      <c r="D479" s="67">
        <v>-152.05687476918996</v>
      </c>
      <c r="E479" s="67">
        <v>0</v>
      </c>
      <c r="F479" s="65">
        <v>0.15045</v>
      </c>
      <c r="G479" s="66">
        <v>-2007.559</v>
      </c>
      <c r="H479" s="61">
        <v>0</v>
      </c>
      <c r="I479" s="66">
        <v>-2390.9519370252301</v>
      </c>
      <c r="J479" s="61"/>
    </row>
    <row r="480" spans="1:10" x14ac:dyDescent="0.25">
      <c r="A480" s="38">
        <v>44504</v>
      </c>
      <c r="B480" s="66">
        <v>-5245.6473508564304</v>
      </c>
      <c r="C480" s="67">
        <v>-584.47299999999996</v>
      </c>
      <c r="D480" s="67">
        <v>-113.79521383120002</v>
      </c>
      <c r="E480" s="67">
        <v>0</v>
      </c>
      <c r="F480" s="65">
        <v>0.1318</v>
      </c>
      <c r="G480" s="66">
        <v>-2156.5590000000002</v>
      </c>
      <c r="H480" s="61">
        <v>0</v>
      </c>
      <c r="I480" s="66">
        <v>-2390.9519370252301</v>
      </c>
      <c r="J480" s="61"/>
    </row>
    <row r="481" spans="1:10" x14ac:dyDescent="0.25">
      <c r="A481" s="38">
        <v>44505</v>
      </c>
      <c r="B481" s="66">
        <v>-5187.0272897130098</v>
      </c>
      <c r="C481" s="67">
        <v>-533.22699999999998</v>
      </c>
      <c r="D481" s="67">
        <v>-77.872975499190005</v>
      </c>
      <c r="E481" s="67">
        <v>0</v>
      </c>
      <c r="F481" s="65">
        <v>0.121</v>
      </c>
      <c r="G481" s="66">
        <v>-2252.5590000000002</v>
      </c>
      <c r="H481" s="61">
        <v>0</v>
      </c>
      <c r="I481" s="66">
        <v>-2323.4893142138199</v>
      </c>
      <c r="J481" s="61"/>
    </row>
    <row r="482" spans="1:10" x14ac:dyDescent="0.25">
      <c r="A482" s="38">
        <v>44508</v>
      </c>
      <c r="B482" s="66">
        <v>-5312.7375884203502</v>
      </c>
      <c r="C482" s="67">
        <v>-487.137</v>
      </c>
      <c r="D482" s="67">
        <v>-143.63586120653</v>
      </c>
      <c r="E482" s="67">
        <v>0</v>
      </c>
      <c r="F482" s="65">
        <v>8.3586999999999995E-2</v>
      </c>
      <c r="G482" s="66">
        <v>-2358.5590000000002</v>
      </c>
      <c r="H482" s="61">
        <v>0</v>
      </c>
      <c r="I482" s="66">
        <v>-2323.4893142138199</v>
      </c>
      <c r="J482" s="61"/>
    </row>
    <row r="483" spans="1:10" x14ac:dyDescent="0.25">
      <c r="A483" s="38">
        <v>44509</v>
      </c>
      <c r="B483" s="66">
        <v>-5273.19070147406</v>
      </c>
      <c r="C483" s="67">
        <v>-354.30599999999998</v>
      </c>
      <c r="D483" s="67">
        <v>-132.91941146024001</v>
      </c>
      <c r="E483" s="67">
        <v>0</v>
      </c>
      <c r="F483" s="65">
        <v>8.3024200000000006E-2</v>
      </c>
      <c r="G483" s="66">
        <v>-2462.5590000000002</v>
      </c>
      <c r="H483" s="61">
        <v>0</v>
      </c>
      <c r="I483" s="66">
        <v>-2323.4893142138199</v>
      </c>
      <c r="J483" s="61"/>
    </row>
    <row r="484" spans="1:10" x14ac:dyDescent="0.25">
      <c r="A484" s="38">
        <v>44510</v>
      </c>
      <c r="B484" s="66">
        <v>-5298.9531037973702</v>
      </c>
      <c r="C484" s="67">
        <v>-443.726</v>
      </c>
      <c r="D484" s="67">
        <v>-123.40022752265999</v>
      </c>
      <c r="E484" s="67">
        <v>29.510785515519995</v>
      </c>
      <c r="F484" s="65">
        <v>0.10057515</v>
      </c>
      <c r="G484" s="66">
        <v>-2413.0590000000002</v>
      </c>
      <c r="H484" s="61">
        <v>0</v>
      </c>
      <c r="I484" s="66">
        <v>-2348.3792369402304</v>
      </c>
      <c r="J484" s="61"/>
    </row>
    <row r="485" spans="1:10" x14ac:dyDescent="0.25">
      <c r="A485" s="38">
        <v>44511</v>
      </c>
      <c r="B485" s="66">
        <v>-5350.9680609051302</v>
      </c>
      <c r="C485" s="67">
        <v>-345.52</v>
      </c>
      <c r="D485" s="67">
        <v>-99.510399114899997</v>
      </c>
      <c r="E485" s="67">
        <v>0</v>
      </c>
      <c r="F485" s="65">
        <v>0.10057515</v>
      </c>
      <c r="G485" s="66">
        <v>-2557.6590000000001</v>
      </c>
      <c r="H485" s="61">
        <v>0</v>
      </c>
      <c r="I485" s="66">
        <v>-2348.3792369402304</v>
      </c>
      <c r="J485" s="61"/>
    </row>
    <row r="486" spans="1:10" x14ac:dyDescent="0.25">
      <c r="A486" s="38">
        <v>44512</v>
      </c>
      <c r="B486" s="66">
        <v>-5264.7116049716406</v>
      </c>
      <c r="C486" s="67">
        <v>-270.46899999999999</v>
      </c>
      <c r="D486" s="67">
        <v>-106.70436803140998</v>
      </c>
      <c r="E486" s="67">
        <v>0</v>
      </c>
      <c r="F486" s="65">
        <v>0</v>
      </c>
      <c r="G486" s="66">
        <v>-2539.1590000000001</v>
      </c>
      <c r="H486" s="61">
        <v>0</v>
      </c>
      <c r="I486" s="66">
        <v>-2348.3792369402304</v>
      </c>
      <c r="J486" s="61"/>
    </row>
    <row r="487" spans="1:10" x14ac:dyDescent="0.25">
      <c r="A487" s="38">
        <v>44515</v>
      </c>
      <c r="B487" s="66">
        <v>-5330.62168007131</v>
      </c>
      <c r="C487" s="67">
        <v>-333.59399999999999</v>
      </c>
      <c r="D487" s="67">
        <v>-103.54444313108003</v>
      </c>
      <c r="E487" s="67">
        <v>0</v>
      </c>
      <c r="F487" s="65">
        <v>0</v>
      </c>
      <c r="G487" s="66">
        <v>-2545.1039999999998</v>
      </c>
      <c r="H487" s="61">
        <v>0</v>
      </c>
      <c r="I487" s="66">
        <v>-2348.3792369402304</v>
      </c>
      <c r="J487" s="61"/>
    </row>
    <row r="488" spans="1:10" x14ac:dyDescent="0.25">
      <c r="A488" s="38">
        <v>44516</v>
      </c>
      <c r="B488" s="66">
        <v>-5192.5497571855803</v>
      </c>
      <c r="C488" s="67">
        <v>-298.11700000000002</v>
      </c>
      <c r="D488" s="67">
        <v>-50.949520245350001</v>
      </c>
      <c r="E488" s="67">
        <v>0</v>
      </c>
      <c r="F488" s="65">
        <v>0</v>
      </c>
      <c r="G488" s="66">
        <v>-2495.1039999999998</v>
      </c>
      <c r="H488" s="61">
        <v>0</v>
      </c>
      <c r="I488" s="66">
        <v>-2348.3792369402304</v>
      </c>
      <c r="J488" s="61"/>
    </row>
    <row r="489" spans="1:10" x14ac:dyDescent="0.25">
      <c r="A489" s="38">
        <v>44517</v>
      </c>
      <c r="B489" s="66">
        <v>-5124.6540281594807</v>
      </c>
      <c r="C489" s="67">
        <v>-282.38900000000001</v>
      </c>
      <c r="D489" s="67">
        <v>-9.0610397346599996</v>
      </c>
      <c r="E489" s="67">
        <v>0</v>
      </c>
      <c r="F489" s="65">
        <v>0</v>
      </c>
      <c r="G489" s="66">
        <v>-2395.7240000000002</v>
      </c>
      <c r="H489" s="61">
        <v>0</v>
      </c>
      <c r="I489" s="66">
        <v>-2437.4799884248205</v>
      </c>
      <c r="J489" s="61"/>
    </row>
    <row r="490" spans="1:10" x14ac:dyDescent="0.25">
      <c r="A490" s="38">
        <v>44518</v>
      </c>
      <c r="B490" s="66">
        <v>-5037.5671725890707</v>
      </c>
      <c r="C490" s="67">
        <v>-401.10399999999998</v>
      </c>
      <c r="D490" s="67">
        <v>-25.259184164250001</v>
      </c>
      <c r="E490" s="67">
        <v>0</v>
      </c>
      <c r="F490" s="65">
        <v>0</v>
      </c>
      <c r="G490" s="66">
        <v>-2173.7240000000002</v>
      </c>
      <c r="H490" s="61">
        <v>0</v>
      </c>
      <c r="I490" s="66">
        <v>-2437.4799884248205</v>
      </c>
      <c r="J490" s="61"/>
    </row>
    <row r="491" spans="1:10" x14ac:dyDescent="0.25">
      <c r="A491" s="38">
        <v>44519</v>
      </c>
      <c r="B491" s="66">
        <v>-4902.8821839450002</v>
      </c>
      <c r="C491" s="67">
        <v>-417.452</v>
      </c>
      <c r="D491" s="67">
        <v>-49.226195545599992</v>
      </c>
      <c r="E491" s="67">
        <v>0</v>
      </c>
      <c r="F491" s="65">
        <v>0</v>
      </c>
      <c r="G491" s="66">
        <v>-1998.7239999999999</v>
      </c>
      <c r="H491" s="61">
        <v>0</v>
      </c>
      <c r="I491" s="66">
        <v>-2437.4799883994001</v>
      </c>
      <c r="J491" s="61"/>
    </row>
    <row r="492" spans="1:10" x14ac:dyDescent="0.25">
      <c r="A492" s="38">
        <v>44522</v>
      </c>
      <c r="B492" s="66">
        <v>-4659.6960829790005</v>
      </c>
      <c r="C492" s="67">
        <v>-350.72500000000002</v>
      </c>
      <c r="D492" s="67">
        <v>-14.766094579600001</v>
      </c>
      <c r="E492" s="67">
        <v>0</v>
      </c>
      <c r="F492" s="65">
        <v>0</v>
      </c>
      <c r="G492" s="66">
        <v>-1856.7249999999999</v>
      </c>
      <c r="H492" s="61">
        <v>0</v>
      </c>
      <c r="I492" s="66">
        <v>-2437.4799883994001</v>
      </c>
      <c r="J492" s="61"/>
    </row>
    <row r="493" spans="1:10" x14ac:dyDescent="0.25">
      <c r="A493" s="38">
        <v>44523</v>
      </c>
      <c r="B493" s="66">
        <v>-4560.4053866193999</v>
      </c>
      <c r="C493" s="67">
        <v>-318.20400000000001</v>
      </c>
      <c r="D493" s="67">
        <v>0</v>
      </c>
      <c r="E493" s="67">
        <v>20.00360178</v>
      </c>
      <c r="F493" s="65">
        <v>0</v>
      </c>
      <c r="G493" s="66">
        <v>-1824.7249999999999</v>
      </c>
      <c r="H493" s="61">
        <v>0</v>
      </c>
      <c r="I493" s="66">
        <v>-2437.4799883994001</v>
      </c>
      <c r="J493" s="61"/>
    </row>
    <row r="494" spans="1:10" x14ac:dyDescent="0.25">
      <c r="A494" s="38">
        <v>44524</v>
      </c>
      <c r="B494" s="66">
        <v>-4382.2230184007803</v>
      </c>
      <c r="C494" s="67">
        <v>-307.61700000000002</v>
      </c>
      <c r="D494" s="67">
        <v>0</v>
      </c>
      <c r="E494" s="67">
        <v>189.1586506693501</v>
      </c>
      <c r="F494" s="65">
        <v>0</v>
      </c>
      <c r="G494" s="66">
        <v>-1790.605</v>
      </c>
      <c r="H494" s="61">
        <v>0</v>
      </c>
      <c r="I494" s="66">
        <v>-2473.1596690701299</v>
      </c>
      <c r="J494" s="61"/>
    </row>
    <row r="495" spans="1:10" x14ac:dyDescent="0.25">
      <c r="A495" s="38">
        <v>44525</v>
      </c>
      <c r="B495" s="66">
        <v>-4276.1391983172825</v>
      </c>
      <c r="C495" s="67">
        <v>-427.20499999999998</v>
      </c>
      <c r="D495" s="67">
        <v>0</v>
      </c>
      <c r="E495" s="67">
        <v>110.83047075284757</v>
      </c>
      <c r="F495" s="65">
        <v>0</v>
      </c>
      <c r="G495" s="66">
        <v>-1486.605</v>
      </c>
      <c r="H495" s="61">
        <v>0</v>
      </c>
      <c r="I495" s="66">
        <v>-2473.1596690701299</v>
      </c>
      <c r="J495" s="61"/>
    </row>
    <row r="496" spans="1:10" x14ac:dyDescent="0.25">
      <c r="A496" s="38">
        <v>44529</v>
      </c>
      <c r="B496" s="66">
        <v>-4070.5452123741898</v>
      </c>
      <c r="C496" s="67">
        <v>-391.43</v>
      </c>
      <c r="D496" s="67">
        <v>-11.589369469680001</v>
      </c>
      <c r="E496" s="67">
        <v>200.24082616561992</v>
      </c>
      <c r="F496" s="65">
        <v>0</v>
      </c>
      <c r="G496" s="66">
        <v>-1394.607</v>
      </c>
      <c r="H496" s="61">
        <v>0</v>
      </c>
      <c r="I496" s="66">
        <v>-2473.1596690701299</v>
      </c>
      <c r="J496" s="61"/>
    </row>
    <row r="497" spans="1:10" x14ac:dyDescent="0.25">
      <c r="A497" s="38">
        <v>44530</v>
      </c>
      <c r="B497" s="66">
        <v>-3903.6339749189801</v>
      </c>
      <c r="C497" s="67">
        <v>-349.99099999999999</v>
      </c>
      <c r="D497" s="67">
        <v>0</v>
      </c>
      <c r="E497" s="67">
        <v>336.12369415114995</v>
      </c>
      <c r="F497" s="65">
        <v>0</v>
      </c>
      <c r="G497" s="66">
        <v>-1416.607</v>
      </c>
      <c r="H497" s="61">
        <v>0</v>
      </c>
      <c r="I497" s="66">
        <v>-2473.1596690701299</v>
      </c>
      <c r="J497" s="61"/>
    </row>
    <row r="498" spans="1:10" x14ac:dyDescent="0.25">
      <c r="A498" s="38">
        <v>44532</v>
      </c>
      <c r="B498" s="66">
        <v>-4018.6518698024302</v>
      </c>
      <c r="C498" s="67">
        <v>-368.86</v>
      </c>
      <c r="D498" s="67">
        <v>0</v>
      </c>
      <c r="E498" s="67">
        <v>309.10301577508994</v>
      </c>
      <c r="F498" s="65">
        <v>0</v>
      </c>
      <c r="G498" s="66">
        <v>-1363.107</v>
      </c>
      <c r="H498" s="61">
        <v>0</v>
      </c>
      <c r="I498" s="66">
        <v>-2595.7878855775202</v>
      </c>
      <c r="J498" s="61"/>
    </row>
    <row r="499" spans="1:10" x14ac:dyDescent="0.25">
      <c r="A499" s="38">
        <v>44533</v>
      </c>
      <c r="B499" s="66">
        <v>-3941.1928566772003</v>
      </c>
      <c r="C499" s="67">
        <v>-338.10700000000003</v>
      </c>
      <c r="D499" s="67">
        <v>0</v>
      </c>
      <c r="E499" s="67">
        <v>377.80902890032002</v>
      </c>
      <c r="F499" s="65">
        <v>0</v>
      </c>
      <c r="G499" s="66">
        <v>-1385.107</v>
      </c>
      <c r="H499" s="61">
        <v>0</v>
      </c>
      <c r="I499" s="66">
        <v>-2595.7878855775202</v>
      </c>
      <c r="J499" s="61"/>
    </row>
    <row r="500" spans="1:10" x14ac:dyDescent="0.25">
      <c r="A500" s="38">
        <v>44536</v>
      </c>
      <c r="B500" s="66">
        <v>-3870.0314621951502</v>
      </c>
      <c r="C500" s="67">
        <v>-316.39600000000002</v>
      </c>
      <c r="D500" s="67">
        <v>-8.306637908399999</v>
      </c>
      <c r="E500" s="67">
        <v>513.56406129077004</v>
      </c>
      <c r="F500" s="65">
        <v>0</v>
      </c>
      <c r="G500" s="66">
        <v>-1463.105</v>
      </c>
      <c r="H500" s="61">
        <v>0</v>
      </c>
      <c r="I500" s="66">
        <v>-2595.7878855775202</v>
      </c>
      <c r="J500" s="61"/>
    </row>
    <row r="501" spans="1:10" x14ac:dyDescent="0.25">
      <c r="A501" s="38">
        <v>44537</v>
      </c>
      <c r="B501" s="66">
        <v>-3763.9269910197199</v>
      </c>
      <c r="C501" s="67">
        <v>-267.17500000000001</v>
      </c>
      <c r="D501" s="67">
        <v>-44.653095095039994</v>
      </c>
      <c r="E501" s="67">
        <v>545.79398965284008</v>
      </c>
      <c r="F501" s="65">
        <v>0</v>
      </c>
      <c r="G501" s="66">
        <v>-1402.105</v>
      </c>
      <c r="H501" s="61">
        <v>0</v>
      </c>
      <c r="I501" s="66">
        <v>-2595.7878855775202</v>
      </c>
      <c r="J501" s="61"/>
    </row>
    <row r="502" spans="1:10" x14ac:dyDescent="0.25">
      <c r="A502" s="38">
        <v>44538</v>
      </c>
      <c r="B502" s="66">
        <v>-3833.42168613798</v>
      </c>
      <c r="C502" s="67">
        <v>-226.85599999999999</v>
      </c>
      <c r="D502" s="67">
        <v>0</v>
      </c>
      <c r="E502" s="67">
        <v>269.93953624104</v>
      </c>
      <c r="F502" s="65">
        <v>0</v>
      </c>
      <c r="G502" s="66">
        <v>-1456.105</v>
      </c>
      <c r="H502" s="61">
        <v>0</v>
      </c>
      <c r="I502" s="66">
        <v>-2420.4002223790199</v>
      </c>
      <c r="J502" s="61"/>
    </row>
    <row r="503" spans="1:10" x14ac:dyDescent="0.25">
      <c r="A503" s="38">
        <v>44539</v>
      </c>
      <c r="B503" s="66">
        <v>-3734.0188857222001</v>
      </c>
      <c r="C503" s="67">
        <v>-304.78899999999999</v>
      </c>
      <c r="D503" s="67">
        <v>0</v>
      </c>
      <c r="E503" s="67">
        <v>316.27533665682</v>
      </c>
      <c r="F503" s="65">
        <v>0</v>
      </c>
      <c r="G503" s="66">
        <v>-1325.105</v>
      </c>
      <c r="H503" s="61">
        <v>0</v>
      </c>
      <c r="I503" s="66">
        <v>-2420.4002223790199</v>
      </c>
      <c r="J503" s="61"/>
    </row>
    <row r="504" spans="1:10" x14ac:dyDescent="0.25">
      <c r="A504" s="38">
        <v>44540</v>
      </c>
      <c r="B504" s="66">
        <v>-3498.8904853546596</v>
      </c>
      <c r="C504" s="67">
        <v>-366.50599999999997</v>
      </c>
      <c r="D504" s="67">
        <v>-1.3005309512000001</v>
      </c>
      <c r="E504" s="67">
        <v>437.97282005903003</v>
      </c>
      <c r="F504" s="65">
        <v>0</v>
      </c>
      <c r="G504" s="66">
        <v>-1196.605</v>
      </c>
      <c r="H504" s="61">
        <v>0</v>
      </c>
      <c r="I504" s="66">
        <v>-2372.4517744624895</v>
      </c>
      <c r="J504" s="61"/>
    </row>
    <row r="505" spans="1:10" x14ac:dyDescent="0.25">
      <c r="A505" s="38">
        <v>44543</v>
      </c>
      <c r="B505" s="66">
        <v>-3504.7060280465494</v>
      </c>
      <c r="C505" s="67">
        <v>-481.733</v>
      </c>
      <c r="D505" s="67">
        <v>-0.32016156800000001</v>
      </c>
      <c r="E505" s="67">
        <v>366.38390798393999</v>
      </c>
      <c r="F505" s="65">
        <v>0</v>
      </c>
      <c r="G505" s="66">
        <v>-1016.585</v>
      </c>
      <c r="H505" s="61">
        <v>0</v>
      </c>
      <c r="I505" s="66">
        <v>-2372.4517744624895</v>
      </c>
      <c r="J505" s="61"/>
    </row>
    <row r="506" spans="1:10" x14ac:dyDescent="0.25">
      <c r="A506" s="38">
        <v>44544</v>
      </c>
      <c r="B506" s="66">
        <v>-3360.3425327606296</v>
      </c>
      <c r="C506" s="67">
        <v>-399.75</v>
      </c>
      <c r="D506" s="67">
        <v>-42.512866025000001</v>
      </c>
      <c r="E506" s="67">
        <v>401.95710772685999</v>
      </c>
      <c r="F506" s="65">
        <v>0</v>
      </c>
      <c r="G506" s="66">
        <v>-947.58500000000004</v>
      </c>
      <c r="H506" s="61">
        <v>0</v>
      </c>
      <c r="I506" s="66">
        <v>-2372.4517744624895</v>
      </c>
      <c r="J506" s="61"/>
    </row>
    <row r="507" spans="1:10" x14ac:dyDescent="0.25">
      <c r="A507" s="38">
        <v>44545</v>
      </c>
      <c r="B507" s="66">
        <v>-3260.7357788866993</v>
      </c>
      <c r="C507" s="67">
        <v>-364.1</v>
      </c>
      <c r="D507" s="67">
        <v>-7.0059432450000001</v>
      </c>
      <c r="E507" s="67">
        <v>172.9910724664</v>
      </c>
      <c r="F507" s="65">
        <v>4.0000000000000001E-3</v>
      </c>
      <c r="G507" s="66">
        <v>-995.58500000000004</v>
      </c>
      <c r="H507" s="61">
        <v>0</v>
      </c>
      <c r="I507" s="66">
        <v>-2067.0399081080996</v>
      </c>
      <c r="J507" s="61"/>
    </row>
    <row r="508" spans="1:10" x14ac:dyDescent="0.25">
      <c r="A508" s="38">
        <v>44550</v>
      </c>
      <c r="B508" s="66">
        <v>-2931.3907786133395</v>
      </c>
      <c r="C508" s="67">
        <v>-304.85000000000002</v>
      </c>
      <c r="D508" s="67">
        <v>-13.006785792000001</v>
      </c>
      <c r="E508" s="67">
        <v>154.00591528675997</v>
      </c>
      <c r="F508" s="65">
        <v>0</v>
      </c>
      <c r="G508" s="66">
        <v>-700.5</v>
      </c>
      <c r="H508" s="61">
        <v>0</v>
      </c>
      <c r="I508" s="66">
        <v>-2067.0399081080996</v>
      </c>
      <c r="J508" s="61"/>
    </row>
    <row r="509" spans="1:10" x14ac:dyDescent="0.25">
      <c r="A509" s="38">
        <v>44551</v>
      </c>
      <c r="B509" s="66">
        <v>-3172.9514049454297</v>
      </c>
      <c r="C509" s="67">
        <v>-443.45</v>
      </c>
      <c r="D509" s="67">
        <v>-35.872188282000003</v>
      </c>
      <c r="E509" s="67">
        <v>6.9106914446700003</v>
      </c>
      <c r="F509" s="65">
        <v>0</v>
      </c>
      <c r="G509" s="66">
        <v>-633.5</v>
      </c>
      <c r="H509" s="61">
        <v>0</v>
      </c>
      <c r="I509" s="66">
        <v>-2067.0399081080996</v>
      </c>
      <c r="J509" s="61"/>
    </row>
    <row r="510" spans="1:10" x14ac:dyDescent="0.25">
      <c r="A510" s="38">
        <v>44552</v>
      </c>
      <c r="B510" s="66">
        <v>-3405.2946433344496</v>
      </c>
      <c r="C510" s="67">
        <v>-468</v>
      </c>
      <c r="D510" s="67">
        <v>-46.45843001982</v>
      </c>
      <c r="E510" s="67">
        <v>0</v>
      </c>
      <c r="F510" s="65">
        <v>0</v>
      </c>
      <c r="G510" s="66">
        <v>-838.38800000000003</v>
      </c>
      <c r="H510" s="61">
        <v>0</v>
      </c>
      <c r="I510" s="66">
        <v>-2052.4482133146298</v>
      </c>
      <c r="J510" s="61"/>
    </row>
    <row r="511" spans="1:10" x14ac:dyDescent="0.25">
      <c r="A511" s="38">
        <v>44553</v>
      </c>
      <c r="B511" s="66">
        <v>-3230.4521870569097</v>
      </c>
      <c r="C511" s="67">
        <v>-256.70800000000003</v>
      </c>
      <c r="D511" s="67">
        <v>0</v>
      </c>
      <c r="E511" s="67">
        <v>9.2026257720000004E-2</v>
      </c>
      <c r="F511" s="65">
        <v>0</v>
      </c>
      <c r="G511" s="66">
        <v>-921.38800000000003</v>
      </c>
      <c r="H511" s="61">
        <v>0</v>
      </c>
      <c r="I511" s="66">
        <v>-2052.4482133146298</v>
      </c>
      <c r="J511" s="61"/>
    </row>
    <row r="512" spans="1:10" x14ac:dyDescent="0.25">
      <c r="A512" s="38">
        <v>44554</v>
      </c>
      <c r="B512" s="66">
        <v>-3174.2713469380801</v>
      </c>
      <c r="C512" s="67">
        <v>-199.2</v>
      </c>
      <c r="D512" s="67">
        <v>-2.0429096007299998</v>
      </c>
      <c r="E512" s="67">
        <v>0</v>
      </c>
      <c r="F512" s="65">
        <v>0</v>
      </c>
      <c r="G512" s="66">
        <v>-965.38800000000003</v>
      </c>
      <c r="H512" s="61">
        <v>0</v>
      </c>
      <c r="I512" s="66">
        <v>-2007.64043733735</v>
      </c>
      <c r="J512" s="61"/>
    </row>
    <row r="513" spans="1:10" x14ac:dyDescent="0.25">
      <c r="A513" s="38">
        <v>44557</v>
      </c>
      <c r="B513" s="66">
        <v>-3209.6896692898699</v>
      </c>
      <c r="C513" s="67">
        <v>-549.08000000000004</v>
      </c>
      <c r="D513" s="67">
        <v>-17.092846902520002</v>
      </c>
      <c r="E513" s="67">
        <v>20.011614949999998</v>
      </c>
      <c r="F513" s="65">
        <v>0</v>
      </c>
      <c r="G513" s="66">
        <v>-655.88800000000003</v>
      </c>
      <c r="H513" s="61">
        <v>0</v>
      </c>
      <c r="I513" s="66">
        <v>-2007.64043733735</v>
      </c>
      <c r="J513" s="61"/>
    </row>
    <row r="514" spans="1:10" x14ac:dyDescent="0.25">
      <c r="A514" s="38">
        <v>44558</v>
      </c>
      <c r="B514" s="66">
        <v>-3224.48318032512</v>
      </c>
      <c r="C514" s="67">
        <v>-661.8</v>
      </c>
      <c r="D514" s="67">
        <v>-4.6037052126000004</v>
      </c>
      <c r="E514" s="67">
        <v>2.4489622248299998</v>
      </c>
      <c r="F514" s="65">
        <v>0</v>
      </c>
      <c r="G514" s="66">
        <v>-552.88800000000003</v>
      </c>
      <c r="H514" s="61">
        <v>0</v>
      </c>
      <c r="I514" s="66">
        <v>-2007.64043733735</v>
      </c>
      <c r="J514" s="61"/>
    </row>
    <row r="515" spans="1:10" x14ac:dyDescent="0.25">
      <c r="A515" s="38">
        <v>44559</v>
      </c>
      <c r="B515" s="66">
        <v>-3102.6782185679799</v>
      </c>
      <c r="C515" s="67">
        <v>-303.75</v>
      </c>
      <c r="D515" s="67">
        <v>-6.5012587120000003</v>
      </c>
      <c r="E515" s="67">
        <v>0</v>
      </c>
      <c r="F515" s="65">
        <v>0</v>
      </c>
      <c r="G515" s="66">
        <v>-689.88900000000001</v>
      </c>
      <c r="H515" s="61">
        <v>0</v>
      </c>
      <c r="I515" s="66">
        <v>-2102.5379598559798</v>
      </c>
      <c r="J515" s="61"/>
    </row>
    <row r="516" spans="1:10" x14ac:dyDescent="0.25">
      <c r="A516" s="38">
        <v>44560</v>
      </c>
      <c r="B516" s="66">
        <v>-3086.3073084104799</v>
      </c>
      <c r="C516" s="67">
        <v>-372.86799999999999</v>
      </c>
      <c r="D516" s="67">
        <v>0</v>
      </c>
      <c r="E516" s="67">
        <v>184.98765144549998</v>
      </c>
      <c r="F516" s="65">
        <v>0</v>
      </c>
      <c r="G516" s="66">
        <v>-795.88900000000001</v>
      </c>
      <c r="H516" s="61">
        <v>0</v>
      </c>
      <c r="I516" s="66">
        <v>-2102.5379598559798</v>
      </c>
      <c r="J516" s="61"/>
    </row>
    <row r="517" spans="1:10" x14ac:dyDescent="0.25">
      <c r="A517" s="38">
        <v>44561</v>
      </c>
      <c r="B517" s="66">
        <v>-3391.7201390843597</v>
      </c>
      <c r="C517" s="67">
        <v>-571.27800000000002</v>
      </c>
      <c r="D517" s="67">
        <v>-150.06183952000001</v>
      </c>
      <c r="E517" s="67">
        <v>549.00066029162008</v>
      </c>
      <c r="F517" s="65">
        <v>4.5999999999999999E-2</v>
      </c>
      <c r="G517" s="66">
        <v>-1116.8889999999999</v>
      </c>
      <c r="H517" s="61">
        <v>0</v>
      </c>
      <c r="I517" s="66">
        <v>-2102.5379598559798</v>
      </c>
      <c r="J517" s="61"/>
    </row>
    <row r="518" spans="1:10" x14ac:dyDescent="0.25">
      <c r="A518" s="38">
        <v>44566</v>
      </c>
      <c r="B518" s="66">
        <v>-2941.7605838860891</v>
      </c>
      <c r="C518" s="67">
        <v>-196.6</v>
      </c>
      <c r="D518" s="67">
        <v>-64.246146775020009</v>
      </c>
      <c r="E518" s="67">
        <v>109.54295935715101</v>
      </c>
      <c r="F518" s="65">
        <v>0</v>
      </c>
      <c r="G518" s="66">
        <v>-1002</v>
      </c>
      <c r="H518" s="61">
        <v>0</v>
      </c>
      <c r="I518" s="66">
        <v>-1788.4573964682202</v>
      </c>
      <c r="J518" s="61"/>
    </row>
    <row r="519" spans="1:10" x14ac:dyDescent="0.25">
      <c r="A519" s="38">
        <v>44567</v>
      </c>
      <c r="B519" s="66">
        <v>-2893.4573964682204</v>
      </c>
      <c r="C519" s="67">
        <v>0</v>
      </c>
      <c r="D519" s="67">
        <v>0</v>
      </c>
      <c r="E519" s="67">
        <v>0</v>
      </c>
      <c r="F519" s="65">
        <v>0</v>
      </c>
      <c r="G519" s="66">
        <v>-1105</v>
      </c>
      <c r="H519" s="61">
        <v>0</v>
      </c>
      <c r="I519" s="66">
        <v>-1788.4573964682202</v>
      </c>
      <c r="J519" s="61"/>
    </row>
    <row r="520" spans="1:10" x14ac:dyDescent="0.25">
      <c r="A520" s="38">
        <v>44571</v>
      </c>
      <c r="B520" s="66">
        <v>-2889.6179595243102</v>
      </c>
      <c r="C520" s="67">
        <v>-138</v>
      </c>
      <c r="D520" s="67">
        <v>-40.014704399999999</v>
      </c>
      <c r="E520" s="67">
        <v>112.85414134391</v>
      </c>
      <c r="F520" s="65">
        <v>0</v>
      </c>
      <c r="G520" s="66">
        <v>-1036</v>
      </c>
      <c r="H520" s="61">
        <v>0</v>
      </c>
      <c r="I520" s="66">
        <v>-1788.4573964682202</v>
      </c>
      <c r="J520" s="61"/>
    </row>
    <row r="521" spans="1:10" x14ac:dyDescent="0.25">
      <c r="A521" s="38">
        <v>44572</v>
      </c>
      <c r="B521" s="66">
        <v>-2929.1218727820401</v>
      </c>
      <c r="C521" s="67">
        <v>-362.45299999999997</v>
      </c>
      <c r="D521" s="67">
        <v>-168.87354158265003</v>
      </c>
      <c r="E521" s="67">
        <v>426.66206526883008</v>
      </c>
      <c r="F521" s="65">
        <v>0</v>
      </c>
      <c r="G521" s="66">
        <v>-1036</v>
      </c>
      <c r="H521" s="61">
        <v>0</v>
      </c>
      <c r="I521" s="66">
        <v>-1788.4573964682202</v>
      </c>
      <c r="J521" s="61"/>
    </row>
    <row r="522" spans="1:10" x14ac:dyDescent="0.25">
      <c r="A522" s="38">
        <v>44573</v>
      </c>
      <c r="B522" s="66">
        <v>-3107.2162542547903</v>
      </c>
      <c r="C522" s="67">
        <v>-617.76599999999996</v>
      </c>
      <c r="D522" s="67">
        <v>-99.719330495999998</v>
      </c>
      <c r="E522" s="67">
        <v>261.24387214754</v>
      </c>
      <c r="F522" s="65">
        <v>1.4999999999999999E-2</v>
      </c>
      <c r="G522" s="66">
        <v>-831.5</v>
      </c>
      <c r="H522" s="61">
        <v>0</v>
      </c>
      <c r="I522" s="66">
        <v>-1819.4897959063301</v>
      </c>
      <c r="J522" s="61"/>
    </row>
    <row r="523" spans="1:10" x14ac:dyDescent="0.25">
      <c r="A523" s="38">
        <v>44574</v>
      </c>
      <c r="B523" s="66">
        <v>-3198.6667610309901</v>
      </c>
      <c r="C523" s="67">
        <v>-767.66</v>
      </c>
      <c r="D523" s="67">
        <v>-50.361837272200006</v>
      </c>
      <c r="E523" s="67">
        <v>261.24387214754</v>
      </c>
      <c r="F523" s="65">
        <v>0.10100000000000001</v>
      </c>
      <c r="G523" s="66">
        <v>-822.5</v>
      </c>
      <c r="H523" s="61">
        <v>0</v>
      </c>
      <c r="I523" s="66">
        <v>-1819.4897959063301</v>
      </c>
      <c r="J523" s="61"/>
    </row>
    <row r="524" spans="1:10" x14ac:dyDescent="0.25">
      <c r="A524" s="38">
        <v>44575</v>
      </c>
      <c r="B524" s="66">
        <v>-2995.8943913631501</v>
      </c>
      <c r="C524" s="67">
        <v>-529.29999999999995</v>
      </c>
      <c r="D524" s="67">
        <v>-45.914271400089994</v>
      </c>
      <c r="E524" s="67">
        <v>261.24387214754</v>
      </c>
      <c r="F524" s="65">
        <v>5.0999999999999997E-2</v>
      </c>
      <c r="G524" s="66">
        <v>-976.5</v>
      </c>
      <c r="H524" s="61">
        <v>0</v>
      </c>
      <c r="I524" s="66">
        <v>-1705.4749921105999</v>
      </c>
      <c r="J524" s="61"/>
    </row>
    <row r="525" spans="1:10" x14ac:dyDescent="0.25">
      <c r="A525" s="38">
        <v>44578</v>
      </c>
      <c r="B525" s="66">
        <v>-2988.62394255254</v>
      </c>
      <c r="C525" s="67">
        <v>-494.02</v>
      </c>
      <c r="D525" s="67">
        <v>-23.146558551479998</v>
      </c>
      <c r="E525" s="67">
        <v>240.46660810954</v>
      </c>
      <c r="F525" s="65">
        <v>5.0999999999999997E-2</v>
      </c>
      <c r="G525" s="66">
        <v>-1006.5</v>
      </c>
      <c r="H525" s="61">
        <v>0</v>
      </c>
      <c r="I525" s="66">
        <v>-1705.4749921105999</v>
      </c>
      <c r="J525" s="61"/>
    </row>
    <row r="526" spans="1:10" x14ac:dyDescent="0.25">
      <c r="A526" s="38">
        <v>44579</v>
      </c>
      <c r="B526" s="66">
        <v>-3067.5752124843002</v>
      </c>
      <c r="C526" s="67">
        <v>-401.72699999999998</v>
      </c>
      <c r="D526" s="67">
        <v>0</v>
      </c>
      <c r="E526" s="67">
        <v>245.1047796263</v>
      </c>
      <c r="F526" s="65">
        <v>2.1999999999999999E-2</v>
      </c>
      <c r="G526" s="66">
        <v>-1205.5</v>
      </c>
      <c r="H526" s="61">
        <v>0</v>
      </c>
      <c r="I526" s="66">
        <v>-1705.4749921105999</v>
      </c>
      <c r="J526" s="61"/>
    </row>
    <row r="527" spans="1:10" x14ac:dyDescent="0.25">
      <c r="A527" s="38">
        <v>44580</v>
      </c>
      <c r="B527" s="66">
        <v>-2989.4110662631097</v>
      </c>
      <c r="C527" s="67">
        <v>-217.6</v>
      </c>
      <c r="D527" s="67">
        <v>0</v>
      </c>
      <c r="E527" s="67">
        <v>376.44417445346005</v>
      </c>
      <c r="F527" s="65">
        <v>1.2999999999999999E-2</v>
      </c>
      <c r="G527" s="66">
        <v>-1297</v>
      </c>
      <c r="H527" s="61">
        <v>0</v>
      </c>
      <c r="I527" s="66">
        <v>-1851.2682407165698</v>
      </c>
      <c r="J527" s="61"/>
    </row>
    <row r="528" spans="1:10" x14ac:dyDescent="0.25">
      <c r="A528" s="38">
        <v>44581</v>
      </c>
      <c r="B528" s="66">
        <v>-3067.1596717661696</v>
      </c>
      <c r="C528" s="67">
        <v>-232.143</v>
      </c>
      <c r="D528" s="67">
        <v>0</v>
      </c>
      <c r="E528" s="67">
        <v>360.25156895040004</v>
      </c>
      <c r="F528" s="65">
        <v>0</v>
      </c>
      <c r="G528" s="66">
        <v>-1344</v>
      </c>
      <c r="H528" s="61">
        <v>0</v>
      </c>
      <c r="I528" s="66">
        <v>-1851.2682407165698</v>
      </c>
      <c r="J528" s="61"/>
    </row>
    <row r="529" spans="1:10" x14ac:dyDescent="0.25">
      <c r="A529" s="38">
        <v>44582</v>
      </c>
      <c r="B529" s="66">
        <v>-3103.5306067162701</v>
      </c>
      <c r="C529" s="67">
        <v>-315.93200000000002</v>
      </c>
      <c r="D529" s="67">
        <v>-5.8800612470200004</v>
      </c>
      <c r="E529" s="67">
        <v>371.04495826490995</v>
      </c>
      <c r="F529" s="65">
        <v>0</v>
      </c>
      <c r="G529" s="66">
        <v>-1360</v>
      </c>
      <c r="H529" s="61">
        <v>0</v>
      </c>
      <c r="I529" s="66">
        <v>-1792.7635037341599</v>
      </c>
      <c r="J529" s="61"/>
    </row>
    <row r="530" spans="1:10" x14ac:dyDescent="0.25">
      <c r="A530" s="38">
        <v>44585</v>
      </c>
      <c r="B530" s="66">
        <v>-2869.4796656083399</v>
      </c>
      <c r="C530" s="67">
        <v>-243.102</v>
      </c>
      <c r="D530" s="67">
        <v>0</v>
      </c>
      <c r="E530" s="67">
        <v>338.77410312582003</v>
      </c>
      <c r="F530" s="65">
        <v>-2.3882650000000001</v>
      </c>
      <c r="G530" s="66">
        <v>-1170</v>
      </c>
      <c r="H530" s="61">
        <v>0</v>
      </c>
      <c r="I530" s="66">
        <v>-1792.7635037341599</v>
      </c>
      <c r="J530" s="61"/>
    </row>
    <row r="531" spans="1:10" x14ac:dyDescent="0.25">
      <c r="A531" s="38">
        <v>44586</v>
      </c>
      <c r="B531" s="66">
        <v>-2531.5525758786398</v>
      </c>
      <c r="C531" s="67">
        <v>-145.90199999999999</v>
      </c>
      <c r="D531" s="67">
        <v>-2.0011668600000001</v>
      </c>
      <c r="E531" s="67">
        <v>579.1140947155202</v>
      </c>
      <c r="F531" s="65">
        <v>0</v>
      </c>
      <c r="G531" s="66">
        <v>-1170</v>
      </c>
      <c r="H531" s="61">
        <v>0</v>
      </c>
      <c r="I531" s="66">
        <v>-1792.7635037341599</v>
      </c>
      <c r="J531" s="61"/>
    </row>
    <row r="532" spans="1:10" x14ac:dyDescent="0.25">
      <c r="A532" s="38">
        <v>44587</v>
      </c>
      <c r="B532" s="66">
        <v>-2580.8048390654494</v>
      </c>
      <c r="C532" s="67">
        <v>-218.55</v>
      </c>
      <c r="D532" s="67">
        <v>0</v>
      </c>
      <c r="E532" s="67">
        <v>563.43282606888022</v>
      </c>
      <c r="F532" s="65">
        <v>0</v>
      </c>
      <c r="G532" s="66">
        <v>-1185</v>
      </c>
      <c r="H532" s="61">
        <v>0</v>
      </c>
      <c r="I532" s="66">
        <v>-1740.6876651343298</v>
      </c>
      <c r="J532" s="61"/>
    </row>
    <row r="533" spans="1:10" x14ac:dyDescent="0.25">
      <c r="A533" s="38">
        <v>44588</v>
      </c>
      <c r="B533" s="66">
        <v>-2614.8022377179295</v>
      </c>
      <c r="C533" s="67">
        <v>-282.35000000000002</v>
      </c>
      <c r="D533" s="67">
        <v>-3.0812844270999999</v>
      </c>
      <c r="E533" s="67">
        <v>557.31671184350023</v>
      </c>
      <c r="F533" s="65">
        <v>0</v>
      </c>
      <c r="G533" s="66">
        <v>-1146</v>
      </c>
      <c r="H533" s="61">
        <v>0</v>
      </c>
      <c r="I533" s="66">
        <v>-1740.6876651343298</v>
      </c>
      <c r="J533" s="61"/>
    </row>
    <row r="534" spans="1:10" x14ac:dyDescent="0.25">
      <c r="A534" s="38">
        <v>44589</v>
      </c>
      <c r="B534" s="66">
        <v>-2646.7724635012901</v>
      </c>
      <c r="C534" s="67">
        <v>-351.21300000000002</v>
      </c>
      <c r="D534" s="67">
        <v>0</v>
      </c>
      <c r="E534" s="67">
        <v>543.12820163303991</v>
      </c>
      <c r="F534" s="65">
        <v>0</v>
      </c>
      <c r="G534" s="66">
        <v>-1098</v>
      </c>
      <c r="H534" s="61">
        <v>0</v>
      </c>
      <c r="I534" s="66">
        <v>-1740.6876651343298</v>
      </c>
      <c r="J534" s="61"/>
    </row>
    <row r="535" spans="1:10" x14ac:dyDescent="0.25">
      <c r="A535" s="38">
        <v>44592</v>
      </c>
      <c r="B535" s="66">
        <v>-2641.6797787208698</v>
      </c>
      <c r="C535" s="67">
        <v>-316.84899999999999</v>
      </c>
      <c r="D535" s="67">
        <v>-25.016004124999998</v>
      </c>
      <c r="E535" s="67">
        <v>575.87289053845996</v>
      </c>
      <c r="F535" s="65">
        <v>0</v>
      </c>
      <c r="G535" s="66">
        <v>-1135</v>
      </c>
      <c r="H535" s="61">
        <v>0</v>
      </c>
      <c r="I535" s="66">
        <v>-1740.6876651343298</v>
      </c>
      <c r="J535" s="61"/>
    </row>
    <row r="536" spans="1:10" x14ac:dyDescent="0.25">
      <c r="A536" s="38">
        <v>44593</v>
      </c>
      <c r="B536" s="66">
        <v>-2605.2544053491501</v>
      </c>
      <c r="C536" s="67">
        <v>-296.61799999999999</v>
      </c>
      <c r="D536" s="67">
        <v>0</v>
      </c>
      <c r="E536" s="67">
        <v>509.05125978517992</v>
      </c>
      <c r="F536" s="65">
        <v>0</v>
      </c>
      <c r="G536" s="66">
        <v>-1077</v>
      </c>
      <c r="H536" s="61">
        <v>0</v>
      </c>
      <c r="I536" s="66">
        <v>-1740.6876651343298</v>
      </c>
      <c r="J536" s="61"/>
    </row>
    <row r="537" spans="1:10" x14ac:dyDescent="0.25">
      <c r="A537" s="38">
        <v>44594</v>
      </c>
      <c r="B537" s="66">
        <v>-2676.6195301175403</v>
      </c>
      <c r="C537" s="67">
        <v>-276.459</v>
      </c>
      <c r="D537" s="67">
        <v>0</v>
      </c>
      <c r="E537" s="67">
        <v>488.48049918708983</v>
      </c>
      <c r="F537" s="65">
        <v>0</v>
      </c>
      <c r="G537" s="66">
        <v>-1062.5</v>
      </c>
      <c r="H537" s="61">
        <v>0</v>
      </c>
      <c r="I537" s="66">
        <v>-1826.1410293046299</v>
      </c>
      <c r="J537" s="61"/>
    </row>
    <row r="538" spans="1:10" x14ac:dyDescent="0.25">
      <c r="A538" s="38">
        <v>44595</v>
      </c>
      <c r="B538" s="66">
        <v>-2768.43859945139</v>
      </c>
      <c r="C538" s="67">
        <v>-265.41399999999999</v>
      </c>
      <c r="D538" s="67">
        <v>0</v>
      </c>
      <c r="E538" s="67">
        <v>419.91848985323992</v>
      </c>
      <c r="F538" s="65">
        <v>-1.30206</v>
      </c>
      <c r="G538" s="66">
        <v>-1095.5</v>
      </c>
      <c r="H538" s="61">
        <v>0</v>
      </c>
      <c r="I538" s="66">
        <v>-1826.1410293046299</v>
      </c>
      <c r="J538" s="61"/>
    </row>
    <row r="539" spans="1:10" x14ac:dyDescent="0.25">
      <c r="A539" s="38">
        <v>44596</v>
      </c>
      <c r="B539" s="66">
        <v>-2799.2057052507298</v>
      </c>
      <c r="C539" s="67">
        <v>-218.184</v>
      </c>
      <c r="D539" s="67">
        <v>-10.502926077</v>
      </c>
      <c r="E539" s="67">
        <v>265.56476982636002</v>
      </c>
      <c r="F539" s="65">
        <v>0</v>
      </c>
      <c r="G539" s="66">
        <v>-1100.5</v>
      </c>
      <c r="H539" s="61">
        <v>0</v>
      </c>
      <c r="I539" s="66">
        <v>-1735.5835490000898</v>
      </c>
      <c r="J539" s="61"/>
    </row>
    <row r="540" spans="1:10" x14ac:dyDescent="0.25">
      <c r="A540" s="38">
        <v>44599</v>
      </c>
      <c r="B540" s="66">
        <v>-2958.7086950021994</v>
      </c>
      <c r="C540" s="67">
        <v>-364.25299999999999</v>
      </c>
      <c r="D540" s="67">
        <v>0</v>
      </c>
      <c r="E540" s="67">
        <v>234.62785399789001</v>
      </c>
      <c r="F540" s="65">
        <v>0</v>
      </c>
      <c r="G540" s="66">
        <v>-1093.5</v>
      </c>
      <c r="H540" s="61">
        <v>0</v>
      </c>
      <c r="I540" s="66">
        <v>-1735.5835490000898</v>
      </c>
      <c r="J540" s="61"/>
    </row>
    <row r="541" spans="1:10" x14ac:dyDescent="0.25">
      <c r="A541" s="38">
        <v>44600</v>
      </c>
      <c r="B541" s="66">
        <v>-2978.4786997831998</v>
      </c>
      <c r="C541" s="67">
        <v>-314.27</v>
      </c>
      <c r="D541" s="67">
        <v>-19.825092780999999</v>
      </c>
      <c r="E541" s="67">
        <v>234.62785399789001</v>
      </c>
      <c r="F541" s="65">
        <v>-3.9279120000000001</v>
      </c>
      <c r="G541" s="66">
        <v>-1139.5</v>
      </c>
      <c r="H541" s="61">
        <v>0</v>
      </c>
      <c r="I541" s="66">
        <v>-1735.5835490000898</v>
      </c>
      <c r="J541" s="61"/>
    </row>
    <row r="542" spans="1:10" x14ac:dyDescent="0.25">
      <c r="A542" s="38">
        <v>44601</v>
      </c>
      <c r="B542" s="66">
        <v>-3167.9149727670601</v>
      </c>
      <c r="C542" s="67">
        <v>-385</v>
      </c>
      <c r="D542" s="67">
        <v>0</v>
      </c>
      <c r="E542" s="67">
        <v>238.35529452481003</v>
      </c>
      <c r="F542" s="65">
        <v>0</v>
      </c>
      <c r="G542" s="66">
        <v>-1149.5</v>
      </c>
      <c r="H542" s="61">
        <v>0</v>
      </c>
      <c r="I542" s="66">
        <v>-1871.7702672918699</v>
      </c>
      <c r="J542" s="61"/>
    </row>
    <row r="543" spans="1:10" x14ac:dyDescent="0.25">
      <c r="A543" s="38">
        <v>44602</v>
      </c>
      <c r="B543" s="66">
        <v>-3228.6045403190701</v>
      </c>
      <c r="C543" s="67">
        <v>-348.15</v>
      </c>
      <c r="D543" s="67">
        <v>-1.2507778899999999</v>
      </c>
      <c r="E543" s="67">
        <v>138.06650486280003</v>
      </c>
      <c r="F543" s="65">
        <v>0</v>
      </c>
      <c r="G543" s="66">
        <v>-1145.5</v>
      </c>
      <c r="H543" s="61">
        <v>0</v>
      </c>
      <c r="I543" s="66">
        <v>-1871.7702672918699</v>
      </c>
      <c r="J543" s="61"/>
    </row>
    <row r="544" spans="1:10" x14ac:dyDescent="0.25">
      <c r="A544" s="38">
        <v>44603</v>
      </c>
      <c r="B544" s="66">
        <v>-3265.3537624290698</v>
      </c>
      <c r="C544" s="67">
        <v>-318.14999999999998</v>
      </c>
      <c r="D544" s="67">
        <v>0</v>
      </c>
      <c r="E544" s="67">
        <v>138.06650486280003</v>
      </c>
      <c r="F544" s="65">
        <v>0</v>
      </c>
      <c r="G544" s="66">
        <v>-1213.5</v>
      </c>
      <c r="H544" s="61">
        <v>0</v>
      </c>
      <c r="I544" s="66">
        <v>-1871.7702672918699</v>
      </c>
      <c r="J544" s="61"/>
    </row>
    <row r="545" spans="1:10" x14ac:dyDescent="0.25">
      <c r="A545" s="38">
        <v>44606</v>
      </c>
      <c r="B545" s="66">
        <v>-3195.80376242907</v>
      </c>
      <c r="C545" s="67">
        <v>-216.6</v>
      </c>
      <c r="D545" s="67">
        <v>0</v>
      </c>
      <c r="E545" s="67">
        <v>138.06650486280003</v>
      </c>
      <c r="F545" s="65">
        <v>0</v>
      </c>
      <c r="G545" s="66">
        <v>-1245.5</v>
      </c>
      <c r="H545" s="61">
        <v>0</v>
      </c>
      <c r="I545" s="66">
        <v>-1871.7702672918699</v>
      </c>
      <c r="J545" s="61"/>
    </row>
    <row r="546" spans="1:10" x14ac:dyDescent="0.25">
      <c r="A546" s="38">
        <v>44607</v>
      </c>
      <c r="B546" s="66">
        <v>-3228.90376242907</v>
      </c>
      <c r="C546" s="67">
        <v>-219.7</v>
      </c>
      <c r="D546" s="67">
        <v>0</v>
      </c>
      <c r="E546" s="67">
        <v>138.06650486280003</v>
      </c>
      <c r="F546" s="65">
        <v>0</v>
      </c>
      <c r="G546" s="66">
        <v>-1275.5</v>
      </c>
      <c r="H546" s="61">
        <v>0</v>
      </c>
      <c r="I546" s="66">
        <v>-1871.7702672918699</v>
      </c>
      <c r="J546" s="61"/>
    </row>
    <row r="547" spans="1:10" x14ac:dyDescent="0.25">
      <c r="A547" s="38">
        <v>44608</v>
      </c>
      <c r="B547" s="66">
        <v>-3266.4433105399303</v>
      </c>
      <c r="C547" s="67">
        <v>-276</v>
      </c>
      <c r="D547" s="67">
        <v>-7.9749431852799999</v>
      </c>
      <c r="E547" s="67">
        <v>138.06650486280003</v>
      </c>
      <c r="F547" s="65">
        <v>0</v>
      </c>
      <c r="G547" s="66">
        <v>-1299.4390000000001</v>
      </c>
      <c r="H547" s="61">
        <v>0</v>
      </c>
      <c r="I547" s="66">
        <v>-1821.0958722174501</v>
      </c>
      <c r="J547" s="61"/>
    </row>
    <row r="548" spans="1:10" x14ac:dyDescent="0.25">
      <c r="A548" s="38">
        <v>44609</v>
      </c>
      <c r="B548" s="66">
        <v>-3306.9090033273301</v>
      </c>
      <c r="C548" s="67">
        <v>-234.65</v>
      </c>
      <c r="D548" s="67">
        <v>-1.7906359726800001</v>
      </c>
      <c r="E548" s="67">
        <v>138.06650486280003</v>
      </c>
      <c r="F548" s="65">
        <v>0</v>
      </c>
      <c r="G548" s="66">
        <v>-1387.4390000000001</v>
      </c>
      <c r="H548" s="61">
        <v>0</v>
      </c>
      <c r="I548" s="66">
        <v>-1821.0958722174501</v>
      </c>
      <c r="J548" s="61"/>
    </row>
    <row r="549" spans="1:10" x14ac:dyDescent="0.25">
      <c r="A549" s="38">
        <v>44610</v>
      </c>
      <c r="B549" s="66">
        <v>-3287.1683673330599</v>
      </c>
      <c r="C549" s="67">
        <v>-209.7</v>
      </c>
      <c r="D549" s="67">
        <v>0</v>
      </c>
      <c r="E549" s="67">
        <v>138.06650486280003</v>
      </c>
      <c r="F549" s="65">
        <v>0</v>
      </c>
      <c r="G549" s="66">
        <v>-1394.4390000000001</v>
      </c>
      <c r="H549" s="61">
        <v>0</v>
      </c>
      <c r="I549" s="66">
        <v>-1821.0958721958598</v>
      </c>
      <c r="J549" s="61"/>
    </row>
    <row r="550" spans="1:10" x14ac:dyDescent="0.25">
      <c r="A550" s="38">
        <v>44613</v>
      </c>
      <c r="B550" s="66">
        <v>-3173.7551060754399</v>
      </c>
      <c r="C550" s="67">
        <v>-199.1</v>
      </c>
      <c r="D550" s="67">
        <v>0</v>
      </c>
      <c r="E550" s="67">
        <v>203.87976612041999</v>
      </c>
      <c r="F550" s="65">
        <v>0</v>
      </c>
      <c r="G550" s="66">
        <v>-1357.4390000000001</v>
      </c>
      <c r="H550" s="61">
        <v>0</v>
      </c>
      <c r="I550" s="66">
        <v>-1821.0958721958598</v>
      </c>
      <c r="J550" s="61"/>
    </row>
    <row r="551" spans="1:10" x14ac:dyDescent="0.25">
      <c r="A551" s="38">
        <v>44614</v>
      </c>
      <c r="B551" s="66">
        <v>-3074.2593806012201</v>
      </c>
      <c r="C551" s="67">
        <v>-199.45</v>
      </c>
      <c r="D551" s="67">
        <v>0</v>
      </c>
      <c r="E551" s="67">
        <v>305.72549159464006</v>
      </c>
      <c r="F551" s="65">
        <v>0</v>
      </c>
      <c r="G551" s="66">
        <v>-1359.4390000000001</v>
      </c>
      <c r="H551" s="61">
        <v>0</v>
      </c>
      <c r="I551" s="66">
        <v>-1821.0958721958598</v>
      </c>
      <c r="J551" s="61"/>
    </row>
    <row r="552" spans="1:10" x14ac:dyDescent="0.25">
      <c r="A552" s="38">
        <v>44615</v>
      </c>
      <c r="B552" s="66">
        <v>-3075.30416866722</v>
      </c>
      <c r="C552" s="67">
        <v>-308.39999999999998</v>
      </c>
      <c r="D552" s="67">
        <v>0</v>
      </c>
      <c r="E552" s="67">
        <v>364.83499429659992</v>
      </c>
      <c r="F552" s="65">
        <v>0</v>
      </c>
      <c r="G552" s="66">
        <v>-1295.4390000000001</v>
      </c>
      <c r="H552" s="61">
        <v>0</v>
      </c>
      <c r="I552" s="66">
        <v>-1836.3001629638197</v>
      </c>
      <c r="J552" s="61"/>
    </row>
    <row r="553" spans="1:10" x14ac:dyDescent="0.25">
      <c r="A553" s="38">
        <v>44616</v>
      </c>
      <c r="B553" s="66">
        <v>-2556.8480874994902</v>
      </c>
      <c r="C553" s="67">
        <v>-270.85000000000002</v>
      </c>
      <c r="D553" s="67">
        <v>0</v>
      </c>
      <c r="E553" s="67">
        <v>655.66863646432932</v>
      </c>
      <c r="F553" s="65">
        <v>14.072438999999999</v>
      </c>
      <c r="G553" s="66">
        <v>-1119.4390000000001</v>
      </c>
      <c r="H553" s="61">
        <v>0</v>
      </c>
      <c r="I553" s="66">
        <v>-1836.3001629638197</v>
      </c>
      <c r="J553" s="61"/>
    </row>
    <row r="554" spans="1:10" x14ac:dyDescent="0.25">
      <c r="A554" s="38">
        <v>44617</v>
      </c>
      <c r="B554" s="66">
        <v>-2108.0621541934897</v>
      </c>
      <c r="C554" s="67">
        <v>-274.7</v>
      </c>
      <c r="D554" s="67">
        <v>0</v>
      </c>
      <c r="E554" s="67">
        <v>860.5038389023299</v>
      </c>
      <c r="F554" s="65">
        <v>63.873169867999998</v>
      </c>
      <c r="G554" s="66">
        <v>-921.43899999999996</v>
      </c>
      <c r="H554" s="61">
        <v>0</v>
      </c>
      <c r="I554" s="66">
        <v>-1836.3001629638197</v>
      </c>
      <c r="J554" s="61"/>
    </row>
    <row r="555" spans="1:10" x14ac:dyDescent="0.25">
      <c r="A555" s="38">
        <v>44620</v>
      </c>
      <c r="B555" s="66">
        <v>-2262.9254182179093</v>
      </c>
      <c r="C555" s="67">
        <v>-341.9</v>
      </c>
      <c r="D555" s="67">
        <v>-0.71032209860000006</v>
      </c>
      <c r="E555" s="67">
        <v>708.04198184451013</v>
      </c>
      <c r="F555" s="65">
        <v>87.382085000000004</v>
      </c>
      <c r="G555" s="66">
        <v>-879.43899999999996</v>
      </c>
      <c r="H555" s="61">
        <v>0</v>
      </c>
      <c r="I555" s="66">
        <v>-1836.3001629638197</v>
      </c>
      <c r="J555" s="61"/>
    </row>
    <row r="556" spans="1:10" x14ac:dyDescent="0.25">
      <c r="A556" s="38">
        <v>44621</v>
      </c>
      <c r="B556" s="66">
        <v>-2442.6714568494299</v>
      </c>
      <c r="C556" s="67">
        <v>-389.05</v>
      </c>
      <c r="D556" s="67">
        <v>0</v>
      </c>
      <c r="E556" s="67">
        <v>461.05993811439009</v>
      </c>
      <c r="F556" s="65">
        <v>145.05776800000001</v>
      </c>
      <c r="G556" s="66">
        <v>-823.43899999999996</v>
      </c>
      <c r="H556" s="61">
        <v>0</v>
      </c>
      <c r="I556" s="66">
        <v>-1836.3001629638197</v>
      </c>
      <c r="J556" s="61"/>
    </row>
    <row r="557" spans="1:10" x14ac:dyDescent="0.25">
      <c r="A557" s="38">
        <v>44622</v>
      </c>
      <c r="B557" s="66">
        <v>-2541.1439442124201</v>
      </c>
      <c r="C557" s="67">
        <v>-488.78</v>
      </c>
      <c r="D557" s="67">
        <v>-2.2400991244799999</v>
      </c>
      <c r="E557" s="67">
        <v>246.81181097397999</v>
      </c>
      <c r="F557" s="65">
        <v>248.84154092142001</v>
      </c>
      <c r="G557" s="66">
        <v>-725.44</v>
      </c>
      <c r="H557" s="61">
        <v>0</v>
      </c>
      <c r="I557" s="66">
        <v>-1820.3371969833399</v>
      </c>
      <c r="J557" s="61"/>
    </row>
    <row r="558" spans="1:10" x14ac:dyDescent="0.25">
      <c r="A558" s="38">
        <v>44623</v>
      </c>
      <c r="B558" s="66">
        <v>-2530.52117175492</v>
      </c>
      <c r="C558" s="67">
        <v>-430.6</v>
      </c>
      <c r="D558" s="67">
        <v>-35.16115601245</v>
      </c>
      <c r="E558" s="67">
        <v>227.40459624087009</v>
      </c>
      <c r="F558" s="65">
        <v>264.61258500000002</v>
      </c>
      <c r="G558" s="66">
        <v>-736.44</v>
      </c>
      <c r="H558" s="61">
        <v>0</v>
      </c>
      <c r="I558" s="66">
        <v>-1820.3371969833399</v>
      </c>
      <c r="J558" s="61"/>
    </row>
    <row r="559" spans="1:10" x14ac:dyDescent="0.25">
      <c r="A559" s="38">
        <v>44624</v>
      </c>
      <c r="B559" s="66">
        <v>-2558.6897090635698</v>
      </c>
      <c r="C559" s="67">
        <v>-384.1</v>
      </c>
      <c r="D559" s="67">
        <v>-13.462186180469999</v>
      </c>
      <c r="E559" s="67">
        <v>186.88615150024006</v>
      </c>
      <c r="F559" s="65">
        <v>258.76352259999999</v>
      </c>
      <c r="G559" s="66">
        <v>-786.44</v>
      </c>
      <c r="H559" s="61">
        <v>0</v>
      </c>
      <c r="I559" s="66">
        <v>-1820.3371969833399</v>
      </c>
      <c r="J559" s="61"/>
    </row>
    <row r="560" spans="1:10" x14ac:dyDescent="0.25">
      <c r="A560" s="38">
        <v>44625</v>
      </c>
      <c r="B560" s="66">
        <v>-2648.0087335296898</v>
      </c>
      <c r="C560" s="67">
        <v>-289.95</v>
      </c>
      <c r="D560" s="67">
        <v>-1.1115640091500001</v>
      </c>
      <c r="E560" s="67">
        <v>138.06650486280003</v>
      </c>
      <c r="F560" s="65">
        <v>258.76352259999999</v>
      </c>
      <c r="G560" s="66">
        <v>-933.44</v>
      </c>
      <c r="H560" s="61">
        <v>0</v>
      </c>
      <c r="I560" s="66">
        <v>-1820.3371969833399</v>
      </c>
      <c r="J560" s="61"/>
    </row>
    <row r="561" spans="1:10" x14ac:dyDescent="0.25">
      <c r="A561" s="38">
        <v>44629</v>
      </c>
      <c r="B561" s="66">
        <v>-2270.9375255553</v>
      </c>
      <c r="C561" s="67">
        <v>-299.8</v>
      </c>
      <c r="D561" s="67">
        <v>-84.759763860639978</v>
      </c>
      <c r="E561" s="67">
        <v>151.04245709413001</v>
      </c>
      <c r="F561" s="65">
        <v>215.51540166051001</v>
      </c>
      <c r="G561" s="66">
        <v>-846.22</v>
      </c>
      <c r="H561" s="61">
        <v>0</v>
      </c>
      <c r="I561" s="66">
        <v>-1545.6596204492998</v>
      </c>
      <c r="J561" s="61"/>
    </row>
    <row r="562" spans="1:10" x14ac:dyDescent="0.25">
      <c r="A562" s="38">
        <v>44630</v>
      </c>
      <c r="B562" s="66">
        <v>-2279.3217488625</v>
      </c>
      <c r="C562" s="67">
        <v>-334.05</v>
      </c>
      <c r="D562" s="67">
        <v>-68.361541313999993</v>
      </c>
      <c r="E562" s="67">
        <v>141.06654610080002</v>
      </c>
      <c r="F562" s="65">
        <v>199.95886680000001</v>
      </c>
      <c r="G562" s="66">
        <v>-811.22</v>
      </c>
      <c r="H562" s="61">
        <v>0</v>
      </c>
      <c r="I562" s="66">
        <v>-1545.6596204492998</v>
      </c>
      <c r="J562" s="61"/>
    </row>
    <row r="563" spans="1:10" x14ac:dyDescent="0.25">
      <c r="A563" s="38">
        <v>44631</v>
      </c>
      <c r="B563" s="66">
        <v>-2074.3403455099201</v>
      </c>
      <c r="C563" s="67">
        <v>-288.45</v>
      </c>
      <c r="D563" s="67">
        <v>-48.562369276609992</v>
      </c>
      <c r="E563" s="67">
        <v>138.06650486280003</v>
      </c>
      <c r="F563" s="65">
        <v>47.963929739999998</v>
      </c>
      <c r="G563" s="66">
        <v>-850.22</v>
      </c>
      <c r="H563" s="61">
        <v>0</v>
      </c>
      <c r="I563" s="66">
        <v>-1426.5824108361101</v>
      </c>
      <c r="J563" s="61"/>
    </row>
    <row r="564" spans="1:10" x14ac:dyDescent="0.25">
      <c r="A564" s="38">
        <v>44634</v>
      </c>
      <c r="B564" s="66">
        <v>-2552.50544487465</v>
      </c>
      <c r="C564" s="67">
        <v>-368.35</v>
      </c>
      <c r="D564" s="67">
        <v>-68.388095573699999</v>
      </c>
      <c r="E564" s="67">
        <v>138.06650486280003</v>
      </c>
      <c r="F564" s="65">
        <v>64.968556672359995</v>
      </c>
      <c r="G564" s="66">
        <v>-892.22</v>
      </c>
      <c r="H564" s="61">
        <v>0</v>
      </c>
      <c r="I564" s="66">
        <v>-1426.5824108361101</v>
      </c>
      <c r="J564" s="61"/>
    </row>
    <row r="565" spans="1:10" x14ac:dyDescent="0.25">
      <c r="A565" s="38">
        <v>44635</v>
      </c>
      <c r="B565" s="66">
        <v>-2353.8482661683202</v>
      </c>
      <c r="C565" s="67">
        <v>-263.95</v>
      </c>
      <c r="D565" s="67">
        <v>-10.507248675</v>
      </c>
      <c r="E565" s="67">
        <v>228.35247966583006</v>
      </c>
      <c r="F565" s="65">
        <v>122.05891367696</v>
      </c>
      <c r="G565" s="66">
        <v>-1003.22</v>
      </c>
      <c r="H565" s="61">
        <v>0</v>
      </c>
      <c r="I565" s="66">
        <v>-1426.5824108361101</v>
      </c>
      <c r="J565" s="61"/>
    </row>
    <row r="566" spans="1:10" x14ac:dyDescent="0.25">
      <c r="A566" s="38">
        <v>44636</v>
      </c>
      <c r="B566" s="66">
        <v>-2344.3228494502</v>
      </c>
      <c r="C566" s="67">
        <v>-257.35000000000002</v>
      </c>
      <c r="D566" s="67">
        <v>-77.701565659889994</v>
      </c>
      <c r="E566" s="67">
        <v>350.9961534186599</v>
      </c>
      <c r="F566" s="65">
        <v>94.345489428100009</v>
      </c>
      <c r="G566" s="66">
        <v>-917</v>
      </c>
      <c r="H566" s="61">
        <v>0</v>
      </c>
      <c r="I566" s="66">
        <v>-1537.6129266370701</v>
      </c>
      <c r="J566" s="61"/>
    </row>
    <row r="567" spans="1:10" x14ac:dyDescent="0.25">
      <c r="A567" s="38">
        <v>44637</v>
      </c>
      <c r="B567" s="66">
        <v>-2343.2272357203601</v>
      </c>
      <c r="C567" s="67">
        <v>-281.39999999999998</v>
      </c>
      <c r="D567" s="67">
        <v>-56.003220308009993</v>
      </c>
      <c r="E567" s="67">
        <v>431.59014679972006</v>
      </c>
      <c r="F567" s="65">
        <v>-0.80123557499999976</v>
      </c>
      <c r="G567" s="66">
        <v>-899</v>
      </c>
      <c r="H567" s="61">
        <v>0</v>
      </c>
      <c r="I567" s="66">
        <v>-1537.6129266370701</v>
      </c>
      <c r="J567" s="61"/>
    </row>
    <row r="568" spans="1:10" x14ac:dyDescent="0.25">
      <c r="A568" s="38">
        <v>44638</v>
      </c>
      <c r="B568" s="66">
        <v>-2102.1588829682501</v>
      </c>
      <c r="C568" s="67">
        <v>-235.25</v>
      </c>
      <c r="D568" s="67">
        <v>0</v>
      </c>
      <c r="E568" s="67">
        <v>481.41337329894003</v>
      </c>
      <c r="F568" s="65">
        <v>57.290670369879997</v>
      </c>
      <c r="G568" s="66">
        <v>-868</v>
      </c>
      <c r="H568" s="61">
        <v>0</v>
      </c>
      <c r="I568" s="66">
        <v>-1537.6129266370701</v>
      </c>
      <c r="J568" s="61"/>
    </row>
    <row r="569" spans="1:10" x14ac:dyDescent="0.25">
      <c r="A569" s="38">
        <v>44644</v>
      </c>
      <c r="B569" s="66">
        <v>-2195.2591230013404</v>
      </c>
      <c r="C569" s="67">
        <v>-326.14999999999998</v>
      </c>
      <c r="D569" s="67">
        <v>-101.28819273191999</v>
      </c>
      <c r="E569" s="67">
        <v>139.76721007040001</v>
      </c>
      <c r="F569" s="65">
        <v>3.8705951030999999</v>
      </c>
      <c r="G569" s="66">
        <v>-554.5</v>
      </c>
      <c r="H569" s="61">
        <v>0</v>
      </c>
      <c r="I569" s="66">
        <v>-1356.9587354429202</v>
      </c>
      <c r="J569" s="61"/>
    </row>
    <row r="570" spans="1:10" x14ac:dyDescent="0.25">
      <c r="A570" s="38">
        <v>44645</v>
      </c>
      <c r="B570" s="66">
        <v>-2337.31</v>
      </c>
      <c r="C570" s="67">
        <v>-513.35</v>
      </c>
      <c r="D570" s="67">
        <v>-149.84399999999999</v>
      </c>
      <c r="E570" s="67">
        <v>138.06649999999999</v>
      </c>
      <c r="F570" s="65">
        <v>0</v>
      </c>
      <c r="G570" s="66">
        <v>-521.5</v>
      </c>
      <c r="H570" s="61">
        <v>0</v>
      </c>
      <c r="I570" s="66">
        <v>-1290.68</v>
      </c>
      <c r="J570" s="61"/>
    </row>
    <row r="571" spans="1:10" x14ac:dyDescent="0.25">
      <c r="A571" s="38">
        <v>44648</v>
      </c>
      <c r="B571" s="66">
        <v>-2303.2883585537202</v>
      </c>
      <c r="C571" s="67">
        <v>-426.1</v>
      </c>
      <c r="D571" s="67">
        <v>-145.07274018508002</v>
      </c>
      <c r="E571" s="67">
        <v>138.06650486280003</v>
      </c>
      <c r="F571" s="65">
        <v>0</v>
      </c>
      <c r="G571" s="66">
        <v>-579.5</v>
      </c>
      <c r="H571" s="61">
        <v>0</v>
      </c>
      <c r="I571" s="66">
        <v>-1290.6821232314398</v>
      </c>
      <c r="J571" s="61"/>
    </row>
    <row r="572" spans="1:10" x14ac:dyDescent="0.25">
      <c r="A572" s="38">
        <v>44649</v>
      </c>
      <c r="B572" s="66">
        <v>-2342.3419430188196</v>
      </c>
      <c r="C572" s="67">
        <v>-419.2</v>
      </c>
      <c r="D572" s="67">
        <v>-130.62797444018</v>
      </c>
      <c r="E572" s="67">
        <v>138.06650486280003</v>
      </c>
      <c r="F572" s="65">
        <v>6.6016497899999997</v>
      </c>
      <c r="G572" s="66">
        <v>-646.5</v>
      </c>
      <c r="H572" s="61">
        <v>0</v>
      </c>
      <c r="I572" s="66">
        <v>-1290.6821232314398</v>
      </c>
      <c r="J572" s="61"/>
    </row>
    <row r="573" spans="1:10" x14ac:dyDescent="0.25">
      <c r="A573" s="38">
        <v>44650</v>
      </c>
      <c r="B573" s="66">
        <v>-2555.8402011613298</v>
      </c>
      <c r="C573" s="67">
        <v>-376.85</v>
      </c>
      <c r="D573" s="67">
        <v>-150.00862958279001</v>
      </c>
      <c r="E573" s="67">
        <v>138.06650486280003</v>
      </c>
      <c r="F573" s="65">
        <v>-4.5876000000000001</v>
      </c>
      <c r="G573" s="66">
        <v>-729.60500000000002</v>
      </c>
      <c r="H573" s="61">
        <v>0</v>
      </c>
      <c r="I573" s="66">
        <v>-1432.8554764413398</v>
      </c>
      <c r="J573" s="61"/>
    </row>
    <row r="574" spans="1:10" x14ac:dyDescent="0.25">
      <c r="A574" s="38">
        <v>44651</v>
      </c>
      <c r="B574" s="66">
        <v>-2570.8325572535296</v>
      </c>
      <c r="C574" s="67">
        <v>-376.65</v>
      </c>
      <c r="D574" s="67">
        <v>-173.88032632511002</v>
      </c>
      <c r="E574" s="67">
        <v>205.89258180998004</v>
      </c>
      <c r="F574" s="65">
        <v>-13.734336297059999</v>
      </c>
      <c r="G574" s="66">
        <v>-779.60500000000002</v>
      </c>
      <c r="H574" s="61">
        <v>0</v>
      </c>
      <c r="I574" s="66">
        <v>-1432.8554764413398</v>
      </c>
      <c r="J574" s="61"/>
    </row>
    <row r="575" spans="1:10" x14ac:dyDescent="0.25">
      <c r="A575" s="38">
        <v>44652</v>
      </c>
      <c r="B575" s="66">
        <v>-2635.1668864400799</v>
      </c>
      <c r="C575" s="67">
        <v>-344.45</v>
      </c>
      <c r="D575" s="67">
        <v>-168.32291486153997</v>
      </c>
      <c r="E575" s="67">
        <v>138.06650486280003</v>
      </c>
      <c r="F575" s="65">
        <v>0</v>
      </c>
      <c r="G575" s="66">
        <v>-827.60500000000002</v>
      </c>
      <c r="H575" s="61">
        <v>0</v>
      </c>
      <c r="I575" s="66">
        <v>-1432.8554764413398</v>
      </c>
      <c r="J575" s="61"/>
    </row>
    <row r="576" spans="1:10" x14ac:dyDescent="0.25">
      <c r="A576" s="38">
        <v>44655</v>
      </c>
      <c r="B576" s="66">
        <v>-2682.0481514808998</v>
      </c>
      <c r="C576" s="67">
        <v>-267.7</v>
      </c>
      <c r="D576" s="67">
        <v>-222.35818050235997</v>
      </c>
      <c r="E576" s="67">
        <v>138.06650486280003</v>
      </c>
      <c r="F576" s="65">
        <v>14.4040006</v>
      </c>
      <c r="G576" s="66">
        <v>-911.60500000000002</v>
      </c>
      <c r="H576" s="61">
        <v>0</v>
      </c>
      <c r="I576" s="66">
        <v>-1432.8554764413398</v>
      </c>
      <c r="J576" s="61"/>
    </row>
    <row r="577" spans="1:10" x14ac:dyDescent="0.25">
      <c r="A577" s="38">
        <v>44656</v>
      </c>
      <c r="B577" s="66">
        <v>-2673.7786363675195</v>
      </c>
      <c r="C577" s="67">
        <v>-223</v>
      </c>
      <c r="D577" s="67">
        <v>-212.02391478897999</v>
      </c>
      <c r="E577" s="67">
        <v>138.06650486280003</v>
      </c>
      <c r="F577" s="65">
        <v>11.639250000000001</v>
      </c>
      <c r="G577" s="66">
        <v>-955.60500000000002</v>
      </c>
      <c r="H577" s="61">
        <v>0</v>
      </c>
      <c r="I577" s="66">
        <v>-1432.8554764413398</v>
      </c>
      <c r="J577" s="61"/>
    </row>
    <row r="578" spans="1:10" x14ac:dyDescent="0.25">
      <c r="A578" s="38">
        <v>44657</v>
      </c>
      <c r="B578" s="66">
        <v>-2741.0284220673298</v>
      </c>
      <c r="C578" s="67">
        <v>-192.65</v>
      </c>
      <c r="D578" s="67">
        <v>-192.64471709730003</v>
      </c>
      <c r="E578" s="67">
        <v>138.06650486280003</v>
      </c>
      <c r="F578" s="65">
        <v>0</v>
      </c>
      <c r="G578" s="66">
        <v>-1010.61</v>
      </c>
      <c r="H578" s="61">
        <v>0</v>
      </c>
      <c r="I578" s="66">
        <v>-1483.1902098328299</v>
      </c>
      <c r="J578" s="61"/>
    </row>
    <row r="579" spans="1:10" x14ac:dyDescent="0.25">
      <c r="A579" s="38">
        <v>44658</v>
      </c>
      <c r="B579" s="66">
        <v>-2634.0628670688598</v>
      </c>
      <c r="C579" s="67">
        <v>-228.1</v>
      </c>
      <c r="D579" s="67">
        <v>-151.52916209883003</v>
      </c>
      <c r="E579" s="67">
        <v>138.06650486280003</v>
      </c>
      <c r="F579" s="65">
        <v>0</v>
      </c>
      <c r="G579" s="66">
        <v>-909.31</v>
      </c>
      <c r="H579" s="61">
        <v>0</v>
      </c>
      <c r="I579" s="66">
        <v>-1483.1902098328299</v>
      </c>
      <c r="J579" s="61"/>
    </row>
    <row r="580" spans="1:10" x14ac:dyDescent="0.25">
      <c r="A580" s="38">
        <v>44659</v>
      </c>
      <c r="B580" s="66">
        <v>-2534.40699462047</v>
      </c>
      <c r="C580" s="67">
        <v>-205.2</v>
      </c>
      <c r="D580" s="67">
        <v>-147.43464808350004</v>
      </c>
      <c r="E580" s="67">
        <v>123.72786329586</v>
      </c>
      <c r="F580" s="65">
        <v>0</v>
      </c>
      <c r="G580" s="66">
        <v>-822.31</v>
      </c>
      <c r="H580" s="61">
        <v>0</v>
      </c>
      <c r="I580" s="66">
        <v>-1483.1902098328299</v>
      </c>
      <c r="J580" s="61"/>
    </row>
    <row r="581" spans="1:10" x14ac:dyDescent="0.25">
      <c r="A581" s="38">
        <v>44662</v>
      </c>
      <c r="B581" s="66">
        <v>-2273.3324452749998</v>
      </c>
      <c r="C581" s="67">
        <v>-184.75</v>
      </c>
      <c r="D581" s="67">
        <v>-290.41755384292003</v>
      </c>
      <c r="E581" s="67">
        <v>502.91754640074998</v>
      </c>
      <c r="F581" s="65">
        <v>23.417771999999999</v>
      </c>
      <c r="G581" s="66">
        <v>-841.31</v>
      </c>
      <c r="H581" s="61">
        <v>0</v>
      </c>
      <c r="I581" s="66">
        <v>-1483.1902098328299</v>
      </c>
      <c r="J581" s="61"/>
    </row>
    <row r="582" spans="1:10" x14ac:dyDescent="0.25">
      <c r="A582" s="38">
        <v>44663</v>
      </c>
      <c r="B582" s="66">
        <v>-1935.7500972010498</v>
      </c>
      <c r="C582" s="67">
        <v>-203.75</v>
      </c>
      <c r="D582" s="67">
        <v>-57.509100179999997</v>
      </c>
      <c r="E582" s="67">
        <v>595.67767761177993</v>
      </c>
      <c r="F582" s="65">
        <v>102.3315352</v>
      </c>
      <c r="G582" s="66">
        <v>-889.31</v>
      </c>
      <c r="H582" s="61">
        <v>0</v>
      </c>
      <c r="I582" s="66">
        <v>-1483.1902098328299</v>
      </c>
      <c r="J582" s="61"/>
    </row>
    <row r="583" spans="1:10" x14ac:dyDescent="0.25">
      <c r="A583" s="38">
        <v>44664</v>
      </c>
      <c r="B583" s="66">
        <v>-2341.4524909320098</v>
      </c>
      <c r="C583" s="67">
        <v>-199.2</v>
      </c>
      <c r="D583" s="67">
        <v>-160.56398370126001</v>
      </c>
      <c r="E583" s="67">
        <v>345.22454464954023</v>
      </c>
      <c r="F583" s="65">
        <v>99.326719075</v>
      </c>
      <c r="G583" s="66">
        <v>-846.2</v>
      </c>
      <c r="H583" s="61">
        <v>0</v>
      </c>
      <c r="I583" s="66">
        <v>-1580.0397709552901</v>
      </c>
      <c r="J583" s="61"/>
    </row>
    <row r="584" spans="1:10" x14ac:dyDescent="0.25">
      <c r="A584" s="38">
        <v>44665</v>
      </c>
      <c r="B584" s="66">
        <v>-2331.8838201707104</v>
      </c>
      <c r="C584" s="67">
        <v>-244.8</v>
      </c>
      <c r="D584" s="67">
        <v>-146.59157646516005</v>
      </c>
      <c r="E584" s="67">
        <v>305.22912724973997</v>
      </c>
      <c r="F584" s="65">
        <v>107.0184</v>
      </c>
      <c r="G584" s="66">
        <v>-772.7</v>
      </c>
      <c r="H584" s="61">
        <v>0</v>
      </c>
      <c r="I584" s="66">
        <v>-1580.0397709552901</v>
      </c>
      <c r="J584" s="61"/>
    </row>
    <row r="585" spans="1:10" x14ac:dyDescent="0.25">
      <c r="A585" s="38">
        <v>44666</v>
      </c>
      <c r="B585" s="66">
        <v>-2452.7574616566799</v>
      </c>
      <c r="C585" s="67">
        <v>-263.8</v>
      </c>
      <c r="D585" s="67">
        <v>-140.56621254269001</v>
      </c>
      <c r="E585" s="67">
        <v>192.54915688195996</v>
      </c>
      <c r="F585" s="65">
        <v>93.62700074</v>
      </c>
      <c r="G585" s="66">
        <v>-792.7</v>
      </c>
      <c r="H585" s="61">
        <v>0</v>
      </c>
      <c r="I585" s="66">
        <v>-1541.86740673595</v>
      </c>
      <c r="J585" s="61"/>
    </row>
    <row r="586" spans="1:10" x14ac:dyDescent="0.25">
      <c r="A586" s="38">
        <v>44669</v>
      </c>
      <c r="B586" s="66">
        <v>-2528.2969523086699</v>
      </c>
      <c r="C586" s="67">
        <v>-281.05</v>
      </c>
      <c r="D586" s="67">
        <v>-137.33294466679999</v>
      </c>
      <c r="E586" s="67">
        <v>104.22815429408</v>
      </c>
      <c r="F586" s="65">
        <v>63.425244800000002</v>
      </c>
      <c r="G586" s="66">
        <v>-735.7</v>
      </c>
      <c r="H586" s="61">
        <v>0</v>
      </c>
      <c r="I586" s="66">
        <v>-1541.86740673595</v>
      </c>
      <c r="J586" s="61"/>
    </row>
    <row r="587" spans="1:10" x14ac:dyDescent="0.25">
      <c r="A587" s="38">
        <v>44670</v>
      </c>
      <c r="B587" s="66">
        <v>-2494.9362396054703</v>
      </c>
      <c r="C587" s="67">
        <v>-285.95</v>
      </c>
      <c r="D587" s="67">
        <v>-147.52115586266001</v>
      </c>
      <c r="E587" s="67">
        <v>154.32673348314</v>
      </c>
      <c r="F587" s="65">
        <v>31.77558951</v>
      </c>
      <c r="G587" s="66">
        <v>-705.7</v>
      </c>
      <c r="H587" s="61">
        <v>0</v>
      </c>
      <c r="I587" s="66">
        <v>-1541.86740673595</v>
      </c>
      <c r="J587" s="61"/>
    </row>
    <row r="588" spans="1:10" x14ac:dyDescent="0.25">
      <c r="A588" s="38">
        <v>44671</v>
      </c>
      <c r="B588" s="66">
        <v>-2459.2471869746</v>
      </c>
      <c r="C588" s="67">
        <v>-265.64999999999998</v>
      </c>
      <c r="D588" s="67">
        <v>-114.18272854416</v>
      </c>
      <c r="E588" s="67">
        <v>263.48487678035997</v>
      </c>
      <c r="F588" s="65">
        <v>69.912681800000001</v>
      </c>
      <c r="G588" s="66">
        <v>-686.7</v>
      </c>
      <c r="H588" s="61">
        <v>0</v>
      </c>
      <c r="I588" s="66">
        <v>-1726.1120170107999</v>
      </c>
      <c r="J588" s="61"/>
    </row>
    <row r="589" spans="1:10" x14ac:dyDescent="0.25">
      <c r="A589" s="38">
        <v>44672</v>
      </c>
      <c r="B589" s="66">
        <v>-2377.6920014125499</v>
      </c>
      <c r="C589" s="67">
        <v>-279.8</v>
      </c>
      <c r="D589" s="67">
        <v>-139.43364923080003</v>
      </c>
      <c r="E589" s="67">
        <v>309.25518762904994</v>
      </c>
      <c r="F589" s="65">
        <v>81.598477200000005</v>
      </c>
      <c r="G589" s="66">
        <v>-623.20000000000005</v>
      </c>
      <c r="H589" s="61">
        <v>0</v>
      </c>
      <c r="I589" s="66">
        <v>-1726.1120170107999</v>
      </c>
      <c r="J589" s="61"/>
    </row>
    <row r="590" spans="1:10" x14ac:dyDescent="0.25">
      <c r="A590" s="38">
        <v>44673</v>
      </c>
      <c r="B590" s="66">
        <v>-2277.6194941120998</v>
      </c>
      <c r="C590" s="67">
        <v>-328.75</v>
      </c>
      <c r="D590" s="67">
        <v>-103.60171319222</v>
      </c>
      <c r="E590" s="67">
        <v>293.17369025980997</v>
      </c>
      <c r="F590" s="65">
        <v>66.116816360000001</v>
      </c>
      <c r="G590" s="66">
        <v>-527.20000000000005</v>
      </c>
      <c r="H590" s="61">
        <v>0</v>
      </c>
      <c r="I590" s="66">
        <v>-1677.3582875396899</v>
      </c>
      <c r="J590" s="61"/>
    </row>
    <row r="591" spans="1:10" x14ac:dyDescent="0.25">
      <c r="A591" s="38">
        <v>44676</v>
      </c>
      <c r="B591" s="66">
        <v>-2268.8903669909296</v>
      </c>
      <c r="C591" s="67">
        <v>-341.6</v>
      </c>
      <c r="D591" s="67">
        <v>-95.744052954600008</v>
      </c>
      <c r="E591" s="67">
        <v>285.50197350336009</v>
      </c>
      <c r="F591" s="65">
        <v>62.51</v>
      </c>
      <c r="G591" s="66">
        <v>-502.2</v>
      </c>
      <c r="H591" s="61">
        <v>0</v>
      </c>
      <c r="I591" s="66">
        <v>-1677.3582875396899</v>
      </c>
      <c r="J591" s="61"/>
    </row>
    <row r="592" spans="1:10" x14ac:dyDescent="0.25">
      <c r="A592" s="38">
        <v>44677</v>
      </c>
      <c r="B592" s="66">
        <v>-2249.3313713440598</v>
      </c>
      <c r="C592" s="67">
        <v>-348.1</v>
      </c>
      <c r="D592" s="67">
        <v>-116.27144874961999</v>
      </c>
      <c r="E592" s="67">
        <v>280.79359494524999</v>
      </c>
      <c r="F592" s="65">
        <v>73.804770000000005</v>
      </c>
      <c r="G592" s="66">
        <v>-462.2</v>
      </c>
      <c r="H592" s="61">
        <v>0</v>
      </c>
      <c r="I592" s="66">
        <v>-1677.3582875396899</v>
      </c>
      <c r="J592" s="61"/>
    </row>
    <row r="593" spans="1:10" x14ac:dyDescent="0.25">
      <c r="A593" s="38">
        <v>44678</v>
      </c>
      <c r="B593" s="66">
        <v>-2311.5526529334902</v>
      </c>
      <c r="C593" s="67">
        <v>-290.89999999999998</v>
      </c>
      <c r="D593" s="67">
        <v>-132.38714319387998</v>
      </c>
      <c r="E593" s="67">
        <v>235.27488203413</v>
      </c>
      <c r="F593" s="65">
        <v>92.578000000000003</v>
      </c>
      <c r="G593" s="66">
        <v>-481.2</v>
      </c>
      <c r="H593" s="61">
        <v>0</v>
      </c>
      <c r="I593" s="66">
        <v>-1734.91839177374</v>
      </c>
      <c r="J593" s="61"/>
    </row>
    <row r="594" spans="1:10" x14ac:dyDescent="0.25">
      <c r="A594" s="38">
        <v>44679</v>
      </c>
      <c r="B594" s="66">
        <v>-2221.97404079019</v>
      </c>
      <c r="C594" s="67">
        <v>-237</v>
      </c>
      <c r="D594" s="67">
        <v>-124.27459447491999</v>
      </c>
      <c r="E594" s="67">
        <v>257.60315545846998</v>
      </c>
      <c r="F594" s="65">
        <v>97.915790000000001</v>
      </c>
      <c r="G594" s="66">
        <v>-481.3</v>
      </c>
      <c r="H594" s="61">
        <v>0</v>
      </c>
      <c r="I594" s="66">
        <v>-1734.91839177374</v>
      </c>
      <c r="J594" s="61"/>
    </row>
    <row r="595" spans="1:10" x14ac:dyDescent="0.25">
      <c r="A595" s="38">
        <v>44680</v>
      </c>
      <c r="B595" s="66">
        <v>-2252.67843875579</v>
      </c>
      <c r="C595" s="67">
        <v>-257.85000000000002</v>
      </c>
      <c r="D595" s="67">
        <v>-70.583444303999997</v>
      </c>
      <c r="E595" s="67">
        <v>237.75972454194999</v>
      </c>
      <c r="F595" s="65">
        <v>107.21367278</v>
      </c>
      <c r="G595" s="66">
        <v>-534.29999999999995</v>
      </c>
      <c r="H595" s="61">
        <v>0</v>
      </c>
      <c r="I595" s="66">
        <v>-1734.91839177374</v>
      </c>
      <c r="J595" s="61"/>
    </row>
    <row r="596" spans="1:10" x14ac:dyDescent="0.25">
      <c r="A596" s="38">
        <v>44684</v>
      </c>
      <c r="B596" s="66">
        <v>-2316.2147774554501</v>
      </c>
      <c r="C596" s="67">
        <v>-294.75</v>
      </c>
      <c r="D596" s="67">
        <v>-128.65225900851999</v>
      </c>
      <c r="E596" s="67">
        <v>232.70138332681003</v>
      </c>
      <c r="F596" s="65">
        <v>82.704490000000007</v>
      </c>
      <c r="G596" s="66">
        <v>-473.3</v>
      </c>
      <c r="H596" s="61">
        <v>0</v>
      </c>
      <c r="I596" s="66">
        <v>-1734.91839177374</v>
      </c>
      <c r="J596" s="61"/>
    </row>
    <row r="597" spans="1:10" x14ac:dyDescent="0.25">
      <c r="A597" s="38">
        <v>44685</v>
      </c>
      <c r="B597" s="66">
        <v>-2355.6937093934202</v>
      </c>
      <c r="C597" s="67">
        <v>-265.95</v>
      </c>
      <c r="D597" s="67">
        <v>-139.07870772631998</v>
      </c>
      <c r="E597" s="67">
        <v>156.96356668306998</v>
      </c>
      <c r="F597" s="65">
        <v>127.82299999999999</v>
      </c>
      <c r="G597" s="66">
        <v>-460.3</v>
      </c>
      <c r="H597" s="61">
        <v>0</v>
      </c>
      <c r="I597" s="66">
        <v>-1775.15156835017</v>
      </c>
      <c r="J597" s="61"/>
    </row>
    <row r="598" spans="1:10" x14ac:dyDescent="0.25">
      <c r="A598" s="38">
        <v>44686</v>
      </c>
      <c r="B598" s="66">
        <v>-2662.9069345213602</v>
      </c>
      <c r="C598" s="67">
        <v>-454.35</v>
      </c>
      <c r="D598" s="67">
        <v>-103.26207765604998</v>
      </c>
      <c r="E598" s="67">
        <v>73.36640798485999</v>
      </c>
      <c r="F598" s="65">
        <v>94.990303499999996</v>
      </c>
      <c r="G598" s="66">
        <v>-498.5</v>
      </c>
      <c r="H598" s="61">
        <v>0</v>
      </c>
      <c r="I598" s="66">
        <v>-1775.15156835017</v>
      </c>
      <c r="J598" s="61"/>
    </row>
    <row r="599" spans="1:10" x14ac:dyDescent="0.25">
      <c r="A599" s="38">
        <v>44687</v>
      </c>
      <c r="B599" s="66">
        <v>-2673.00024453884</v>
      </c>
      <c r="C599" s="67">
        <v>-400.85</v>
      </c>
      <c r="D599" s="67">
        <v>-118.82724218556</v>
      </c>
      <c r="E599" s="67">
        <v>80.823394879429998</v>
      </c>
      <c r="F599" s="65">
        <v>36.557257999999997</v>
      </c>
      <c r="G599" s="66">
        <v>-529.5</v>
      </c>
      <c r="H599" s="61">
        <v>0</v>
      </c>
      <c r="I599" s="66">
        <v>-1741.2036552327102</v>
      </c>
      <c r="J599" s="61"/>
    </row>
    <row r="600" spans="1:10" x14ac:dyDescent="0.25">
      <c r="A600" s="38">
        <v>44692</v>
      </c>
      <c r="B600" s="66">
        <v>-2775.2390318624002</v>
      </c>
      <c r="C600" s="67">
        <v>-446.8</v>
      </c>
      <c r="D600" s="67">
        <v>-123.56826755917</v>
      </c>
      <c r="E600" s="67">
        <v>0</v>
      </c>
      <c r="F600" s="65">
        <v>43.528966250000003</v>
      </c>
      <c r="G600" s="66">
        <v>-523.5</v>
      </c>
      <c r="H600" s="61">
        <v>0</v>
      </c>
      <c r="I600" s="66">
        <v>-1724.8997305532303</v>
      </c>
      <c r="J600" s="61"/>
    </row>
    <row r="601" spans="1:10" x14ac:dyDescent="0.25">
      <c r="A601" s="38">
        <v>44693</v>
      </c>
      <c r="B601" s="66">
        <v>-2888.7877320952002</v>
      </c>
      <c r="C601" s="67">
        <v>-411.6</v>
      </c>
      <c r="D601" s="67">
        <v>-158.94376754197</v>
      </c>
      <c r="E601" s="67">
        <v>0</v>
      </c>
      <c r="F601" s="65">
        <v>23.655766</v>
      </c>
      <c r="G601" s="66">
        <v>-617</v>
      </c>
      <c r="H601" s="61">
        <v>0</v>
      </c>
      <c r="I601" s="66">
        <v>-1724.8997305532303</v>
      </c>
      <c r="J601" s="61"/>
    </row>
    <row r="602" spans="1:10" x14ac:dyDescent="0.25">
      <c r="A602" s="38">
        <v>44694</v>
      </c>
      <c r="B602" s="66">
        <v>-2895.4243971513802</v>
      </c>
      <c r="C602" s="67">
        <v>-413.4</v>
      </c>
      <c r="D602" s="67">
        <v>-78.12466659815</v>
      </c>
      <c r="E602" s="67">
        <v>0</v>
      </c>
      <c r="F602" s="65">
        <v>0</v>
      </c>
      <c r="G602" s="66">
        <v>-679</v>
      </c>
      <c r="H602" s="61">
        <v>0</v>
      </c>
      <c r="I602" s="66">
        <v>-1724.8997305532303</v>
      </c>
      <c r="J602" s="61"/>
    </row>
    <row r="603" spans="1:10" x14ac:dyDescent="0.25">
      <c r="A603" s="38">
        <v>44697</v>
      </c>
      <c r="B603" s="66">
        <v>-2911.976754143112</v>
      </c>
      <c r="C603" s="67">
        <v>-402.5</v>
      </c>
      <c r="D603" s="67">
        <v>-28.408857278400003</v>
      </c>
      <c r="E603" s="67">
        <v>76.831833688518003</v>
      </c>
      <c r="F603" s="65">
        <v>0</v>
      </c>
      <c r="G603" s="66">
        <v>-833</v>
      </c>
      <c r="H603" s="61">
        <v>0</v>
      </c>
      <c r="I603" s="66">
        <v>-1724.8997305532303</v>
      </c>
      <c r="J603" s="61"/>
    </row>
    <row r="604" spans="1:10" x14ac:dyDescent="0.25">
      <c r="A604" s="38">
        <v>44698</v>
      </c>
      <c r="B604" s="66">
        <v>-2968.8965792831605</v>
      </c>
      <c r="C604" s="67">
        <v>-210.85</v>
      </c>
      <c r="D604" s="67">
        <v>-119.01227641425999</v>
      </c>
      <c r="E604" s="67">
        <v>66.492704274330023</v>
      </c>
      <c r="F604" s="65">
        <v>9.3727234100000008</v>
      </c>
      <c r="G604" s="66">
        <v>-990</v>
      </c>
      <c r="H604" s="61">
        <v>0</v>
      </c>
      <c r="I604" s="66">
        <v>-1724.8997305532303</v>
      </c>
      <c r="J604" s="61"/>
    </row>
    <row r="605" spans="1:10" x14ac:dyDescent="0.25">
      <c r="A605" s="38">
        <v>44699</v>
      </c>
      <c r="B605" s="66">
        <v>-3058.3042289503801</v>
      </c>
      <c r="C605" s="67">
        <v>-269.75</v>
      </c>
      <c r="D605" s="67">
        <v>-74.343863895649989</v>
      </c>
      <c r="E605" s="67">
        <v>51.723575094899999</v>
      </c>
      <c r="F605" s="65">
        <v>13.421760000000001</v>
      </c>
      <c r="G605" s="66">
        <v>-975</v>
      </c>
      <c r="H605" s="61">
        <v>0</v>
      </c>
      <c r="I605" s="66">
        <v>-1804.3557001496301</v>
      </c>
      <c r="J605" s="61"/>
    </row>
    <row r="606" spans="1:10" x14ac:dyDescent="0.25">
      <c r="A606" s="38">
        <v>44700</v>
      </c>
      <c r="B606" s="66">
        <v>-2951.1910385118299</v>
      </c>
      <c r="C606" s="67">
        <v>-319.64999999999998</v>
      </c>
      <c r="D606" s="67">
        <v>-13.003742856000001</v>
      </c>
      <c r="E606" s="67">
        <v>58.462686993799991</v>
      </c>
      <c r="F606" s="65">
        <v>19.355717500000001</v>
      </c>
      <c r="G606" s="66">
        <v>-892</v>
      </c>
      <c r="H606" s="61">
        <v>0</v>
      </c>
      <c r="I606" s="66">
        <v>-1804.3557001496301</v>
      </c>
      <c r="J606" s="61"/>
    </row>
    <row r="607" spans="1:10" x14ac:dyDescent="0.25">
      <c r="A607" s="38">
        <v>44701</v>
      </c>
      <c r="B607" s="66">
        <v>-2970.9022921282703</v>
      </c>
      <c r="C607" s="67">
        <v>-330.5</v>
      </c>
      <c r="D607" s="67">
        <v>-72.531391920000019</v>
      </c>
      <c r="E607" s="67">
        <v>0</v>
      </c>
      <c r="F607" s="65">
        <v>8.4847999999999999</v>
      </c>
      <c r="G607" s="66">
        <v>-872</v>
      </c>
      <c r="H607" s="61">
        <v>0</v>
      </c>
      <c r="I607" s="66">
        <v>-1704.35570020827</v>
      </c>
      <c r="J607" s="61"/>
    </row>
    <row r="608" spans="1:10" x14ac:dyDescent="0.25">
      <c r="A608" s="38">
        <v>44704</v>
      </c>
      <c r="B608" s="66">
        <v>-2753.9723482556801</v>
      </c>
      <c r="C608" s="67">
        <v>-289.75</v>
      </c>
      <c r="D608" s="67">
        <v>-20.009891840000002</v>
      </c>
      <c r="E608" s="67">
        <v>109.92548979259</v>
      </c>
      <c r="F608" s="65">
        <v>31.217753999999999</v>
      </c>
      <c r="G608" s="66">
        <v>-881</v>
      </c>
      <c r="H608" s="61">
        <v>0</v>
      </c>
      <c r="I608" s="66">
        <v>-1704.35570020827</v>
      </c>
      <c r="J608" s="61"/>
    </row>
    <row r="609" spans="1:10" x14ac:dyDescent="0.25">
      <c r="A609" s="38">
        <v>44705</v>
      </c>
      <c r="B609" s="66">
        <v>-2436.9171080749402</v>
      </c>
      <c r="C609" s="67">
        <v>-197.3</v>
      </c>
      <c r="D609" s="67">
        <v>0</v>
      </c>
      <c r="E609" s="67">
        <v>303.59719213332994</v>
      </c>
      <c r="F609" s="65">
        <v>35.141399999999997</v>
      </c>
      <c r="G609" s="66">
        <v>-874</v>
      </c>
      <c r="H609" s="61">
        <v>0</v>
      </c>
      <c r="I609" s="66">
        <v>-1704.35570020827</v>
      </c>
      <c r="J609" s="61"/>
    </row>
    <row r="610" spans="1:10" x14ac:dyDescent="0.25">
      <c r="A610" s="38">
        <v>44706</v>
      </c>
      <c r="B610" s="66">
        <v>-2328.4863287881599</v>
      </c>
      <c r="C610" s="67">
        <v>-217.35</v>
      </c>
      <c r="D610" s="67">
        <v>-12.194791412860001</v>
      </c>
      <c r="E610" s="67">
        <v>447.74668717339995</v>
      </c>
      <c r="F610" s="65">
        <v>23.669250000000002</v>
      </c>
      <c r="G610" s="66">
        <v>-869</v>
      </c>
      <c r="H610" s="61">
        <v>0</v>
      </c>
      <c r="I610" s="66">
        <v>-1701.3574745486999</v>
      </c>
      <c r="J610" s="61"/>
    </row>
    <row r="611" spans="1:10" x14ac:dyDescent="0.25">
      <c r="A611" s="38">
        <v>44707</v>
      </c>
      <c r="B611" s="66">
        <v>-2459.46431319664</v>
      </c>
      <c r="C611" s="67">
        <v>-355.2</v>
      </c>
      <c r="D611" s="67">
        <v>-10.506319424999999</v>
      </c>
      <c r="E611" s="67">
        <v>410.59948077705991</v>
      </c>
      <c r="F611" s="65">
        <v>0</v>
      </c>
      <c r="G611" s="66">
        <v>-803</v>
      </c>
      <c r="H611" s="61">
        <v>0</v>
      </c>
      <c r="I611" s="66">
        <v>-1701.3574745486999</v>
      </c>
      <c r="J611" s="61"/>
    </row>
    <row r="612" spans="1:10" x14ac:dyDescent="0.25">
      <c r="A612" s="38">
        <v>44708</v>
      </c>
      <c r="B612" s="66">
        <v>-2295.5854356383097</v>
      </c>
      <c r="C612" s="67">
        <v>-322.7</v>
      </c>
      <c r="D612" s="67">
        <v>-27.475828796279998</v>
      </c>
      <c r="E612" s="67">
        <v>432.42946770666993</v>
      </c>
      <c r="F612" s="65">
        <v>34.5184</v>
      </c>
      <c r="G612" s="66">
        <v>-711</v>
      </c>
      <c r="H612" s="61">
        <v>0</v>
      </c>
      <c r="I612" s="66">
        <v>-1701.3574745486999</v>
      </c>
      <c r="J612" s="61"/>
    </row>
    <row r="613" spans="1:10" x14ac:dyDescent="0.25">
      <c r="A613" s="38">
        <v>44711</v>
      </c>
      <c r="B613" s="66">
        <v>-2419.03666122492</v>
      </c>
      <c r="C613" s="67">
        <v>-289.75</v>
      </c>
      <c r="D613" s="67">
        <v>0</v>
      </c>
      <c r="E613" s="67">
        <v>237.55241332378</v>
      </c>
      <c r="F613" s="65">
        <v>34.5184</v>
      </c>
      <c r="G613" s="66">
        <v>-700</v>
      </c>
      <c r="H613" s="61">
        <v>0</v>
      </c>
      <c r="I613" s="66">
        <v>-1701.3574745486999</v>
      </c>
      <c r="J613" s="61"/>
    </row>
    <row r="614" spans="1:10" x14ac:dyDescent="0.25">
      <c r="A614" s="38">
        <v>44712</v>
      </c>
      <c r="B614" s="66">
        <v>-2522.1752210044597</v>
      </c>
      <c r="C614" s="67">
        <v>-403.45</v>
      </c>
      <c r="D614" s="67">
        <v>-16.326356150399999</v>
      </c>
      <c r="E614" s="67">
        <v>270.50325969464001</v>
      </c>
      <c r="F614" s="65">
        <v>14.455349999999999</v>
      </c>
      <c r="G614" s="66">
        <v>-686</v>
      </c>
      <c r="H614" s="61">
        <v>0</v>
      </c>
      <c r="I614" s="66">
        <v>-1701.3574745486999</v>
      </c>
      <c r="J614" s="61"/>
    </row>
    <row r="615" spans="1:10" x14ac:dyDescent="0.25">
      <c r="A615" s="38">
        <v>44713</v>
      </c>
      <c r="B615" s="66">
        <v>-2636.29444800283</v>
      </c>
      <c r="C615" s="67">
        <v>-402</v>
      </c>
      <c r="D615" s="67">
        <v>-0.98652365079999982</v>
      </c>
      <c r="E615" s="67">
        <v>151.56812336227009</v>
      </c>
      <c r="F615" s="65">
        <v>34.080750000000002</v>
      </c>
      <c r="G615" s="66">
        <v>-673</v>
      </c>
      <c r="H615" s="61">
        <v>0</v>
      </c>
      <c r="I615" s="66">
        <v>-1745.9567977143001</v>
      </c>
      <c r="J615" s="61"/>
    </row>
    <row r="616" spans="1:10" x14ac:dyDescent="0.25">
      <c r="A616" s="38">
        <v>44714</v>
      </c>
      <c r="B616" s="66">
        <v>-2819.96</v>
      </c>
      <c r="C616" s="67">
        <v>-404.3</v>
      </c>
      <c r="D616" s="67">
        <v>-9.82</v>
      </c>
      <c r="E616" s="67">
        <v>17.353000000000002</v>
      </c>
      <c r="F616" s="65">
        <v>-11.23</v>
      </c>
      <c r="G616" s="66">
        <v>-666</v>
      </c>
      <c r="H616" s="61" t="s">
        <v>7</v>
      </c>
      <c r="I616" s="66">
        <v>-1745.96</v>
      </c>
      <c r="J616" s="61"/>
    </row>
    <row r="617" spans="1:10" x14ac:dyDescent="0.25">
      <c r="A617" s="38">
        <v>44715</v>
      </c>
      <c r="B617" s="66">
        <v>-3000.52</v>
      </c>
      <c r="C617" s="67">
        <v>-353</v>
      </c>
      <c r="D617" s="67">
        <v>-200.55</v>
      </c>
      <c r="E617" s="67">
        <v>129.98400000000001</v>
      </c>
      <c r="F617" s="65" t="s">
        <v>7</v>
      </c>
      <c r="G617" s="66">
        <v>-831</v>
      </c>
      <c r="H617" s="61" t="s">
        <v>7</v>
      </c>
      <c r="I617" s="66">
        <v>-1745.96</v>
      </c>
      <c r="J617" s="61"/>
    </row>
    <row r="618" spans="1:10" x14ac:dyDescent="0.25">
      <c r="A618" s="38">
        <v>44718</v>
      </c>
      <c r="B618" s="66">
        <v>-2944.06</v>
      </c>
      <c r="C618" s="67">
        <v>-357.1</v>
      </c>
      <c r="D618" s="67">
        <v>-17.010000000000002</v>
      </c>
      <c r="E618" s="67" t="s">
        <v>7</v>
      </c>
      <c r="F618" s="65" t="s">
        <v>7</v>
      </c>
      <c r="G618" s="66">
        <v>-824</v>
      </c>
      <c r="H618" s="61" t="s">
        <v>7</v>
      </c>
      <c r="I618" s="66">
        <v>-1745.96</v>
      </c>
      <c r="J618" s="61"/>
    </row>
    <row r="619" spans="1:10" x14ac:dyDescent="0.25">
      <c r="A619" s="38">
        <v>44719</v>
      </c>
      <c r="B619" s="66">
        <v>-3117.39</v>
      </c>
      <c r="C619" s="67">
        <v>-346.8</v>
      </c>
      <c r="D619" s="67">
        <v>-192.64</v>
      </c>
      <c r="E619" s="67" t="s">
        <v>7</v>
      </c>
      <c r="F619" s="65" t="s">
        <v>7</v>
      </c>
      <c r="G619" s="66">
        <v>-832</v>
      </c>
      <c r="H619" s="61" t="s">
        <v>7</v>
      </c>
      <c r="I619" s="66">
        <v>-1745.96</v>
      </c>
      <c r="J619" s="61"/>
    </row>
    <row r="620" spans="1:10" x14ac:dyDescent="0.25">
      <c r="A620" s="38">
        <v>44720</v>
      </c>
      <c r="B620" s="66">
        <v>-3153.83</v>
      </c>
      <c r="C620" s="67">
        <v>-356.55</v>
      </c>
      <c r="D620" s="67">
        <v>-188.07</v>
      </c>
      <c r="E620" s="67" t="s">
        <v>7</v>
      </c>
      <c r="F620" s="65" t="s">
        <v>7</v>
      </c>
      <c r="G620" s="66">
        <v>-840</v>
      </c>
      <c r="H620" s="61" t="s">
        <v>7</v>
      </c>
      <c r="I620" s="66">
        <v>-1769.21</v>
      </c>
      <c r="J620" s="61"/>
    </row>
    <row r="621" spans="1:10" x14ac:dyDescent="0.25">
      <c r="A621" s="38">
        <v>44721</v>
      </c>
      <c r="B621" s="66">
        <v>-3096.94</v>
      </c>
      <c r="C621" s="67">
        <v>-307.75</v>
      </c>
      <c r="D621" s="67">
        <v>-142.97</v>
      </c>
      <c r="E621" s="67" t="s">
        <v>7</v>
      </c>
      <c r="F621" s="65" t="s">
        <v>7</v>
      </c>
      <c r="G621" s="66">
        <v>-877</v>
      </c>
      <c r="H621" s="61" t="s">
        <v>7</v>
      </c>
      <c r="I621" s="66">
        <v>-1769.21</v>
      </c>
      <c r="J621" s="61"/>
    </row>
    <row r="622" spans="1:10" x14ac:dyDescent="0.25">
      <c r="A622" s="38">
        <v>44722</v>
      </c>
      <c r="B622" s="66">
        <v>-2979.97</v>
      </c>
      <c r="C622" s="67">
        <v>-284.64999999999998</v>
      </c>
      <c r="D622" s="67">
        <v>-161.76</v>
      </c>
      <c r="E622" s="67">
        <v>8.0009999999999994</v>
      </c>
      <c r="F622" s="65" t="s">
        <v>7</v>
      </c>
      <c r="G622" s="66">
        <v>-786</v>
      </c>
      <c r="H622" s="61" t="s">
        <v>7</v>
      </c>
      <c r="I622" s="66">
        <v>-1755.57</v>
      </c>
      <c r="J622" s="61"/>
    </row>
    <row r="623" spans="1:10" x14ac:dyDescent="0.25">
      <c r="A623" s="38">
        <v>44725</v>
      </c>
      <c r="B623" s="66">
        <v>-3105.7</v>
      </c>
      <c r="C623" s="67">
        <v>-302.2</v>
      </c>
      <c r="D623" s="67">
        <v>-152.93</v>
      </c>
      <c r="E623" s="67" t="s">
        <v>7</v>
      </c>
      <c r="F623" s="65" t="s">
        <v>7</v>
      </c>
      <c r="G623" s="66">
        <v>-895</v>
      </c>
      <c r="H623" s="61" t="s">
        <v>7</v>
      </c>
      <c r="I623" s="66">
        <v>-1755.57</v>
      </c>
      <c r="J623" s="61"/>
    </row>
    <row r="624" spans="1:10" x14ac:dyDescent="0.25">
      <c r="A624" s="38">
        <v>44726</v>
      </c>
      <c r="B624" s="66">
        <v>-3115.88</v>
      </c>
      <c r="C624" s="67">
        <v>-246.1</v>
      </c>
      <c r="D624" s="67">
        <v>-177.22</v>
      </c>
      <c r="E624" s="67" t="s">
        <v>7</v>
      </c>
      <c r="F624" s="65" t="s">
        <v>7</v>
      </c>
      <c r="G624" s="66">
        <v>-937</v>
      </c>
      <c r="H624" s="61" t="s">
        <v>7</v>
      </c>
      <c r="I624" s="66">
        <v>-1755.57</v>
      </c>
      <c r="J624" s="61"/>
    </row>
    <row r="625" spans="1:10" x14ac:dyDescent="0.25">
      <c r="A625" s="38">
        <v>44727</v>
      </c>
      <c r="B625" s="66">
        <v>-3210.36</v>
      </c>
      <c r="C625" s="67">
        <v>-383.4</v>
      </c>
      <c r="D625" s="67">
        <v>-133.61000000000001</v>
      </c>
      <c r="E625" s="67">
        <v>0.502</v>
      </c>
      <c r="F625" s="65">
        <v>-46.811</v>
      </c>
      <c r="G625" s="66">
        <v>-934</v>
      </c>
      <c r="H625" s="61" t="s">
        <v>7</v>
      </c>
      <c r="I625" s="66">
        <v>-1713.05</v>
      </c>
      <c r="J625" s="61"/>
    </row>
    <row r="626" spans="1:10" x14ac:dyDescent="0.25">
      <c r="A626" s="38">
        <v>44728</v>
      </c>
      <c r="B626" s="66">
        <v>-3313.92</v>
      </c>
      <c r="C626" s="67">
        <v>-412.55</v>
      </c>
      <c r="D626" s="67">
        <v>-218.32</v>
      </c>
      <c r="E626" s="67" t="s">
        <v>7</v>
      </c>
      <c r="F626" s="65">
        <v>-21.998999999999999</v>
      </c>
      <c r="G626" s="66">
        <v>-948</v>
      </c>
      <c r="H626" s="61" t="s">
        <v>7</v>
      </c>
      <c r="I626" s="66">
        <v>-1713.05</v>
      </c>
      <c r="J626" s="61"/>
    </row>
    <row r="627" spans="1:10" x14ac:dyDescent="0.25">
      <c r="A627" s="38">
        <v>44729</v>
      </c>
      <c r="B627" s="66">
        <v>-3173.93</v>
      </c>
      <c r="C627" s="67">
        <v>-264.95</v>
      </c>
      <c r="D627" s="67">
        <v>-208.55</v>
      </c>
      <c r="E627" s="67" t="s">
        <v>7</v>
      </c>
      <c r="F627" s="65">
        <v>-13.375999999999999</v>
      </c>
      <c r="G627" s="66">
        <v>-974</v>
      </c>
      <c r="H627" s="61" t="s">
        <v>7</v>
      </c>
      <c r="I627" s="66">
        <v>-1713.05</v>
      </c>
      <c r="J627" s="61"/>
    </row>
    <row r="628" spans="1:10" x14ac:dyDescent="0.25">
      <c r="A628" s="38">
        <v>44732</v>
      </c>
      <c r="B628" s="66">
        <v>-2991.56</v>
      </c>
      <c r="C628" s="67">
        <v>-251.7</v>
      </c>
      <c r="D628" s="67">
        <v>-215.51</v>
      </c>
      <c r="E628" s="67">
        <v>147.07499999999999</v>
      </c>
      <c r="F628" s="65">
        <v>-13.375999999999999</v>
      </c>
      <c r="G628" s="66">
        <v>-945</v>
      </c>
      <c r="H628" s="61" t="s">
        <v>7</v>
      </c>
      <c r="I628" s="66">
        <v>-1713.05</v>
      </c>
      <c r="J628" s="61"/>
    </row>
    <row r="629" spans="1:10" x14ac:dyDescent="0.25">
      <c r="A629" s="38">
        <v>44733</v>
      </c>
      <c r="B629" s="66">
        <v>-2971.48</v>
      </c>
      <c r="C629" s="67">
        <v>-281.5</v>
      </c>
      <c r="D629" s="67">
        <v>-78.930000000000007</v>
      </c>
      <c r="E629" s="67" t="s">
        <v>7</v>
      </c>
      <c r="F629" s="65" t="s">
        <v>7</v>
      </c>
      <c r="G629" s="66">
        <v>-898</v>
      </c>
      <c r="H629" s="61" t="s">
        <v>7</v>
      </c>
      <c r="I629" s="66">
        <v>-1713.05</v>
      </c>
      <c r="J629" s="61"/>
    </row>
    <row r="630" spans="1:10" x14ac:dyDescent="0.25">
      <c r="A630" s="38">
        <v>44734</v>
      </c>
      <c r="B630" s="66">
        <v>-3164.32</v>
      </c>
      <c r="C630" s="67">
        <v>-295.45</v>
      </c>
      <c r="D630" s="67">
        <v>-185.18</v>
      </c>
      <c r="E630" s="67" t="s">
        <v>7</v>
      </c>
      <c r="F630" s="65" t="s">
        <v>7</v>
      </c>
      <c r="G630" s="66">
        <v>-905</v>
      </c>
      <c r="H630" s="61" t="s">
        <v>7</v>
      </c>
      <c r="I630" s="66">
        <v>-1778.7</v>
      </c>
      <c r="J630" s="61"/>
    </row>
    <row r="631" spans="1:10" x14ac:dyDescent="0.25">
      <c r="A631" s="38">
        <v>44735</v>
      </c>
      <c r="B631" s="66">
        <v>-3015.18</v>
      </c>
      <c r="C631" s="67">
        <v>-381.25</v>
      </c>
      <c r="D631" s="67">
        <v>-37.229999999999997</v>
      </c>
      <c r="E631" s="67" t="s">
        <v>7</v>
      </c>
      <c r="F631" s="65" t="s">
        <v>7</v>
      </c>
      <c r="G631" s="66">
        <v>-818</v>
      </c>
      <c r="H631" s="61" t="s">
        <v>7</v>
      </c>
      <c r="I631" s="66">
        <v>-1778.7</v>
      </c>
      <c r="J631" s="61"/>
    </row>
    <row r="632" spans="1:10" x14ac:dyDescent="0.25">
      <c r="A632" s="38">
        <v>44736</v>
      </c>
      <c r="B632" s="66">
        <v>-2966.82</v>
      </c>
      <c r="C632" s="67">
        <v>-366.7</v>
      </c>
      <c r="D632" s="67">
        <v>-92.62</v>
      </c>
      <c r="E632" s="67" t="s">
        <v>7</v>
      </c>
      <c r="F632" s="65">
        <v>11</v>
      </c>
      <c r="G632" s="66">
        <v>-795</v>
      </c>
      <c r="H632" s="61" t="s">
        <v>7</v>
      </c>
      <c r="I632" s="66">
        <v>-1723.5</v>
      </c>
      <c r="J632" s="61"/>
    </row>
    <row r="633" spans="1:10" x14ac:dyDescent="0.25">
      <c r="A633" s="38">
        <v>44739</v>
      </c>
      <c r="B633" s="66">
        <v>-2901.71</v>
      </c>
      <c r="C633" s="67">
        <v>-313.7</v>
      </c>
      <c r="D633" s="67">
        <v>-126.5</v>
      </c>
      <c r="E633" s="67" t="s">
        <v>7</v>
      </c>
      <c r="F633" s="65" t="s">
        <v>7</v>
      </c>
      <c r="G633" s="66">
        <v>-738</v>
      </c>
      <c r="H633" s="61" t="s">
        <v>7</v>
      </c>
      <c r="I633" s="66">
        <v>-1723.5</v>
      </c>
      <c r="J633" s="61"/>
    </row>
    <row r="634" spans="1:10" x14ac:dyDescent="0.25">
      <c r="A634" s="38">
        <v>44740</v>
      </c>
      <c r="B634" s="66">
        <v>-2842.27</v>
      </c>
      <c r="C634" s="67">
        <v>-398.7</v>
      </c>
      <c r="D634" s="67">
        <v>-31.97</v>
      </c>
      <c r="E634" s="67">
        <v>16.126000000000001</v>
      </c>
      <c r="F634" s="65">
        <v>31.779</v>
      </c>
      <c r="G634" s="66">
        <v>-736</v>
      </c>
      <c r="H634" s="61" t="s">
        <v>7</v>
      </c>
      <c r="I634" s="66">
        <v>-1723.5</v>
      </c>
      <c r="J634" s="61"/>
    </row>
    <row r="635" spans="1:10" x14ac:dyDescent="0.25">
      <c r="A635" s="38">
        <v>44741</v>
      </c>
      <c r="B635" s="66">
        <v>-3036.66</v>
      </c>
      <c r="C635" s="67">
        <v>-472.15</v>
      </c>
      <c r="D635" s="67">
        <v>-80.39</v>
      </c>
      <c r="E635" s="67" t="s">
        <v>7</v>
      </c>
      <c r="F635" s="65">
        <v>43.783999999999999</v>
      </c>
      <c r="G635" s="66">
        <v>-731.7</v>
      </c>
      <c r="H635" s="61" t="s">
        <v>7</v>
      </c>
      <c r="I635" s="66">
        <v>-1796.2</v>
      </c>
      <c r="J635" s="61"/>
    </row>
    <row r="636" spans="1:10" x14ac:dyDescent="0.25">
      <c r="A636" s="38">
        <v>44742</v>
      </c>
      <c r="B636" s="66">
        <v>-3110.81</v>
      </c>
      <c r="C636" s="67">
        <v>-520.5</v>
      </c>
      <c r="D636" s="67">
        <v>-66.400000000000006</v>
      </c>
      <c r="E636" s="67" t="s">
        <v>7</v>
      </c>
      <c r="F636" s="65" t="s">
        <v>7</v>
      </c>
      <c r="G636" s="66">
        <v>-727.7</v>
      </c>
      <c r="H636" s="61" t="s">
        <v>7</v>
      </c>
      <c r="I636" s="66">
        <v>-1796.2</v>
      </c>
      <c r="J636" s="61"/>
    </row>
    <row r="637" spans="1:10" x14ac:dyDescent="0.25">
      <c r="A637" s="38">
        <v>44743</v>
      </c>
      <c r="B637" s="66">
        <v>-3219.18</v>
      </c>
      <c r="C637" s="67">
        <v>-424.5</v>
      </c>
      <c r="D637" s="67">
        <v>-265.77999999999997</v>
      </c>
      <c r="E637" s="67" t="s">
        <v>7</v>
      </c>
      <c r="F637" s="65" t="s">
        <v>7</v>
      </c>
      <c r="G637" s="66">
        <v>-732.7</v>
      </c>
      <c r="H637" s="61" t="s">
        <v>7</v>
      </c>
      <c r="I637" s="66">
        <v>-1796.2</v>
      </c>
      <c r="J637" s="61"/>
    </row>
    <row r="638" spans="1:10" x14ac:dyDescent="0.25">
      <c r="A638" s="38">
        <v>44746</v>
      </c>
      <c r="B638" s="66">
        <v>-3545.3</v>
      </c>
      <c r="C638" s="67">
        <v>-710.25</v>
      </c>
      <c r="D638" s="67">
        <v>-282.14999999999998</v>
      </c>
      <c r="E638" s="67" t="s">
        <v>7</v>
      </c>
      <c r="F638" s="65" t="s">
        <v>7</v>
      </c>
      <c r="G638" s="66">
        <v>-756.7</v>
      </c>
      <c r="H638" s="61" t="s">
        <v>7</v>
      </c>
      <c r="I638" s="66">
        <v>-1796.2</v>
      </c>
      <c r="J638" s="61"/>
    </row>
    <row r="639" spans="1:10" x14ac:dyDescent="0.25">
      <c r="A639" s="38">
        <v>44747</v>
      </c>
      <c r="B639" s="66">
        <v>-3674.32</v>
      </c>
      <c r="C639" s="67">
        <v>-817.55</v>
      </c>
      <c r="D639" s="67">
        <v>-281.86</v>
      </c>
      <c r="E639" s="67" t="s">
        <v>7</v>
      </c>
      <c r="F639" s="65" t="s">
        <v>7</v>
      </c>
      <c r="G639" s="66">
        <v>-778.7</v>
      </c>
      <c r="H639" s="61" t="s">
        <v>7</v>
      </c>
      <c r="I639" s="66">
        <v>-1796.2</v>
      </c>
      <c r="J639" s="61"/>
    </row>
    <row r="640" spans="1:10" x14ac:dyDescent="0.25">
      <c r="A640" s="38">
        <v>44749</v>
      </c>
      <c r="B640" s="66">
        <v>-3445.67</v>
      </c>
      <c r="C640" s="67">
        <v>-782.2</v>
      </c>
      <c r="D640" s="67">
        <v>-282.38</v>
      </c>
      <c r="E640" s="67" t="s">
        <v>7</v>
      </c>
      <c r="F640" s="65" t="s">
        <v>7</v>
      </c>
      <c r="G640" s="66">
        <v>-696</v>
      </c>
      <c r="H640" s="61" t="s">
        <v>7</v>
      </c>
      <c r="I640" s="66">
        <v>-1685.09</v>
      </c>
      <c r="J640" s="61"/>
    </row>
    <row r="641" spans="1:10" x14ac:dyDescent="0.25">
      <c r="A641" s="38">
        <v>44750</v>
      </c>
      <c r="B641" s="66">
        <v>-3575.9</v>
      </c>
      <c r="C641" s="67">
        <v>-787.75</v>
      </c>
      <c r="D641" s="67">
        <v>-283.06</v>
      </c>
      <c r="E641" s="67" t="s">
        <v>7</v>
      </c>
      <c r="F641" s="65" t="s">
        <v>7</v>
      </c>
      <c r="G641" s="66">
        <v>-820</v>
      </c>
      <c r="H641" s="61" t="s">
        <v>7</v>
      </c>
      <c r="I641" s="66">
        <v>-1685.09</v>
      </c>
      <c r="J641" s="61"/>
    </row>
    <row r="642" spans="1:10" x14ac:dyDescent="0.25">
      <c r="A642" s="38">
        <v>44753</v>
      </c>
      <c r="B642" s="66">
        <v>-3626.98</v>
      </c>
      <c r="C642" s="67">
        <v>-740.2</v>
      </c>
      <c r="D642" s="67">
        <v>-282.69</v>
      </c>
      <c r="E642" s="67" t="s">
        <v>7</v>
      </c>
      <c r="F642" s="65" t="s">
        <v>7</v>
      </c>
      <c r="G642" s="66">
        <v>-919</v>
      </c>
      <c r="H642" s="61" t="s">
        <v>7</v>
      </c>
      <c r="I642" s="66">
        <v>-1685.09</v>
      </c>
      <c r="J642" s="61"/>
    </row>
    <row r="643" spans="1:10" x14ac:dyDescent="0.25">
      <c r="A643" s="38">
        <v>44754</v>
      </c>
      <c r="B643" s="66">
        <v>-3644.15</v>
      </c>
      <c r="C643" s="67">
        <v>-790.95</v>
      </c>
      <c r="D643" s="67">
        <v>-191.71</v>
      </c>
      <c r="E643" s="67">
        <v>1.595</v>
      </c>
      <c r="F643" s="65" t="s">
        <v>7</v>
      </c>
      <c r="G643" s="66">
        <v>-978</v>
      </c>
      <c r="H643" s="61" t="s">
        <v>7</v>
      </c>
      <c r="I643" s="66">
        <v>-1685.09</v>
      </c>
      <c r="J643" s="61"/>
    </row>
    <row r="644" spans="1:10" x14ac:dyDescent="0.25">
      <c r="A644" s="38">
        <v>44755</v>
      </c>
      <c r="B644" s="66">
        <v>-3858.61</v>
      </c>
      <c r="C644" s="67">
        <v>-677.05</v>
      </c>
      <c r="D644" s="67">
        <v>-224.39</v>
      </c>
      <c r="E644" s="67" t="s">
        <v>7</v>
      </c>
      <c r="F644" s="65" t="s">
        <v>7</v>
      </c>
      <c r="G644" s="66">
        <v>-1171.2</v>
      </c>
      <c r="H644" s="61" t="s">
        <v>7</v>
      </c>
      <c r="I644" s="66">
        <v>-1785.98</v>
      </c>
      <c r="J644" s="61"/>
    </row>
    <row r="645" spans="1:10" x14ac:dyDescent="0.25">
      <c r="A645" s="38">
        <v>44756</v>
      </c>
      <c r="B645" s="66">
        <v>-3864.99</v>
      </c>
      <c r="C645" s="67">
        <v>-670.1</v>
      </c>
      <c r="D645" s="67">
        <v>-204.71</v>
      </c>
      <c r="E645" s="67" t="s">
        <v>7</v>
      </c>
      <c r="F645" s="65" t="s">
        <v>7</v>
      </c>
      <c r="G645" s="66">
        <v>-1204.2</v>
      </c>
      <c r="H645" s="61" t="s">
        <v>7</v>
      </c>
      <c r="I645" s="66">
        <v>-1785.98</v>
      </c>
      <c r="J645" s="61"/>
    </row>
    <row r="646" spans="1:10" x14ac:dyDescent="0.25">
      <c r="A646" s="38">
        <v>44757</v>
      </c>
      <c r="B646" s="66">
        <v>-3629.58</v>
      </c>
      <c r="C646" s="67">
        <v>-627.25</v>
      </c>
      <c r="D646" s="67">
        <v>-208.2</v>
      </c>
      <c r="E646" s="67" t="s">
        <v>7</v>
      </c>
      <c r="F646" s="65" t="s">
        <v>7</v>
      </c>
      <c r="G646" s="66">
        <v>-1068.2</v>
      </c>
      <c r="H646" s="61" t="s">
        <v>7</v>
      </c>
      <c r="I646" s="66">
        <v>-1725.93</v>
      </c>
      <c r="J646" s="61"/>
    </row>
    <row r="647" spans="1:10" x14ac:dyDescent="0.25">
      <c r="A647" s="38">
        <v>44760</v>
      </c>
      <c r="B647" s="66">
        <v>-3603.7</v>
      </c>
      <c r="C647" s="67">
        <v>-694.8</v>
      </c>
      <c r="D647" s="67">
        <v>-201.77</v>
      </c>
      <c r="E647" s="67" t="s">
        <v>7</v>
      </c>
      <c r="F647" s="65" t="s">
        <v>7</v>
      </c>
      <c r="G647" s="66">
        <v>-981.2</v>
      </c>
      <c r="H647" s="61" t="s">
        <v>7</v>
      </c>
      <c r="I647" s="66">
        <v>-1725.93</v>
      </c>
      <c r="J647" s="61"/>
    </row>
    <row r="648" spans="1:10" x14ac:dyDescent="0.25">
      <c r="A648" s="38">
        <v>44761</v>
      </c>
      <c r="B648" s="66">
        <v>-3589.57</v>
      </c>
      <c r="C648" s="67">
        <v>-597.4</v>
      </c>
      <c r="D648" s="67">
        <v>-277.04000000000002</v>
      </c>
      <c r="E648" s="67" t="s">
        <v>7</v>
      </c>
      <c r="F648" s="65" t="s">
        <v>7</v>
      </c>
      <c r="G648" s="66">
        <v>-989.2</v>
      </c>
      <c r="H648" s="61" t="s">
        <v>7</v>
      </c>
      <c r="I648" s="66">
        <v>-1725.93</v>
      </c>
      <c r="J648" s="61"/>
    </row>
    <row r="649" spans="1:10" x14ac:dyDescent="0.25">
      <c r="A649" s="38">
        <v>44762</v>
      </c>
      <c r="B649" s="66">
        <v>-3459.26</v>
      </c>
      <c r="C649" s="67">
        <v>-532.9</v>
      </c>
      <c r="D649" s="67">
        <v>-281.02999999999997</v>
      </c>
      <c r="E649" s="67" t="s">
        <v>7</v>
      </c>
      <c r="F649" s="65" t="s">
        <v>7</v>
      </c>
      <c r="G649" s="66">
        <v>-924.2</v>
      </c>
      <c r="H649" s="61" t="s">
        <v>7</v>
      </c>
      <c r="I649" s="66">
        <v>-1721.13</v>
      </c>
      <c r="J649" s="61"/>
    </row>
    <row r="650" spans="1:10" x14ac:dyDescent="0.25">
      <c r="A650" s="38">
        <v>44763</v>
      </c>
      <c r="B650" s="66">
        <v>-3419.31</v>
      </c>
      <c r="C650" s="67">
        <v>-473.1</v>
      </c>
      <c r="D650" s="67">
        <v>-231.89</v>
      </c>
      <c r="E650" s="67" t="s">
        <v>7</v>
      </c>
      <c r="F650" s="65" t="s">
        <v>7</v>
      </c>
      <c r="G650" s="66">
        <v>-993.2</v>
      </c>
      <c r="H650" s="61" t="s">
        <v>7</v>
      </c>
      <c r="I650" s="66">
        <v>-1721.13</v>
      </c>
      <c r="J650" s="61"/>
    </row>
    <row r="651" spans="1:10" x14ac:dyDescent="0.25">
      <c r="A651" s="38">
        <v>44764</v>
      </c>
      <c r="B651" s="66">
        <v>-3375.83</v>
      </c>
      <c r="C651" s="67">
        <v>-537.04999999999995</v>
      </c>
      <c r="D651" s="67">
        <v>-202.94</v>
      </c>
      <c r="E651" s="67" t="s">
        <v>7</v>
      </c>
      <c r="F651" s="65" t="s">
        <v>7</v>
      </c>
      <c r="G651" s="66">
        <v>-956.2</v>
      </c>
      <c r="H651" s="61" t="s">
        <v>7</v>
      </c>
      <c r="I651" s="66">
        <v>-1679.63</v>
      </c>
      <c r="J651" s="61"/>
    </row>
    <row r="652" spans="1:10" x14ac:dyDescent="0.25">
      <c r="A652" s="38">
        <v>44767</v>
      </c>
      <c r="B652" s="66">
        <v>-3319.81</v>
      </c>
      <c r="C652" s="67">
        <v>-484.9</v>
      </c>
      <c r="D652" s="67">
        <v>-186.08</v>
      </c>
      <c r="E652" s="67" t="s">
        <v>7</v>
      </c>
      <c r="F652" s="65" t="s">
        <v>7</v>
      </c>
      <c r="G652" s="66">
        <v>-969.2</v>
      </c>
      <c r="H652" s="61" t="s">
        <v>7</v>
      </c>
      <c r="I652" s="66">
        <v>-1679.63</v>
      </c>
      <c r="J652" s="61"/>
    </row>
    <row r="653" spans="1:10" x14ac:dyDescent="0.25">
      <c r="A653" s="38">
        <v>44768</v>
      </c>
      <c r="B653" s="66">
        <v>-3351.99</v>
      </c>
      <c r="C653" s="67">
        <v>-602.45000000000005</v>
      </c>
      <c r="D653" s="67">
        <v>-179.7</v>
      </c>
      <c r="E653" s="67" t="s">
        <v>7</v>
      </c>
      <c r="F653" s="65" t="s">
        <v>7</v>
      </c>
      <c r="G653" s="66">
        <v>-890.2</v>
      </c>
      <c r="H653" s="61" t="s">
        <v>7</v>
      </c>
      <c r="I653" s="66">
        <v>-1679.63</v>
      </c>
      <c r="J653" s="61"/>
    </row>
    <row r="654" spans="1:10" x14ac:dyDescent="0.25">
      <c r="A654" s="38">
        <v>44769</v>
      </c>
      <c r="B654" s="66">
        <v>-3346.92</v>
      </c>
      <c r="C654" s="67">
        <v>-606.5</v>
      </c>
      <c r="D654" s="67">
        <v>-100.98</v>
      </c>
      <c r="E654" s="67" t="s">
        <v>7</v>
      </c>
      <c r="F654" s="65" t="s">
        <v>7</v>
      </c>
      <c r="G654" s="66">
        <v>-851.2</v>
      </c>
      <c r="H654" s="61" t="s">
        <v>7</v>
      </c>
      <c r="I654" s="66">
        <v>-1788.24</v>
      </c>
      <c r="J654" s="61"/>
    </row>
    <row r="655" spans="1:10" x14ac:dyDescent="0.25">
      <c r="A655" s="38">
        <v>44770</v>
      </c>
      <c r="B655" s="66">
        <v>-3368.18</v>
      </c>
      <c r="C655" s="67">
        <v>-573.70000000000005</v>
      </c>
      <c r="D655" s="67">
        <v>-219.04</v>
      </c>
      <c r="E655" s="67" t="s">
        <v>7</v>
      </c>
      <c r="F655" s="65" t="s">
        <v>7</v>
      </c>
      <c r="G655" s="66">
        <v>-787.2</v>
      </c>
      <c r="H655" s="61" t="s">
        <v>7</v>
      </c>
      <c r="I655" s="66">
        <v>-1788.24</v>
      </c>
      <c r="J655" s="61"/>
    </row>
    <row r="656" spans="1:10" x14ac:dyDescent="0.25">
      <c r="A656" s="38">
        <v>44771</v>
      </c>
      <c r="B656" s="66">
        <v>-3315.17</v>
      </c>
      <c r="C656" s="67">
        <v>-500.65</v>
      </c>
      <c r="D656" s="67">
        <v>-255.08</v>
      </c>
      <c r="E656" s="67">
        <v>30.007000000000001</v>
      </c>
      <c r="F656" s="65" t="s">
        <v>7</v>
      </c>
      <c r="G656" s="66">
        <v>-801.2</v>
      </c>
      <c r="H656" s="61" t="s">
        <v>7</v>
      </c>
      <c r="I656" s="66">
        <v>-1788.24</v>
      </c>
      <c r="J656" s="61"/>
    </row>
    <row r="657" spans="1:10" x14ac:dyDescent="0.25">
      <c r="A657" s="38">
        <v>44774</v>
      </c>
      <c r="B657" s="66">
        <v>-3540.88</v>
      </c>
      <c r="C657" s="67">
        <v>-653.6</v>
      </c>
      <c r="D657" s="67">
        <v>-231.16</v>
      </c>
      <c r="E657" s="67">
        <v>0.32800000000000001</v>
      </c>
      <c r="F657" s="65" t="s">
        <v>7</v>
      </c>
      <c r="G657" s="66">
        <v>-868.2</v>
      </c>
      <c r="H657" s="61" t="s">
        <v>7</v>
      </c>
      <c r="I657" s="66">
        <v>-1788.24</v>
      </c>
      <c r="J657" s="61"/>
    </row>
    <row r="658" spans="1:10" x14ac:dyDescent="0.25">
      <c r="A658" s="38">
        <v>44775</v>
      </c>
      <c r="B658" s="66">
        <v>-3577.28</v>
      </c>
      <c r="C658" s="67">
        <v>-642.25</v>
      </c>
      <c r="D658" s="67">
        <v>-216.68</v>
      </c>
      <c r="E658" s="67" t="s">
        <v>7</v>
      </c>
      <c r="F658" s="65">
        <v>-1.901</v>
      </c>
      <c r="G658" s="66">
        <v>-928.2</v>
      </c>
      <c r="H658" s="61" t="s">
        <v>7</v>
      </c>
      <c r="I658" s="66">
        <v>-1788.24</v>
      </c>
      <c r="J658" s="61"/>
    </row>
    <row r="659" spans="1:10" x14ac:dyDescent="0.25">
      <c r="A659" s="38">
        <v>44776</v>
      </c>
      <c r="B659" s="66">
        <v>-3619.44</v>
      </c>
      <c r="C659" s="67">
        <v>-581.54999999999995</v>
      </c>
      <c r="D659" s="67">
        <v>-215.32</v>
      </c>
      <c r="E659" s="67">
        <v>3.8769999999999998</v>
      </c>
      <c r="F659" s="65">
        <v>7.4420000000000002</v>
      </c>
      <c r="G659" s="66">
        <v>-1060.1400000000001</v>
      </c>
      <c r="H659" s="61" t="s">
        <v>7</v>
      </c>
      <c r="I659" s="66">
        <v>-1773.75</v>
      </c>
      <c r="J659" s="61"/>
    </row>
    <row r="660" spans="1:10" x14ac:dyDescent="0.25">
      <c r="A660" s="38">
        <v>44777</v>
      </c>
      <c r="B660" s="66">
        <v>-3643.08</v>
      </c>
      <c r="C660" s="67">
        <v>-639.85</v>
      </c>
      <c r="D660" s="67">
        <v>-195.35</v>
      </c>
      <c r="E660" s="67" t="s">
        <v>7</v>
      </c>
      <c r="F660" s="65" t="s">
        <v>7</v>
      </c>
      <c r="G660" s="66">
        <v>-1034.1400000000001</v>
      </c>
      <c r="H660" s="61" t="s">
        <v>7</v>
      </c>
      <c r="I660" s="66">
        <v>-1773.75</v>
      </c>
      <c r="J660" s="61"/>
    </row>
    <row r="661" spans="1:10" x14ac:dyDescent="0.25">
      <c r="A661" s="38">
        <v>44778</v>
      </c>
      <c r="B661" s="66">
        <v>-3694.31</v>
      </c>
      <c r="C661" s="67">
        <v>-661.45</v>
      </c>
      <c r="D661" s="67">
        <v>-220.97</v>
      </c>
      <c r="E661" s="67" t="s">
        <v>7</v>
      </c>
      <c r="F661" s="65" t="s">
        <v>7</v>
      </c>
      <c r="G661" s="66">
        <v>-1138.1400000000001</v>
      </c>
      <c r="H661" s="61" t="s">
        <v>7</v>
      </c>
      <c r="I661" s="66">
        <v>-1673.75</v>
      </c>
      <c r="J661" s="61"/>
    </row>
    <row r="662" spans="1:10" x14ac:dyDescent="0.25">
      <c r="A662" s="38">
        <v>44781</v>
      </c>
      <c r="B662" s="66">
        <v>-3756.62</v>
      </c>
      <c r="C662" s="67">
        <v>-670.6</v>
      </c>
      <c r="D662" s="67">
        <v>-243.13</v>
      </c>
      <c r="E662" s="67" t="s">
        <v>7</v>
      </c>
      <c r="F662" s="65" t="s">
        <v>7</v>
      </c>
      <c r="G662" s="66">
        <v>-1169.1400000000001</v>
      </c>
      <c r="H662" s="61" t="s">
        <v>7</v>
      </c>
      <c r="I662" s="66">
        <v>-1673.75</v>
      </c>
      <c r="J662" s="61"/>
    </row>
    <row r="663" spans="1:10" x14ac:dyDescent="0.25">
      <c r="A663" s="38">
        <v>44782</v>
      </c>
      <c r="B663" s="66">
        <v>-3770.71</v>
      </c>
      <c r="C663" s="67">
        <v>-761.3</v>
      </c>
      <c r="D663" s="67">
        <v>-229.52</v>
      </c>
      <c r="E663" s="67" t="s">
        <v>7</v>
      </c>
      <c r="F663" s="65" t="s">
        <v>7</v>
      </c>
      <c r="G663" s="66">
        <v>-1106.1400000000001</v>
      </c>
      <c r="H663" s="61" t="s">
        <v>7</v>
      </c>
      <c r="I663" s="66">
        <v>-1673.75</v>
      </c>
      <c r="J663" s="61"/>
    </row>
    <row r="664" spans="1:10" x14ac:dyDescent="0.25">
      <c r="A664" s="38">
        <v>44783</v>
      </c>
      <c r="B664" s="66">
        <v>-3762.79</v>
      </c>
      <c r="C664" s="67">
        <v>-557.79999999999995</v>
      </c>
      <c r="D664" s="67">
        <v>-159.78</v>
      </c>
      <c r="E664" s="67" t="s">
        <v>7</v>
      </c>
      <c r="F664" s="65" t="s">
        <v>7</v>
      </c>
      <c r="G664" s="66">
        <v>-1164</v>
      </c>
      <c r="H664" s="61" t="s">
        <v>7</v>
      </c>
      <c r="I664" s="66">
        <v>-1881.22</v>
      </c>
      <c r="J664" s="61"/>
    </row>
    <row r="665" spans="1:10" x14ac:dyDescent="0.25">
      <c r="A665" s="38">
        <v>44784</v>
      </c>
      <c r="B665" s="66">
        <v>-3745.42</v>
      </c>
      <c r="C665" s="67">
        <v>-340.3</v>
      </c>
      <c r="D665" s="67">
        <v>-302.89999999999998</v>
      </c>
      <c r="E665" s="67" t="s">
        <v>7</v>
      </c>
      <c r="F665" s="65" t="s">
        <v>7</v>
      </c>
      <c r="G665" s="66">
        <v>-1221</v>
      </c>
      <c r="H665" s="61" t="s">
        <v>7</v>
      </c>
      <c r="I665" s="66">
        <v>-1881.22</v>
      </c>
      <c r="J665" s="61"/>
    </row>
    <row r="666" spans="1:10" x14ac:dyDescent="0.25">
      <c r="A666" s="38">
        <v>44785</v>
      </c>
      <c r="B666" s="66">
        <v>-3781.34</v>
      </c>
      <c r="C666" s="67">
        <v>-382.35</v>
      </c>
      <c r="D666" s="67">
        <v>-324.77999999999997</v>
      </c>
      <c r="E666" s="67" t="s">
        <v>7</v>
      </c>
      <c r="F666" s="65" t="s">
        <v>7</v>
      </c>
      <c r="G666" s="66">
        <v>-1193</v>
      </c>
      <c r="H666" s="61" t="s">
        <v>7</v>
      </c>
      <c r="I666" s="66">
        <v>-1881.22</v>
      </c>
      <c r="J666" s="61"/>
    </row>
    <row r="667" spans="1:10" x14ac:dyDescent="0.25">
      <c r="A667" s="38">
        <v>44788</v>
      </c>
      <c r="B667" s="66">
        <v>-3849.4</v>
      </c>
      <c r="C667" s="67">
        <v>-452.3</v>
      </c>
      <c r="D667" s="67">
        <v>-329.88</v>
      </c>
      <c r="E667" s="67" t="s">
        <v>7</v>
      </c>
      <c r="F667" s="65" t="s">
        <v>7</v>
      </c>
      <c r="G667" s="66">
        <v>-1186</v>
      </c>
      <c r="H667" s="61" t="s">
        <v>7</v>
      </c>
      <c r="I667" s="66">
        <v>-1881.22</v>
      </c>
      <c r="J667" s="61"/>
    </row>
    <row r="668" spans="1:10" x14ac:dyDescent="0.25">
      <c r="A668" s="38">
        <v>44789</v>
      </c>
      <c r="B668" s="66">
        <v>-3866.57</v>
      </c>
      <c r="C668" s="67">
        <v>-487.11</v>
      </c>
      <c r="D668" s="67">
        <v>-307.24</v>
      </c>
      <c r="E668" s="67" t="s">
        <v>7</v>
      </c>
      <c r="F668" s="65" t="s">
        <v>7</v>
      </c>
      <c r="G668" s="66">
        <v>-1191</v>
      </c>
      <c r="H668" s="61" t="s">
        <v>7</v>
      </c>
      <c r="I668" s="66">
        <v>-1881.22</v>
      </c>
      <c r="J668" s="61"/>
    </row>
    <row r="669" spans="1:10" x14ac:dyDescent="0.25">
      <c r="A669" s="38">
        <v>44790</v>
      </c>
      <c r="B669" s="66">
        <v>-3897.34</v>
      </c>
      <c r="C669" s="67">
        <v>-519.1</v>
      </c>
      <c r="D669" s="67">
        <v>-324.19</v>
      </c>
      <c r="E669" s="67" t="s">
        <v>7</v>
      </c>
      <c r="F669" s="65" t="s">
        <v>7</v>
      </c>
      <c r="G669" s="66">
        <v>-1157</v>
      </c>
      <c r="H669" s="61" t="s">
        <v>7</v>
      </c>
      <c r="I669" s="66">
        <v>-1897.04</v>
      </c>
      <c r="J669" s="61"/>
    </row>
    <row r="670" spans="1:10" x14ac:dyDescent="0.25">
      <c r="A670" s="38">
        <v>44791</v>
      </c>
      <c r="B670" s="66">
        <v>-3875.17</v>
      </c>
      <c r="C670" s="67">
        <v>-580.95000000000005</v>
      </c>
      <c r="D670" s="67">
        <v>-317.25</v>
      </c>
      <c r="E670" s="67" t="s">
        <v>7</v>
      </c>
      <c r="F670" s="65">
        <v>18.077999999999999</v>
      </c>
      <c r="G670" s="66">
        <v>-1098</v>
      </c>
      <c r="H670" s="61" t="s">
        <v>7</v>
      </c>
      <c r="I670" s="66">
        <v>-1897.04</v>
      </c>
      <c r="J670" s="61"/>
    </row>
    <row r="671" spans="1:10" x14ac:dyDescent="0.25">
      <c r="A671" s="38">
        <v>44792</v>
      </c>
      <c r="B671" s="66">
        <v>-3799.82</v>
      </c>
      <c r="C671" s="67">
        <v>-626.9</v>
      </c>
      <c r="D671" s="67">
        <v>-338.88</v>
      </c>
      <c r="E671" s="67" t="s">
        <v>7</v>
      </c>
      <c r="F671" s="65" t="s">
        <v>7</v>
      </c>
      <c r="G671" s="66">
        <v>-1037</v>
      </c>
      <c r="H671" s="61" t="s">
        <v>7</v>
      </c>
      <c r="I671" s="66">
        <v>-1797.04</v>
      </c>
      <c r="J671" s="61"/>
    </row>
    <row r="672" spans="1:10" x14ac:dyDescent="0.25">
      <c r="A672" s="38">
        <v>44795</v>
      </c>
      <c r="B672" s="66">
        <v>-3641.93</v>
      </c>
      <c r="C672" s="67">
        <v>-576.15</v>
      </c>
      <c r="D672" s="67">
        <v>-336.74</v>
      </c>
      <c r="E672" s="67" t="s">
        <v>7</v>
      </c>
      <c r="F672" s="65" t="s">
        <v>7</v>
      </c>
      <c r="G672" s="66">
        <v>-932</v>
      </c>
      <c r="H672" s="61" t="s">
        <v>7</v>
      </c>
      <c r="I672" s="66">
        <v>-1797.04</v>
      </c>
      <c r="J672" s="61"/>
    </row>
    <row r="673" spans="1:10" x14ac:dyDescent="0.25">
      <c r="A673" s="38">
        <v>44796</v>
      </c>
      <c r="B673" s="66">
        <v>-3138.06</v>
      </c>
      <c r="C673" s="67">
        <v>-339.25</v>
      </c>
      <c r="D673" s="67">
        <v>-111.08</v>
      </c>
      <c r="E673" s="67">
        <v>14.307</v>
      </c>
      <c r="F673" s="65" t="s">
        <v>7</v>
      </c>
      <c r="G673" s="66">
        <v>-905</v>
      </c>
      <c r="H673" s="61" t="s">
        <v>7</v>
      </c>
      <c r="I673" s="66">
        <v>-1797.04</v>
      </c>
      <c r="J673" s="61"/>
    </row>
    <row r="674" spans="1:10" x14ac:dyDescent="0.25">
      <c r="A674" s="38">
        <v>44797</v>
      </c>
      <c r="B674" s="66">
        <v>-2669.96</v>
      </c>
      <c r="C674" s="67">
        <v>-253.2</v>
      </c>
      <c r="D674" s="67">
        <v>-69.03</v>
      </c>
      <c r="E674" s="67">
        <v>398.30200000000002</v>
      </c>
      <c r="F674" s="65" t="s">
        <v>7</v>
      </c>
      <c r="G674" s="66">
        <v>-873</v>
      </c>
      <c r="H674" s="61" t="s">
        <v>7</v>
      </c>
      <c r="I674" s="66">
        <v>-1873.03</v>
      </c>
      <c r="J674" s="61"/>
    </row>
    <row r="675" spans="1:10" x14ac:dyDescent="0.25">
      <c r="A675" s="38">
        <v>44798</v>
      </c>
      <c r="B675" s="66">
        <v>-2593.56</v>
      </c>
      <c r="C675" s="67">
        <v>-289.05</v>
      </c>
      <c r="D675" s="67">
        <v>-85.84</v>
      </c>
      <c r="E675" s="67">
        <v>426.69499999999999</v>
      </c>
      <c r="F675" s="65">
        <v>41.670999999999999</v>
      </c>
      <c r="G675" s="66">
        <v>-814</v>
      </c>
      <c r="H675" s="61" t="s">
        <v>7</v>
      </c>
      <c r="I675" s="66">
        <v>-1873.03</v>
      </c>
      <c r="J675" s="61"/>
    </row>
    <row r="676" spans="1:10" x14ac:dyDescent="0.25">
      <c r="A676" s="38">
        <v>44799</v>
      </c>
      <c r="B676" s="66">
        <v>-2637.5</v>
      </c>
      <c r="C676" s="67">
        <v>-500.1</v>
      </c>
      <c r="D676" s="67">
        <v>-21.65</v>
      </c>
      <c r="E676" s="67">
        <v>414.56400000000002</v>
      </c>
      <c r="F676" s="65">
        <v>88.721999999999994</v>
      </c>
      <c r="G676" s="66">
        <v>-746</v>
      </c>
      <c r="H676" s="61" t="s">
        <v>7</v>
      </c>
      <c r="I676" s="66">
        <v>-1873.03</v>
      </c>
      <c r="J676" s="61"/>
    </row>
    <row r="677" spans="1:10" x14ac:dyDescent="0.25">
      <c r="A677" s="38">
        <v>44800</v>
      </c>
      <c r="B677" s="66">
        <v>-2732.59</v>
      </c>
      <c r="C677" s="67">
        <v>-374.65</v>
      </c>
      <c r="D677" s="67">
        <v>-56.41</v>
      </c>
      <c r="E677" s="67">
        <v>234.77699999999999</v>
      </c>
      <c r="F677" s="65">
        <v>88.721999999999994</v>
      </c>
      <c r="G677" s="66">
        <v>-752</v>
      </c>
      <c r="H677" s="61" t="s">
        <v>7</v>
      </c>
      <c r="I677" s="66">
        <v>-1873.03</v>
      </c>
      <c r="J677" s="61"/>
    </row>
    <row r="678" spans="1:10" x14ac:dyDescent="0.25">
      <c r="A678" s="38">
        <v>44804</v>
      </c>
      <c r="B678" s="66">
        <v>-2657.27</v>
      </c>
      <c r="C678" s="67">
        <v>-586.70000000000005</v>
      </c>
      <c r="D678" s="67">
        <v>-20</v>
      </c>
      <c r="E678" s="67">
        <v>186.333</v>
      </c>
      <c r="F678" s="65">
        <v>97.655000000000001</v>
      </c>
      <c r="G678" s="66">
        <v>-442</v>
      </c>
      <c r="H678" s="61" t="s">
        <v>7</v>
      </c>
      <c r="I678" s="66">
        <v>-1892.55</v>
      </c>
      <c r="J678" s="61"/>
    </row>
    <row r="679" spans="1:10" x14ac:dyDescent="0.25">
      <c r="A679" s="38">
        <v>44805</v>
      </c>
      <c r="B679" s="66">
        <v>-2770.25</v>
      </c>
      <c r="C679" s="67">
        <v>-582.5</v>
      </c>
      <c r="D679" s="67">
        <v>-1.1399999999999999</v>
      </c>
      <c r="E679" s="67">
        <v>114.313</v>
      </c>
      <c r="F679" s="65">
        <v>30.625</v>
      </c>
      <c r="G679" s="66">
        <v>-439</v>
      </c>
      <c r="H679" s="61" t="s">
        <v>7</v>
      </c>
      <c r="I679" s="66">
        <v>-1892.55</v>
      </c>
      <c r="J679" s="61"/>
    </row>
    <row r="680" spans="1:10" x14ac:dyDescent="0.25">
      <c r="A680" s="38">
        <v>44806</v>
      </c>
      <c r="B680" s="66">
        <v>-2884.75</v>
      </c>
      <c r="C680" s="67">
        <v>-609.4</v>
      </c>
      <c r="D680" s="67">
        <v>-0.2</v>
      </c>
      <c r="E680" s="67">
        <v>67.429000000000002</v>
      </c>
      <c r="F680" s="65">
        <v>8.9689999999999994</v>
      </c>
      <c r="G680" s="66">
        <v>-459</v>
      </c>
      <c r="H680" s="61" t="s">
        <v>7</v>
      </c>
      <c r="I680" s="66">
        <v>-1892.55</v>
      </c>
      <c r="J680" s="61"/>
    </row>
    <row r="681" spans="1:10" x14ac:dyDescent="0.25">
      <c r="A681" s="38">
        <v>44809</v>
      </c>
      <c r="B681" s="66">
        <v>-3000.09</v>
      </c>
      <c r="C681" s="67">
        <v>-497.15</v>
      </c>
      <c r="D681" s="67">
        <v>-86.01</v>
      </c>
      <c r="E681" s="67">
        <v>49.654000000000003</v>
      </c>
      <c r="F681" s="65">
        <v>8.9689999999999994</v>
      </c>
      <c r="G681" s="66">
        <v>-583</v>
      </c>
      <c r="H681" s="61" t="s">
        <v>7</v>
      </c>
      <c r="I681" s="66">
        <v>-1892.55</v>
      </c>
      <c r="J681" s="61"/>
    </row>
    <row r="682" spans="1:10" x14ac:dyDescent="0.25">
      <c r="A682" s="38">
        <v>44810</v>
      </c>
      <c r="B682" s="66">
        <v>-2983.69</v>
      </c>
      <c r="C682" s="67">
        <v>-412.45</v>
      </c>
      <c r="D682" s="67">
        <v>-7.64</v>
      </c>
      <c r="E682" s="67">
        <v>4.9610000000000003</v>
      </c>
      <c r="F682" s="65" t="s">
        <v>7</v>
      </c>
      <c r="G682" s="66">
        <v>-676</v>
      </c>
      <c r="H682" s="61" t="s">
        <v>7</v>
      </c>
      <c r="I682" s="66">
        <v>-1892.55</v>
      </c>
      <c r="J682" s="61"/>
    </row>
    <row r="683" spans="1:10" x14ac:dyDescent="0.25">
      <c r="A683" s="38">
        <v>44811</v>
      </c>
      <c r="B683" s="66">
        <v>-3077.53</v>
      </c>
      <c r="C683" s="67">
        <v>-606.9</v>
      </c>
      <c r="D683" s="67">
        <v>-128.05000000000001</v>
      </c>
      <c r="E683" s="67" t="s">
        <v>7</v>
      </c>
      <c r="F683" s="65" t="s">
        <v>7</v>
      </c>
      <c r="G683" s="66">
        <v>-767.3</v>
      </c>
      <c r="H683" s="61" t="s">
        <v>7</v>
      </c>
      <c r="I683" s="66">
        <v>-1575.29</v>
      </c>
      <c r="J683" s="61"/>
    </row>
    <row r="684" spans="1:10" x14ac:dyDescent="0.25">
      <c r="A684" s="38">
        <v>44812</v>
      </c>
      <c r="B684" s="66">
        <v>-3103.69</v>
      </c>
      <c r="C684" s="67">
        <v>-504.25</v>
      </c>
      <c r="D684" s="67">
        <v>-88.85</v>
      </c>
      <c r="E684" s="67" t="s">
        <v>7</v>
      </c>
      <c r="F684" s="65" t="s">
        <v>7</v>
      </c>
      <c r="G684" s="66">
        <v>-935.3</v>
      </c>
      <c r="H684" s="61" t="s">
        <v>7</v>
      </c>
      <c r="I684" s="66">
        <v>-1575.29</v>
      </c>
      <c r="J684" s="61"/>
    </row>
    <row r="685" spans="1:10" x14ac:dyDescent="0.25">
      <c r="A685" s="38">
        <v>44813</v>
      </c>
      <c r="B685" s="66">
        <v>-3199.03</v>
      </c>
      <c r="C685" s="67">
        <v>-477.1</v>
      </c>
      <c r="D685" s="67">
        <v>-248.35</v>
      </c>
      <c r="E685" s="67" t="s">
        <v>7</v>
      </c>
      <c r="F685" s="65" t="s">
        <v>7</v>
      </c>
      <c r="G685" s="66">
        <v>-998.3</v>
      </c>
      <c r="H685" s="61" t="s">
        <v>7</v>
      </c>
      <c r="I685" s="66">
        <v>-1475.29</v>
      </c>
      <c r="J685" s="61"/>
    </row>
    <row r="686" spans="1:10" x14ac:dyDescent="0.25">
      <c r="A686" s="38">
        <v>44816</v>
      </c>
      <c r="B686" s="66">
        <v>-3288.55</v>
      </c>
      <c r="C686" s="67">
        <v>-458.1</v>
      </c>
      <c r="D686" s="67">
        <v>-255.87</v>
      </c>
      <c r="E686" s="67" t="s">
        <v>7</v>
      </c>
      <c r="F686" s="65" t="s">
        <v>7</v>
      </c>
      <c r="G686" s="66">
        <v>-1099.3</v>
      </c>
      <c r="H686" s="61" t="s">
        <v>7</v>
      </c>
      <c r="I686" s="66">
        <v>-1475.29</v>
      </c>
      <c r="J686" s="61"/>
    </row>
    <row r="687" spans="1:10" x14ac:dyDescent="0.25">
      <c r="A687" s="38">
        <v>44817</v>
      </c>
      <c r="B687" s="66">
        <v>-3269.59</v>
      </c>
      <c r="C687" s="67">
        <v>-589.15</v>
      </c>
      <c r="D687" s="67">
        <v>-41.86</v>
      </c>
      <c r="E687" s="67" t="s">
        <v>7</v>
      </c>
      <c r="F687" s="65" t="s">
        <v>7</v>
      </c>
      <c r="G687" s="66">
        <v>-1163.3</v>
      </c>
      <c r="H687" s="61" t="s">
        <v>7</v>
      </c>
      <c r="I687" s="66">
        <v>-1475.29</v>
      </c>
      <c r="J687" s="61"/>
    </row>
    <row r="688" spans="1:10" x14ac:dyDescent="0.25">
      <c r="A688" s="38">
        <v>44818</v>
      </c>
      <c r="B688" s="66">
        <v>-3260.39</v>
      </c>
      <c r="C688" s="67">
        <v>-421.55</v>
      </c>
      <c r="D688" s="67">
        <v>-4.4800000000000004</v>
      </c>
      <c r="E688" s="67">
        <v>12.965999999999999</v>
      </c>
      <c r="F688" s="65" t="s">
        <v>7</v>
      </c>
      <c r="G688" s="66">
        <v>-1103</v>
      </c>
      <c r="H688" s="61" t="s">
        <v>7</v>
      </c>
      <c r="I688" s="66">
        <v>-1744.32</v>
      </c>
      <c r="J688" s="61"/>
    </row>
    <row r="689" spans="1:10" x14ac:dyDescent="0.25">
      <c r="A689" s="38">
        <v>44819</v>
      </c>
      <c r="B689" s="66">
        <v>-3245.47</v>
      </c>
      <c r="C689" s="67">
        <v>-342.4</v>
      </c>
      <c r="D689" s="67">
        <v>-45.74</v>
      </c>
      <c r="E689" s="67" t="s">
        <v>7</v>
      </c>
      <c r="F689" s="65" t="s">
        <v>7</v>
      </c>
      <c r="G689" s="66">
        <v>-1113</v>
      </c>
      <c r="H689" s="61" t="s">
        <v>7</v>
      </c>
      <c r="I689" s="66">
        <v>-1744.32</v>
      </c>
      <c r="J689" s="61"/>
    </row>
    <row r="690" spans="1:10" x14ac:dyDescent="0.25">
      <c r="A690" s="38">
        <v>44820</v>
      </c>
      <c r="B690" s="66">
        <v>-3276.33</v>
      </c>
      <c r="C690" s="67">
        <v>-296.64999999999998</v>
      </c>
      <c r="D690" s="67">
        <v>-66.66</v>
      </c>
      <c r="E690" s="67" t="s">
        <v>7</v>
      </c>
      <c r="F690" s="65">
        <v>4.3</v>
      </c>
      <c r="G690" s="66">
        <v>-1173</v>
      </c>
      <c r="H690" s="61" t="s">
        <v>7</v>
      </c>
      <c r="I690" s="66">
        <v>-1744.32</v>
      </c>
      <c r="J690" s="61"/>
    </row>
    <row r="691" spans="1:10" x14ac:dyDescent="0.25">
      <c r="A691" s="38">
        <v>44823</v>
      </c>
      <c r="B691" s="66">
        <v>-3277.71</v>
      </c>
      <c r="C691" s="67">
        <v>-307</v>
      </c>
      <c r="D691" s="67">
        <v>-99.61</v>
      </c>
      <c r="E691" s="67" t="s">
        <v>7</v>
      </c>
      <c r="F691" s="65">
        <v>16.22</v>
      </c>
      <c r="G691" s="66">
        <v>-1143</v>
      </c>
      <c r="H691" s="61" t="s">
        <v>7</v>
      </c>
      <c r="I691" s="66">
        <v>-1744.32</v>
      </c>
      <c r="J691" s="61"/>
    </row>
    <row r="692" spans="1:10" x14ac:dyDescent="0.25">
      <c r="A692" s="38">
        <v>44824</v>
      </c>
      <c r="B692" s="66">
        <v>-3228.29</v>
      </c>
      <c r="C692" s="67">
        <v>-318.14999999999998</v>
      </c>
      <c r="D692" s="67">
        <v>-5.58</v>
      </c>
      <c r="E692" s="67" t="s">
        <v>7</v>
      </c>
      <c r="F692" s="65">
        <v>12.763999999999999</v>
      </c>
      <c r="G692" s="66">
        <v>-1173</v>
      </c>
      <c r="H692" s="61" t="s">
        <v>7</v>
      </c>
      <c r="I692" s="66">
        <v>-1744.32</v>
      </c>
      <c r="J692" s="61"/>
    </row>
    <row r="693" spans="1:10" x14ac:dyDescent="0.25">
      <c r="A693" s="38">
        <v>44825</v>
      </c>
      <c r="B693" s="66">
        <v>-3272.41</v>
      </c>
      <c r="C693" s="67">
        <v>-393.9</v>
      </c>
      <c r="D693" s="67">
        <v>-52.03</v>
      </c>
      <c r="E693" s="67" t="s">
        <v>7</v>
      </c>
      <c r="F693" s="65">
        <v>3.3330000000000002</v>
      </c>
      <c r="G693" s="66">
        <v>-1149</v>
      </c>
      <c r="H693" s="61" t="s">
        <v>7</v>
      </c>
      <c r="I693" s="66">
        <v>-1680.81</v>
      </c>
      <c r="J693" s="61"/>
    </row>
    <row r="694" spans="1:10" x14ac:dyDescent="0.25">
      <c r="A694" s="38">
        <v>44826</v>
      </c>
      <c r="B694" s="66">
        <v>-3118.81</v>
      </c>
      <c r="C694" s="67">
        <v>-372.05</v>
      </c>
      <c r="D694" s="67" t="s">
        <v>7</v>
      </c>
      <c r="E694" s="67">
        <v>40.034999999999997</v>
      </c>
      <c r="F694" s="65">
        <v>6.0119999999999996</v>
      </c>
      <c r="G694" s="66">
        <v>-1112</v>
      </c>
      <c r="H694" s="61" t="s">
        <v>7</v>
      </c>
      <c r="I694" s="66">
        <v>-1680.81</v>
      </c>
      <c r="J694" s="61"/>
    </row>
    <row r="695" spans="1:10" x14ac:dyDescent="0.25">
      <c r="A695" s="38">
        <v>44827</v>
      </c>
      <c r="B695" s="66">
        <v>-3119.4</v>
      </c>
      <c r="C695" s="67">
        <v>-418.5</v>
      </c>
      <c r="D695" s="67">
        <v>-64.819999999999993</v>
      </c>
      <c r="E695" s="67" t="s">
        <v>7</v>
      </c>
      <c r="F695" s="65" t="s">
        <v>7</v>
      </c>
      <c r="G695" s="66">
        <v>-989</v>
      </c>
      <c r="H695" s="61" t="s">
        <v>7</v>
      </c>
      <c r="I695" s="66">
        <v>-1647.08</v>
      </c>
      <c r="J695" s="61"/>
    </row>
    <row r="696" spans="1:10" x14ac:dyDescent="0.25">
      <c r="A696" s="38">
        <v>44830</v>
      </c>
      <c r="B696" s="66">
        <v>-2954.29</v>
      </c>
      <c r="C696" s="67">
        <v>-342.2</v>
      </c>
      <c r="D696" s="67">
        <v>-8.77</v>
      </c>
      <c r="E696" s="67" t="s">
        <v>7</v>
      </c>
      <c r="F696" s="65">
        <v>3.7639999999999998</v>
      </c>
      <c r="G696" s="66">
        <v>-960</v>
      </c>
      <c r="H696" s="61" t="s">
        <v>7</v>
      </c>
      <c r="I696" s="66">
        <v>-1647.08</v>
      </c>
      <c r="J696" s="61"/>
    </row>
    <row r="697" spans="1:10" x14ac:dyDescent="0.25">
      <c r="A697" s="38">
        <v>44831</v>
      </c>
      <c r="B697" s="66">
        <v>-3130.22</v>
      </c>
      <c r="C697" s="67">
        <v>-480.8</v>
      </c>
      <c r="D697" s="67">
        <v>-62.34</v>
      </c>
      <c r="E697" s="67" t="s">
        <v>7</v>
      </c>
      <c r="F697" s="65" t="s">
        <v>7</v>
      </c>
      <c r="G697" s="66">
        <v>-940</v>
      </c>
      <c r="H697" s="61" t="s">
        <v>7</v>
      </c>
      <c r="I697" s="66">
        <v>-1647.08</v>
      </c>
      <c r="J697" s="61"/>
    </row>
    <row r="698" spans="1:10" x14ac:dyDescent="0.25">
      <c r="A698" s="38">
        <v>44832</v>
      </c>
      <c r="B698" s="66">
        <v>-3115.89</v>
      </c>
      <c r="C698" s="67">
        <v>-452.25</v>
      </c>
      <c r="D698" s="67">
        <v>-85.82</v>
      </c>
      <c r="E698" s="67" t="s">
        <v>7</v>
      </c>
      <c r="F698" s="65">
        <v>21.361999999999998</v>
      </c>
      <c r="G698" s="66">
        <v>-877</v>
      </c>
      <c r="H698" s="61" t="s">
        <v>7</v>
      </c>
      <c r="I698" s="66">
        <v>-1722.18</v>
      </c>
      <c r="J698" s="61"/>
    </row>
    <row r="699" spans="1:10" x14ac:dyDescent="0.25">
      <c r="A699" s="38">
        <v>44833</v>
      </c>
      <c r="B699" s="66">
        <v>-3085.49</v>
      </c>
      <c r="C699" s="67">
        <v>-495.3</v>
      </c>
      <c r="D699" s="67">
        <v>-20.010000000000002</v>
      </c>
      <c r="E699" s="67" t="s">
        <v>7</v>
      </c>
      <c r="F699" s="65" t="s">
        <v>7</v>
      </c>
      <c r="G699" s="66">
        <v>-848</v>
      </c>
      <c r="H699" s="61" t="s">
        <v>7</v>
      </c>
      <c r="I699" s="66">
        <v>-1722.18</v>
      </c>
      <c r="J699" s="61"/>
    </row>
    <row r="700" spans="1:10" x14ac:dyDescent="0.25">
      <c r="A700" s="38">
        <v>44834</v>
      </c>
      <c r="B700" s="66">
        <v>-3173.47</v>
      </c>
      <c r="C700" s="67">
        <v>-611.6</v>
      </c>
      <c r="D700" s="67">
        <v>-57</v>
      </c>
      <c r="E700" s="67">
        <v>52.411999999999999</v>
      </c>
      <c r="F700" s="65">
        <v>27.905000000000001</v>
      </c>
      <c r="G700" s="66">
        <v>-863</v>
      </c>
      <c r="H700" s="61" t="s">
        <v>7</v>
      </c>
      <c r="I700" s="66">
        <v>-1722.18</v>
      </c>
      <c r="J700" s="61"/>
    </row>
    <row r="701" spans="1:10" x14ac:dyDescent="0.25">
      <c r="A701" s="38">
        <v>44837</v>
      </c>
      <c r="B701" s="66">
        <v>-3240.18</v>
      </c>
      <c r="C701" s="67">
        <v>-637</v>
      </c>
      <c r="D701" s="67" t="s">
        <v>7</v>
      </c>
      <c r="E701" s="67" t="s">
        <v>7</v>
      </c>
      <c r="F701" s="65" t="s">
        <v>7</v>
      </c>
      <c r="G701" s="66">
        <v>-881</v>
      </c>
      <c r="H701" s="61" t="s">
        <v>7</v>
      </c>
      <c r="I701" s="66">
        <v>-1722.18</v>
      </c>
      <c r="J701" s="61"/>
    </row>
    <row r="702" spans="1:10" x14ac:dyDescent="0.25">
      <c r="A702" s="38">
        <v>44838</v>
      </c>
      <c r="B702" s="66">
        <v>-3097.3</v>
      </c>
      <c r="C702" s="67">
        <v>-529.5</v>
      </c>
      <c r="D702" s="67" t="s">
        <v>7</v>
      </c>
      <c r="E702" s="67">
        <v>44.375999999999998</v>
      </c>
      <c r="F702" s="65" t="s">
        <v>7</v>
      </c>
      <c r="G702" s="66">
        <v>-890</v>
      </c>
      <c r="H702" s="61" t="s">
        <v>7</v>
      </c>
      <c r="I702" s="66">
        <v>-1722.18</v>
      </c>
      <c r="J702" s="61"/>
    </row>
    <row r="703" spans="1:10" x14ac:dyDescent="0.25">
      <c r="A703" s="38">
        <v>44839</v>
      </c>
      <c r="B703" s="66">
        <v>-3324.32</v>
      </c>
      <c r="C703" s="67">
        <v>-500.6</v>
      </c>
      <c r="D703" s="67">
        <v>-16.61</v>
      </c>
      <c r="E703" s="67" t="s">
        <v>7</v>
      </c>
      <c r="F703" s="65">
        <v>13.667999999999999</v>
      </c>
      <c r="G703" s="66">
        <v>-886</v>
      </c>
      <c r="H703" s="61" t="s">
        <v>7</v>
      </c>
      <c r="I703" s="66">
        <v>-1934.78</v>
      </c>
      <c r="J703" s="61"/>
    </row>
    <row r="704" spans="1:10" x14ac:dyDescent="0.25">
      <c r="A704" s="38">
        <v>44840</v>
      </c>
      <c r="B704" s="66">
        <v>-3312.26</v>
      </c>
      <c r="C704" s="67">
        <v>-454.45</v>
      </c>
      <c r="D704" s="67">
        <v>-35.03</v>
      </c>
      <c r="E704" s="67" t="s">
        <v>7</v>
      </c>
      <c r="F704" s="65" t="s">
        <v>7</v>
      </c>
      <c r="G704" s="66">
        <v>-888</v>
      </c>
      <c r="H704" s="61" t="s">
        <v>7</v>
      </c>
      <c r="I704" s="66">
        <v>-1934.78</v>
      </c>
      <c r="J704" s="61"/>
    </row>
    <row r="705" spans="1:10" x14ac:dyDescent="0.25">
      <c r="A705" s="38">
        <v>44841</v>
      </c>
      <c r="B705" s="66">
        <v>-3285.63</v>
      </c>
      <c r="C705" s="67">
        <v>-403.85</v>
      </c>
      <c r="D705" s="67" t="s">
        <v>7</v>
      </c>
      <c r="E705" s="67">
        <v>10.002000000000001</v>
      </c>
      <c r="F705" s="65" t="s">
        <v>7</v>
      </c>
      <c r="G705" s="66">
        <v>-957</v>
      </c>
      <c r="H705" s="61" t="s">
        <v>7</v>
      </c>
      <c r="I705" s="66">
        <v>-1934.78</v>
      </c>
      <c r="J705" s="61"/>
    </row>
    <row r="706" spans="1:10" x14ac:dyDescent="0.25">
      <c r="A706" s="38">
        <v>44844</v>
      </c>
      <c r="B706" s="66">
        <v>-3328.2</v>
      </c>
      <c r="C706" s="67">
        <v>-405.15</v>
      </c>
      <c r="D706" s="67" t="s">
        <v>7</v>
      </c>
      <c r="E706" s="67">
        <v>10.737</v>
      </c>
      <c r="F706" s="65" t="s">
        <v>7</v>
      </c>
      <c r="G706" s="66">
        <v>-999</v>
      </c>
      <c r="H706" s="61" t="s">
        <v>7</v>
      </c>
      <c r="I706" s="66">
        <v>-1934.78</v>
      </c>
      <c r="J706" s="61"/>
    </row>
    <row r="707" spans="1:10" x14ac:dyDescent="0.25">
      <c r="A707" s="38">
        <v>44845</v>
      </c>
      <c r="B707" s="66">
        <v>-3376.89</v>
      </c>
      <c r="C707" s="67">
        <v>-394.1</v>
      </c>
      <c r="D707" s="67">
        <v>-22</v>
      </c>
      <c r="E707" s="67" t="s">
        <v>7</v>
      </c>
      <c r="F707" s="65" t="s">
        <v>7</v>
      </c>
      <c r="G707" s="66">
        <v>-1026</v>
      </c>
      <c r="H707" s="61" t="s">
        <v>7</v>
      </c>
      <c r="I707" s="66">
        <v>-1934.78</v>
      </c>
      <c r="J707" s="61"/>
    </row>
    <row r="708" spans="1:10" x14ac:dyDescent="0.25">
      <c r="A708" s="38">
        <v>44846</v>
      </c>
      <c r="B708" s="66">
        <v>-3478.61</v>
      </c>
      <c r="C708" s="67">
        <v>-544.75</v>
      </c>
      <c r="D708" s="67">
        <v>-232.62</v>
      </c>
      <c r="E708" s="67" t="s">
        <v>7</v>
      </c>
      <c r="F708" s="65" t="s">
        <v>7</v>
      </c>
      <c r="G708" s="66">
        <v>-1378.39</v>
      </c>
      <c r="H708" s="61" t="s">
        <v>7</v>
      </c>
      <c r="I708" s="66">
        <v>-1322.85</v>
      </c>
      <c r="J708" s="61"/>
    </row>
    <row r="709" spans="1:10" x14ac:dyDescent="0.25">
      <c r="A709" s="38">
        <v>44847</v>
      </c>
      <c r="B709" s="66">
        <v>-3200.5</v>
      </c>
      <c r="C709" s="67">
        <v>-537.25</v>
      </c>
      <c r="D709" s="67">
        <v>-6</v>
      </c>
      <c r="E709" s="67" t="s">
        <v>7</v>
      </c>
      <c r="F709" s="65" t="s">
        <v>7</v>
      </c>
      <c r="G709" s="66">
        <v>-1334.39</v>
      </c>
      <c r="H709" s="61" t="s">
        <v>7</v>
      </c>
      <c r="I709" s="66">
        <v>-1322.85</v>
      </c>
      <c r="J709" s="61"/>
    </row>
    <row r="710" spans="1:10" x14ac:dyDescent="0.25">
      <c r="A710" s="38">
        <v>44848</v>
      </c>
      <c r="B710" s="66">
        <v>-3326.79</v>
      </c>
      <c r="C710" s="67">
        <v>-552.54999999999995</v>
      </c>
      <c r="D710" s="67">
        <v>-77</v>
      </c>
      <c r="E710" s="67" t="s">
        <v>7</v>
      </c>
      <c r="F710" s="65" t="s">
        <v>7</v>
      </c>
      <c r="G710" s="66">
        <v>-1374.39</v>
      </c>
      <c r="H710" s="61" t="s">
        <v>7</v>
      </c>
      <c r="I710" s="66">
        <v>-1322.85</v>
      </c>
      <c r="J710" s="61"/>
    </row>
    <row r="711" spans="1:10" x14ac:dyDescent="0.25">
      <c r="A711" s="38">
        <v>44851</v>
      </c>
      <c r="B711" s="66">
        <v>-3385.72</v>
      </c>
      <c r="C711" s="67">
        <v>-551.79999999999995</v>
      </c>
      <c r="D711" s="67">
        <v>-140.68</v>
      </c>
      <c r="E711" s="67" t="s">
        <v>7</v>
      </c>
      <c r="F711" s="65" t="s">
        <v>7</v>
      </c>
      <c r="G711" s="66">
        <v>-1370.39</v>
      </c>
      <c r="H711" s="61" t="s">
        <v>7</v>
      </c>
      <c r="I711" s="66">
        <v>-1322.85</v>
      </c>
      <c r="J711" s="61"/>
    </row>
    <row r="712" spans="1:10" x14ac:dyDescent="0.25">
      <c r="A712" s="38">
        <v>44852</v>
      </c>
      <c r="B712" s="66">
        <v>-3385.37</v>
      </c>
      <c r="C712" s="67">
        <v>-639.95000000000005</v>
      </c>
      <c r="D712" s="67">
        <v>-33.18</v>
      </c>
      <c r="E712" s="67" t="s">
        <v>7</v>
      </c>
      <c r="F712" s="65" t="s">
        <v>7</v>
      </c>
      <c r="G712" s="66">
        <v>-1389.39</v>
      </c>
      <c r="H712" s="61" t="s">
        <v>7</v>
      </c>
      <c r="I712" s="66">
        <v>-1322.85</v>
      </c>
      <c r="J712" s="61"/>
    </row>
    <row r="713" spans="1:10" x14ac:dyDescent="0.25">
      <c r="A713" s="38">
        <v>44853</v>
      </c>
      <c r="B713" s="66">
        <v>-3380</v>
      </c>
      <c r="C713" s="67">
        <v>-538.04999999999995</v>
      </c>
      <c r="D713" s="67">
        <v>-22.08</v>
      </c>
      <c r="E713" s="67" t="s">
        <v>7</v>
      </c>
      <c r="F713" s="65">
        <v>3.911</v>
      </c>
      <c r="G713" s="66">
        <v>-1220.4000000000001</v>
      </c>
      <c r="H713" s="61" t="s">
        <v>7</v>
      </c>
      <c r="I713" s="66">
        <v>-1603.38</v>
      </c>
      <c r="J713" s="61"/>
    </row>
    <row r="714" spans="1:10" x14ac:dyDescent="0.25">
      <c r="A714" s="38">
        <v>44854</v>
      </c>
      <c r="B714" s="66">
        <v>-3322.14</v>
      </c>
      <c r="C714" s="67">
        <v>-508.85</v>
      </c>
      <c r="D714" s="67">
        <v>-6.49</v>
      </c>
      <c r="E714" s="67">
        <v>37.982999999999997</v>
      </c>
      <c r="F714" s="65" t="s">
        <v>7</v>
      </c>
      <c r="G714" s="66">
        <v>-1241.4000000000001</v>
      </c>
      <c r="H714" s="61" t="s">
        <v>7</v>
      </c>
      <c r="I714" s="66">
        <v>-1603.38</v>
      </c>
      <c r="J714" s="61"/>
    </row>
    <row r="715" spans="1:10" x14ac:dyDescent="0.25">
      <c r="A715" s="38">
        <v>44855</v>
      </c>
      <c r="B715" s="66">
        <v>-3322.57</v>
      </c>
      <c r="C715" s="67">
        <v>-511.75</v>
      </c>
      <c r="D715" s="67">
        <v>-34.78</v>
      </c>
      <c r="E715" s="67">
        <v>16.117000000000001</v>
      </c>
      <c r="F715" s="65">
        <v>23.617000000000001</v>
      </c>
      <c r="G715" s="66">
        <v>-1212.4000000000001</v>
      </c>
      <c r="H715" s="61" t="s">
        <v>7</v>
      </c>
      <c r="I715" s="66">
        <v>-1603.38</v>
      </c>
      <c r="J715" s="61"/>
    </row>
    <row r="716" spans="1:10" x14ac:dyDescent="0.25">
      <c r="A716" s="38">
        <v>44856</v>
      </c>
      <c r="B716" s="66">
        <v>-3313.84</v>
      </c>
      <c r="C716" s="67">
        <v>-420.1</v>
      </c>
      <c r="D716" s="67">
        <v>-30.97</v>
      </c>
      <c r="E716" s="67">
        <v>26.388999999999999</v>
      </c>
      <c r="F716" s="65">
        <v>23.617000000000001</v>
      </c>
      <c r="G716" s="66">
        <v>-1309.4000000000001</v>
      </c>
      <c r="H716" s="61" t="s">
        <v>7</v>
      </c>
      <c r="I716" s="66">
        <v>-1603.38</v>
      </c>
      <c r="J716" s="61" t="s">
        <v>7</v>
      </c>
    </row>
    <row r="717" spans="1:10" x14ac:dyDescent="0.25">
      <c r="A717" s="38">
        <v>44860</v>
      </c>
      <c r="B717" s="66">
        <v>-2921.78</v>
      </c>
      <c r="C717" s="67">
        <v>-907.35</v>
      </c>
      <c r="D717" s="67">
        <v>-91.06</v>
      </c>
      <c r="E717" s="67">
        <v>85.703999999999994</v>
      </c>
      <c r="F717" s="65">
        <v>16.497</v>
      </c>
      <c r="G717" s="66">
        <v>-876</v>
      </c>
      <c r="H717" s="61" t="s">
        <v>7</v>
      </c>
      <c r="I717" s="66">
        <v>-1149.57</v>
      </c>
      <c r="J717" s="61" t="s">
        <v>7</v>
      </c>
    </row>
    <row r="718" spans="1:10" x14ac:dyDescent="0.25">
      <c r="A718" s="38">
        <v>44861</v>
      </c>
      <c r="B718" s="66">
        <v>-2840.27</v>
      </c>
      <c r="C718" s="67">
        <v>-680.15</v>
      </c>
      <c r="D718" s="67">
        <v>-104.55</v>
      </c>
      <c r="E718" s="67" t="s">
        <v>7</v>
      </c>
      <c r="F718" s="65" t="s">
        <v>7</v>
      </c>
      <c r="G718" s="66">
        <v>-906</v>
      </c>
      <c r="H718" s="61" t="s">
        <v>7</v>
      </c>
      <c r="I718" s="66">
        <v>-1149.57</v>
      </c>
      <c r="J718" s="61" t="s">
        <v>7</v>
      </c>
    </row>
    <row r="719" spans="1:10" x14ac:dyDescent="0.25">
      <c r="A719" s="38">
        <v>44862</v>
      </c>
      <c r="B719" s="66">
        <v>-2879.77</v>
      </c>
      <c r="C719" s="67">
        <v>-683.55</v>
      </c>
      <c r="D719" s="67">
        <v>-125.58</v>
      </c>
      <c r="E719" s="67" t="s">
        <v>7</v>
      </c>
      <c r="F719" s="65">
        <v>2.9329999999999998</v>
      </c>
      <c r="G719" s="66">
        <v>-924</v>
      </c>
      <c r="H719" s="61" t="s">
        <v>7</v>
      </c>
      <c r="I719" s="66">
        <v>-1149.57</v>
      </c>
      <c r="J719" s="61" t="s">
        <v>7</v>
      </c>
    </row>
    <row r="720" spans="1:10" x14ac:dyDescent="0.25">
      <c r="A720" s="38">
        <v>44865</v>
      </c>
      <c r="B720" s="66">
        <v>-2964.33</v>
      </c>
      <c r="C720" s="67">
        <v>-763.2</v>
      </c>
      <c r="D720" s="67">
        <v>-63.62</v>
      </c>
      <c r="E720" s="67">
        <v>80.058000000000007</v>
      </c>
      <c r="F720" s="65" t="s">
        <v>7</v>
      </c>
      <c r="G720" s="66">
        <v>-1068</v>
      </c>
      <c r="H720" s="61" t="s">
        <v>7</v>
      </c>
      <c r="I720" s="66">
        <v>-1149.57</v>
      </c>
      <c r="J720" s="61" t="s">
        <v>7</v>
      </c>
    </row>
    <row r="721" spans="1:10" x14ac:dyDescent="0.25">
      <c r="A721" s="38">
        <v>44866</v>
      </c>
      <c r="B721" s="66">
        <v>-3117.66</v>
      </c>
      <c r="C721" s="67">
        <v>-708.15</v>
      </c>
      <c r="D721" s="67">
        <v>-103.94</v>
      </c>
      <c r="E721" s="67" t="s">
        <v>7</v>
      </c>
      <c r="F721" s="65" t="s">
        <v>7</v>
      </c>
      <c r="G721" s="66">
        <v>-1156</v>
      </c>
      <c r="H721" s="61" t="s">
        <v>7</v>
      </c>
      <c r="I721" s="66">
        <v>-1149.57</v>
      </c>
      <c r="J721" s="61" t="s">
        <v>7</v>
      </c>
    </row>
    <row r="722" spans="1:10" x14ac:dyDescent="0.25">
      <c r="A722" s="38">
        <v>44867</v>
      </c>
      <c r="B722" s="66">
        <v>-3403.83</v>
      </c>
      <c r="C722" s="67">
        <v>-689.85</v>
      </c>
      <c r="D722" s="67">
        <v>-230.44</v>
      </c>
      <c r="E722" s="67" t="s">
        <v>7</v>
      </c>
      <c r="F722" s="65">
        <v>-5.8540000000000001</v>
      </c>
      <c r="G722" s="66">
        <v>-1165.31</v>
      </c>
      <c r="H722" s="61" t="s">
        <v>7</v>
      </c>
      <c r="I722" s="66">
        <v>-1312.38</v>
      </c>
      <c r="J722" s="61" t="s">
        <v>7</v>
      </c>
    </row>
    <row r="723" spans="1:10" x14ac:dyDescent="0.25">
      <c r="A723" s="38">
        <v>44868</v>
      </c>
      <c r="B723" s="66">
        <v>-3492.7</v>
      </c>
      <c r="C723" s="67">
        <v>-718.8</v>
      </c>
      <c r="D723" s="67">
        <v>-276.20999999999998</v>
      </c>
      <c r="E723" s="67" t="s">
        <v>7</v>
      </c>
      <c r="F723" s="65" t="s">
        <v>7</v>
      </c>
      <c r="G723" s="66">
        <v>-1185.31</v>
      </c>
      <c r="H723" s="61" t="s">
        <v>7</v>
      </c>
      <c r="I723" s="66">
        <v>-1312.38</v>
      </c>
      <c r="J723" s="61" t="s">
        <v>7</v>
      </c>
    </row>
    <row r="724" spans="1:10" x14ac:dyDescent="0.25">
      <c r="A724" s="38">
        <v>44869</v>
      </c>
      <c r="B724" s="66">
        <v>-3687.29</v>
      </c>
      <c r="C724" s="67">
        <v>-697.65</v>
      </c>
      <c r="D724" s="67">
        <v>-424.95</v>
      </c>
      <c r="E724" s="67" t="s">
        <v>7</v>
      </c>
      <c r="F724" s="65" t="s">
        <v>7</v>
      </c>
      <c r="G724" s="66">
        <v>-1252.31</v>
      </c>
      <c r="H724" s="61" t="s">
        <v>7</v>
      </c>
      <c r="I724" s="66">
        <v>-1312.38</v>
      </c>
      <c r="J724" s="61" t="s">
        <v>7</v>
      </c>
    </row>
    <row r="725" spans="1:10" x14ac:dyDescent="0.25">
      <c r="A725" s="38">
        <v>44872</v>
      </c>
      <c r="B725" s="66">
        <v>-3840.71</v>
      </c>
      <c r="C725" s="67">
        <v>-810.45</v>
      </c>
      <c r="D725" s="67">
        <v>-417.58</v>
      </c>
      <c r="E725" s="67" t="s">
        <v>7</v>
      </c>
      <c r="F725" s="65" t="s">
        <v>7</v>
      </c>
      <c r="G725" s="66">
        <v>-1300.31</v>
      </c>
      <c r="H725" s="61" t="s">
        <v>7</v>
      </c>
      <c r="I725" s="66">
        <v>-1312.38</v>
      </c>
      <c r="J725" s="61" t="s">
        <v>7</v>
      </c>
    </row>
    <row r="726" spans="1:10" x14ac:dyDescent="0.25">
      <c r="A726" s="38">
        <v>44873</v>
      </c>
      <c r="B726" s="66">
        <v>-3847.99</v>
      </c>
      <c r="C726" s="67">
        <v>-796.85</v>
      </c>
      <c r="D726" s="67">
        <v>-392.46</v>
      </c>
      <c r="E726" s="67" t="s">
        <v>7</v>
      </c>
      <c r="F726" s="65" t="s">
        <v>7</v>
      </c>
      <c r="G726" s="66">
        <v>-1346.31</v>
      </c>
      <c r="H726" s="61" t="s">
        <v>7</v>
      </c>
      <c r="I726" s="66">
        <v>-1312.38</v>
      </c>
      <c r="J726" s="61" t="s">
        <v>7</v>
      </c>
    </row>
    <row r="727" spans="1:10" x14ac:dyDescent="0.25">
      <c r="A727" s="38">
        <v>44874</v>
      </c>
      <c r="B727" s="66">
        <v>-3997.87</v>
      </c>
      <c r="C727" s="67">
        <v>-755.5</v>
      </c>
      <c r="D727" s="67">
        <v>-417.68</v>
      </c>
      <c r="E727" s="67" t="s">
        <v>7</v>
      </c>
      <c r="F727" s="65" t="s">
        <v>7</v>
      </c>
      <c r="G727" s="66">
        <v>-1512.32</v>
      </c>
      <c r="H727" s="61" t="s">
        <v>7</v>
      </c>
      <c r="I727" s="66">
        <v>-1312.38</v>
      </c>
      <c r="J727" s="61" t="s">
        <v>7</v>
      </c>
    </row>
    <row r="728" spans="1:10" x14ac:dyDescent="0.25">
      <c r="A728" s="38">
        <v>44875</v>
      </c>
      <c r="B728" s="66">
        <v>-3934.34</v>
      </c>
      <c r="C728" s="67">
        <v>-692.45</v>
      </c>
      <c r="D728" s="67">
        <v>-306.19</v>
      </c>
      <c r="E728" s="67" t="s">
        <v>7</v>
      </c>
      <c r="F728" s="65" t="s">
        <v>7</v>
      </c>
      <c r="G728" s="66">
        <v>-1623.32</v>
      </c>
      <c r="H728" s="61" t="s">
        <v>7</v>
      </c>
      <c r="I728" s="66">
        <v>-1312.38</v>
      </c>
      <c r="J728" s="61" t="s">
        <v>7</v>
      </c>
    </row>
    <row r="729" spans="1:10" x14ac:dyDescent="0.25">
      <c r="A729" s="38">
        <v>44876</v>
      </c>
      <c r="B729" s="66">
        <v>-3933.09</v>
      </c>
      <c r="C729" s="67">
        <v>-649.4</v>
      </c>
      <c r="D729" s="67">
        <v>-315</v>
      </c>
      <c r="E729" s="67" t="s">
        <v>7</v>
      </c>
      <c r="F729" s="65" t="s">
        <v>7</v>
      </c>
      <c r="G729" s="66">
        <v>-1656.32</v>
      </c>
      <c r="H729" s="61" t="s">
        <v>7</v>
      </c>
      <c r="I729" s="66">
        <v>-1312.38</v>
      </c>
      <c r="J729" s="61" t="s">
        <v>7</v>
      </c>
    </row>
    <row r="730" spans="1:10" x14ac:dyDescent="0.25">
      <c r="A730" s="38">
        <v>44879</v>
      </c>
      <c r="B730" s="66">
        <v>-3912.59</v>
      </c>
      <c r="C730" s="67">
        <v>-678.25</v>
      </c>
      <c r="D730" s="67">
        <v>-263.69</v>
      </c>
      <c r="E730" s="67" t="s">
        <v>7</v>
      </c>
      <c r="F730" s="65">
        <v>-22.946000000000002</v>
      </c>
      <c r="G730" s="66">
        <v>-1635.32</v>
      </c>
      <c r="H730" s="61" t="s">
        <v>7</v>
      </c>
      <c r="I730" s="66">
        <v>-1312.38</v>
      </c>
      <c r="J730" s="61" t="s">
        <v>7</v>
      </c>
    </row>
    <row r="731" spans="1:10" x14ac:dyDescent="0.25">
      <c r="A731" s="38">
        <v>44880</v>
      </c>
      <c r="B731" s="66">
        <v>-3897.86</v>
      </c>
      <c r="C731" s="67">
        <v>-689.1</v>
      </c>
      <c r="D731" s="67">
        <v>-251.07</v>
      </c>
      <c r="E731" s="67" t="s">
        <v>7</v>
      </c>
      <c r="F731" s="65" t="s">
        <v>7</v>
      </c>
      <c r="G731" s="66">
        <v>-1645.32</v>
      </c>
      <c r="H731" s="61" t="s">
        <v>7</v>
      </c>
      <c r="I731" s="66">
        <v>-1312.38</v>
      </c>
      <c r="J731" s="61" t="s">
        <v>7</v>
      </c>
    </row>
    <row r="732" spans="1:10" x14ac:dyDescent="0.25">
      <c r="A732" s="38">
        <v>44881</v>
      </c>
      <c r="B732" s="66">
        <v>-3849.7</v>
      </c>
      <c r="C732" s="67">
        <v>-670.75</v>
      </c>
      <c r="D732" s="67">
        <v>-188.15</v>
      </c>
      <c r="E732" s="67" t="s">
        <v>7</v>
      </c>
      <c r="F732" s="65" t="s">
        <v>7</v>
      </c>
      <c r="G732" s="66">
        <v>-1446</v>
      </c>
      <c r="H732" s="61" t="s">
        <v>7</v>
      </c>
      <c r="I732" s="66">
        <v>-1544.8</v>
      </c>
      <c r="J732" s="61" t="s">
        <v>7</v>
      </c>
    </row>
    <row r="733" spans="1:10" x14ac:dyDescent="0.25">
      <c r="A733" s="38">
        <v>44882</v>
      </c>
      <c r="B733" s="66">
        <v>-3936.61</v>
      </c>
      <c r="C733" s="67">
        <v>-749.8</v>
      </c>
      <c r="D733" s="67">
        <v>-169.01</v>
      </c>
      <c r="E733" s="67" t="s">
        <v>7</v>
      </c>
      <c r="F733" s="65" t="s">
        <v>7</v>
      </c>
      <c r="G733" s="66">
        <v>-1473</v>
      </c>
      <c r="H733" s="61" t="s">
        <v>7</v>
      </c>
      <c r="I733" s="66">
        <v>-1544.8</v>
      </c>
      <c r="J733" s="61" t="s">
        <v>7</v>
      </c>
    </row>
    <row r="734" spans="1:10" x14ac:dyDescent="0.25">
      <c r="A734" s="38">
        <v>44883</v>
      </c>
      <c r="B734" s="66">
        <v>-4021.59</v>
      </c>
      <c r="C734" s="67">
        <v>-792.95</v>
      </c>
      <c r="D734" s="67">
        <v>-190.84</v>
      </c>
      <c r="E734" s="67" t="s">
        <v>7</v>
      </c>
      <c r="F734" s="65" t="s">
        <v>7</v>
      </c>
      <c r="G734" s="66">
        <v>-1493</v>
      </c>
      <c r="H734" s="61" t="s">
        <v>7</v>
      </c>
      <c r="I734" s="66">
        <v>-1544.8</v>
      </c>
      <c r="J734" s="61" t="s">
        <v>7</v>
      </c>
    </row>
    <row r="735" spans="1:10" x14ac:dyDescent="0.25">
      <c r="A735" s="38">
        <v>44886</v>
      </c>
      <c r="B735" s="66">
        <v>-3957.77</v>
      </c>
      <c r="C735" s="67">
        <v>-779.8</v>
      </c>
      <c r="D735" s="67">
        <v>-158.16999999999999</v>
      </c>
      <c r="E735" s="67" t="s">
        <v>7</v>
      </c>
      <c r="F735" s="65" t="s">
        <v>7</v>
      </c>
      <c r="G735" s="66">
        <v>-1475</v>
      </c>
      <c r="H735" s="61" t="s">
        <v>7</v>
      </c>
      <c r="I735" s="66">
        <v>-1544.8</v>
      </c>
      <c r="J735" s="61" t="s">
        <v>7</v>
      </c>
    </row>
    <row r="736" spans="1:10" x14ac:dyDescent="0.25">
      <c r="A736" s="38">
        <v>44887</v>
      </c>
      <c r="B736" s="66">
        <v>-3673.31</v>
      </c>
      <c r="C736" s="67">
        <v>-529.29999999999995</v>
      </c>
      <c r="D736" s="67">
        <v>-138.21</v>
      </c>
      <c r="E736" s="67" t="s">
        <v>7</v>
      </c>
      <c r="F736" s="65" t="s">
        <v>7</v>
      </c>
      <c r="G736" s="66">
        <v>-1461</v>
      </c>
      <c r="H736" s="61" t="s">
        <v>7</v>
      </c>
      <c r="I736" s="66">
        <v>-1544.8</v>
      </c>
      <c r="J736" s="61" t="s">
        <v>7</v>
      </c>
    </row>
    <row r="737" spans="1:10" x14ac:dyDescent="0.25">
      <c r="A737" s="38">
        <v>44888</v>
      </c>
      <c r="B737" s="66">
        <v>-3556.26</v>
      </c>
      <c r="C737" s="67">
        <v>-652.35</v>
      </c>
      <c r="D737" s="67">
        <v>-132.53</v>
      </c>
      <c r="E737" s="67">
        <v>22.41</v>
      </c>
      <c r="F737" s="65" t="s">
        <v>7</v>
      </c>
      <c r="G737" s="66">
        <v>-1249</v>
      </c>
      <c r="H737" s="61" t="s">
        <v>7</v>
      </c>
      <c r="I737" s="66">
        <v>-1544.8</v>
      </c>
      <c r="J737" s="61" t="s">
        <v>7</v>
      </c>
    </row>
    <row r="738" spans="1:10" x14ac:dyDescent="0.25">
      <c r="A738" s="38">
        <v>44889</v>
      </c>
      <c r="B738" s="66">
        <v>-3113.09</v>
      </c>
      <c r="C738" s="67">
        <v>-718.22</v>
      </c>
      <c r="D738" s="67" t="s">
        <v>7</v>
      </c>
      <c r="E738" s="67">
        <v>128.92500000000001</v>
      </c>
      <c r="F738" s="65" t="s">
        <v>7</v>
      </c>
      <c r="G738" s="66">
        <v>-979</v>
      </c>
      <c r="H738" s="61" t="s">
        <v>7</v>
      </c>
      <c r="I738" s="66">
        <v>-1544.8</v>
      </c>
      <c r="J738" s="61" t="s">
        <v>7</v>
      </c>
    </row>
    <row r="739" spans="1:10" x14ac:dyDescent="0.25">
      <c r="A739" s="38">
        <v>44890</v>
      </c>
      <c r="B739" s="66">
        <v>-3092.24</v>
      </c>
      <c r="C739" s="67">
        <v>-859.1</v>
      </c>
      <c r="D739" s="67" t="s">
        <v>7</v>
      </c>
      <c r="E739" s="67">
        <v>148.78899999999999</v>
      </c>
      <c r="F739" s="65">
        <v>34.866999999999997</v>
      </c>
      <c r="G739" s="66">
        <v>-872</v>
      </c>
      <c r="H739" s="61" t="s">
        <v>7</v>
      </c>
      <c r="I739" s="66">
        <v>-1544.8</v>
      </c>
      <c r="J739" s="61" t="s">
        <v>7</v>
      </c>
    </row>
    <row r="740" spans="1:10" x14ac:dyDescent="0.25">
      <c r="A740" s="38">
        <v>44893</v>
      </c>
      <c r="B740" s="66">
        <v>-2943.57</v>
      </c>
      <c r="C740" s="67">
        <v>-761.65</v>
      </c>
      <c r="D740" s="67" t="s">
        <v>7</v>
      </c>
      <c r="E740" s="67">
        <v>145.762</v>
      </c>
      <c r="F740" s="65">
        <v>34.113</v>
      </c>
      <c r="G740" s="66">
        <v>-817</v>
      </c>
      <c r="H740" s="61" t="s">
        <v>7</v>
      </c>
      <c r="I740" s="66">
        <v>-1544.8</v>
      </c>
      <c r="J740" s="61" t="s">
        <v>7</v>
      </c>
    </row>
    <row r="741" spans="1:10" x14ac:dyDescent="0.25">
      <c r="A741" s="38">
        <v>44894</v>
      </c>
      <c r="B741" s="66">
        <v>-3084.14</v>
      </c>
      <c r="C741" s="67">
        <v>-780.1</v>
      </c>
      <c r="D741" s="67" t="s">
        <v>7</v>
      </c>
      <c r="E741" s="67">
        <v>86.753</v>
      </c>
      <c r="F741" s="65">
        <v>15.002000000000001</v>
      </c>
      <c r="G741" s="66">
        <v>-861</v>
      </c>
      <c r="H741" s="61" t="s">
        <v>7</v>
      </c>
      <c r="I741" s="66">
        <v>-1544.8</v>
      </c>
      <c r="J741" s="61" t="s">
        <v>7</v>
      </c>
    </row>
    <row r="742" spans="1:10" x14ac:dyDescent="0.25">
      <c r="A742" s="38">
        <v>44895</v>
      </c>
      <c r="B742" s="66">
        <v>-3210.54</v>
      </c>
      <c r="C742" s="67">
        <v>-772.45</v>
      </c>
      <c r="D742" s="67" t="s">
        <v>7</v>
      </c>
      <c r="E742" s="67">
        <v>70.001999999999995</v>
      </c>
      <c r="F742" s="65" t="s">
        <v>7</v>
      </c>
      <c r="G742" s="66">
        <v>-914.8</v>
      </c>
      <c r="H742" s="61" t="s">
        <v>7</v>
      </c>
      <c r="I742" s="66">
        <v>-1593.29</v>
      </c>
      <c r="J742" s="61" t="s">
        <v>7</v>
      </c>
    </row>
    <row r="743" spans="1:10" x14ac:dyDescent="0.25">
      <c r="A743" s="38">
        <v>44896</v>
      </c>
      <c r="B743" s="66">
        <v>-3092.65</v>
      </c>
      <c r="C743" s="67">
        <v>-470.1</v>
      </c>
      <c r="D743" s="67" t="s">
        <v>7</v>
      </c>
      <c r="E743" s="67">
        <v>72.548000000000002</v>
      </c>
      <c r="F743" s="65" t="s">
        <v>7</v>
      </c>
      <c r="G743" s="66">
        <v>-1101.8</v>
      </c>
      <c r="H743" s="61" t="s">
        <v>7</v>
      </c>
      <c r="I743" s="66">
        <v>-1593.29</v>
      </c>
      <c r="J743" s="61" t="s">
        <v>7</v>
      </c>
    </row>
    <row r="744" spans="1:10" x14ac:dyDescent="0.25">
      <c r="A744" s="38">
        <v>44897</v>
      </c>
      <c r="B744" s="66">
        <v>-3219.75</v>
      </c>
      <c r="C744" s="67">
        <v>-448.35</v>
      </c>
      <c r="D744" s="67">
        <v>-152.30000000000001</v>
      </c>
      <c r="E744" s="67" t="s">
        <v>7</v>
      </c>
      <c r="F744" s="65" t="s">
        <v>7</v>
      </c>
      <c r="G744" s="66">
        <v>-1025.8</v>
      </c>
      <c r="H744" s="61" t="s">
        <v>7</v>
      </c>
      <c r="I744" s="66">
        <v>-1593.29</v>
      </c>
      <c r="J744" s="61" t="s">
        <v>7</v>
      </c>
    </row>
    <row r="745" spans="1:10" x14ac:dyDescent="0.25">
      <c r="A745" s="38">
        <v>44900</v>
      </c>
      <c r="B745" s="66">
        <v>-3309.68</v>
      </c>
      <c r="C745" s="67">
        <v>-545.75</v>
      </c>
      <c r="D745" s="67">
        <v>-154.84</v>
      </c>
      <c r="E745" s="67" t="s">
        <v>7</v>
      </c>
      <c r="F745" s="65" t="s">
        <v>7</v>
      </c>
      <c r="G745" s="66">
        <v>-1015.8</v>
      </c>
      <c r="H745" s="61" t="s">
        <v>7</v>
      </c>
      <c r="I745" s="66">
        <v>-1593.29</v>
      </c>
      <c r="J745" s="61" t="s">
        <v>7</v>
      </c>
    </row>
    <row r="746" spans="1:10" x14ac:dyDescent="0.25">
      <c r="A746" s="38">
        <v>44901</v>
      </c>
      <c r="B746" s="66">
        <v>-3444.92</v>
      </c>
      <c r="C746" s="67">
        <v>-665.5</v>
      </c>
      <c r="D746" s="67">
        <v>-268.33</v>
      </c>
      <c r="E746" s="67" t="s">
        <v>7</v>
      </c>
      <c r="F746" s="65" t="s">
        <v>7</v>
      </c>
      <c r="G746" s="66">
        <v>-917.8</v>
      </c>
      <c r="H746" s="61" t="s">
        <v>7</v>
      </c>
      <c r="I746" s="66">
        <v>-1593.29</v>
      </c>
      <c r="J746" s="61" t="s">
        <v>7</v>
      </c>
    </row>
    <row r="747" spans="1:10" x14ac:dyDescent="0.25">
      <c r="A747" s="38">
        <v>44902</v>
      </c>
      <c r="B747" s="66">
        <v>-3463.22</v>
      </c>
      <c r="C747" s="67">
        <v>-845.9</v>
      </c>
      <c r="D747" s="67">
        <v>-156.22999999999999</v>
      </c>
      <c r="E747" s="67" t="s">
        <v>7</v>
      </c>
      <c r="F747" s="65" t="s">
        <v>7</v>
      </c>
      <c r="G747" s="66">
        <v>-867.8</v>
      </c>
      <c r="H747" s="61" t="s">
        <v>7</v>
      </c>
      <c r="I747" s="66">
        <v>-1593.29</v>
      </c>
      <c r="J747" s="61" t="s">
        <v>7</v>
      </c>
    </row>
    <row r="748" spans="1:10" x14ac:dyDescent="0.25">
      <c r="A748" s="38">
        <v>44903</v>
      </c>
      <c r="B748" s="66">
        <v>-3472.95</v>
      </c>
      <c r="C748" s="67">
        <v>-737.65</v>
      </c>
      <c r="D748" s="67">
        <v>-223.21</v>
      </c>
      <c r="E748" s="67" t="s">
        <v>7</v>
      </c>
      <c r="F748" s="65" t="s">
        <v>7</v>
      </c>
      <c r="G748" s="66">
        <v>-918.8</v>
      </c>
      <c r="H748" s="61" t="s">
        <v>7</v>
      </c>
      <c r="I748" s="66">
        <v>-1593.29</v>
      </c>
      <c r="J748" s="61" t="s">
        <v>7</v>
      </c>
    </row>
    <row r="749" spans="1:10" x14ac:dyDescent="0.25">
      <c r="A749" s="38">
        <v>44904</v>
      </c>
      <c r="B749" s="66">
        <v>-3646.69</v>
      </c>
      <c r="C749" s="67">
        <v>-681.45</v>
      </c>
      <c r="D749" s="67">
        <v>-306.14</v>
      </c>
      <c r="E749" s="67" t="s">
        <v>7</v>
      </c>
      <c r="F749" s="65" t="s">
        <v>7</v>
      </c>
      <c r="G749" s="66">
        <v>-1065.8</v>
      </c>
      <c r="H749" s="61" t="s">
        <v>7</v>
      </c>
      <c r="I749" s="66">
        <v>-1593.29</v>
      </c>
      <c r="J749" s="61" t="s">
        <v>7</v>
      </c>
    </row>
    <row r="750" spans="1:10" x14ac:dyDescent="0.25">
      <c r="A750" s="38">
        <v>44907</v>
      </c>
      <c r="B750" s="66">
        <v>-3637.63</v>
      </c>
      <c r="C750" s="67">
        <v>-685.95</v>
      </c>
      <c r="D750" s="67">
        <v>-325.58</v>
      </c>
      <c r="E750" s="67" t="s">
        <v>7</v>
      </c>
      <c r="F750" s="65" t="s">
        <v>7</v>
      </c>
      <c r="G750" s="66">
        <v>-1032.8</v>
      </c>
      <c r="H750" s="61" t="s">
        <v>7</v>
      </c>
      <c r="I750" s="66">
        <v>-1593.29</v>
      </c>
      <c r="J750" s="61" t="s">
        <v>7</v>
      </c>
    </row>
    <row r="751" spans="1:10" x14ac:dyDescent="0.25">
      <c r="A751" s="38">
        <v>44908</v>
      </c>
      <c r="B751" s="66">
        <v>-3480.69</v>
      </c>
      <c r="C751" s="67">
        <v>-584.15</v>
      </c>
      <c r="D751" s="67">
        <v>-194.45</v>
      </c>
      <c r="E751" s="67" t="s">
        <v>7</v>
      </c>
      <c r="F751" s="65" t="s">
        <v>7</v>
      </c>
      <c r="G751" s="66">
        <v>-1108.8</v>
      </c>
      <c r="H751" s="61" t="s">
        <v>7</v>
      </c>
      <c r="I751" s="66">
        <v>-1593.29</v>
      </c>
      <c r="J751" s="61" t="s">
        <v>7</v>
      </c>
    </row>
    <row r="752" spans="1:10" x14ac:dyDescent="0.25">
      <c r="A752" s="38">
        <v>44909</v>
      </c>
      <c r="B752" s="66">
        <v>-3487.9</v>
      </c>
      <c r="C752" s="67">
        <v>-519.54999999999995</v>
      </c>
      <c r="D752" s="67">
        <v>-115.57</v>
      </c>
      <c r="E752" s="67">
        <v>40.018999999999998</v>
      </c>
      <c r="F752" s="65">
        <v>67.972999999999999</v>
      </c>
      <c r="G752" s="66">
        <v>-1253.29</v>
      </c>
      <c r="H752" s="61" t="s">
        <v>7</v>
      </c>
      <c r="I752" s="66">
        <v>-1707.49</v>
      </c>
      <c r="J752" s="61" t="s">
        <v>7</v>
      </c>
    </row>
    <row r="753" spans="1:10" x14ac:dyDescent="0.25">
      <c r="A753" s="38">
        <v>44910</v>
      </c>
      <c r="B753" s="66">
        <v>-3531.57</v>
      </c>
      <c r="C753" s="67">
        <v>-617.1</v>
      </c>
      <c r="D753" s="67">
        <v>-176.69</v>
      </c>
      <c r="E753" s="67" t="s">
        <v>7</v>
      </c>
      <c r="F753" s="65" t="s">
        <v>7</v>
      </c>
      <c r="G753" s="66">
        <v>-1030.29</v>
      </c>
      <c r="H753" s="61" t="s">
        <v>7</v>
      </c>
      <c r="I753" s="66">
        <v>-1707.49</v>
      </c>
      <c r="J753" s="61" t="s">
        <v>7</v>
      </c>
    </row>
    <row r="754" spans="1:10" x14ac:dyDescent="0.25">
      <c r="A754" s="38">
        <v>44914</v>
      </c>
      <c r="B754" s="66">
        <v>-3619.48</v>
      </c>
      <c r="C754" s="67">
        <v>-807.2</v>
      </c>
      <c r="D754" s="67">
        <v>-174.5</v>
      </c>
      <c r="E754" s="67" t="s">
        <v>14</v>
      </c>
      <c r="F754" s="65" t="s">
        <v>14</v>
      </c>
      <c r="G754" s="66">
        <v>-930.29</v>
      </c>
      <c r="H754" s="61" t="s">
        <v>7</v>
      </c>
      <c r="I754" s="66">
        <v>-1707.49</v>
      </c>
      <c r="J754" s="61" t="s">
        <v>7</v>
      </c>
    </row>
    <row r="755" spans="1:10" x14ac:dyDescent="0.25">
      <c r="A755" s="38">
        <v>44915</v>
      </c>
      <c r="B755" s="66">
        <v>-3891.26</v>
      </c>
      <c r="C755" s="67">
        <v>-776.55</v>
      </c>
      <c r="D755" s="67">
        <v>-221.88</v>
      </c>
      <c r="E755" s="67" t="s">
        <v>14</v>
      </c>
      <c r="F755" s="65">
        <v>8.6210000000000004</v>
      </c>
      <c r="G755" s="66">
        <v>-1193.96</v>
      </c>
      <c r="H755" s="61" t="s">
        <v>7</v>
      </c>
      <c r="I755" s="66">
        <v>-1707.49</v>
      </c>
      <c r="J755" s="61" t="s">
        <v>7</v>
      </c>
    </row>
    <row r="756" spans="1:10" x14ac:dyDescent="0.25">
      <c r="A756" s="38">
        <v>44916</v>
      </c>
      <c r="B756" s="66">
        <v>-3897.42</v>
      </c>
      <c r="C756" s="67">
        <v>-734</v>
      </c>
      <c r="D756" s="67">
        <v>-175.33</v>
      </c>
      <c r="E756" s="67" t="s">
        <v>14</v>
      </c>
      <c r="F756" s="65">
        <v>32.384999999999998</v>
      </c>
      <c r="G756" s="66">
        <v>-1312.99</v>
      </c>
      <c r="H756" s="61" t="s">
        <v>7</v>
      </c>
      <c r="I756" s="66">
        <v>-1707.49</v>
      </c>
      <c r="J756" s="61" t="s">
        <v>7</v>
      </c>
    </row>
    <row r="757" spans="1:10" x14ac:dyDescent="0.25">
      <c r="A757" s="38">
        <v>44917</v>
      </c>
      <c r="B757" s="66">
        <v>-3789.13</v>
      </c>
      <c r="C757" s="67">
        <v>-692.35</v>
      </c>
      <c r="D757" s="67">
        <v>-173.16</v>
      </c>
      <c r="E757" s="67" t="s">
        <v>14</v>
      </c>
      <c r="F757" s="65">
        <v>58.853000000000002</v>
      </c>
      <c r="G757" s="66">
        <v>-1274.99</v>
      </c>
      <c r="H757" s="61" t="s">
        <v>7</v>
      </c>
      <c r="I757" s="66">
        <v>-1707.49</v>
      </c>
      <c r="J757" s="61" t="s">
        <v>7</v>
      </c>
    </row>
    <row r="758" spans="1:10" x14ac:dyDescent="0.25">
      <c r="A758" s="38">
        <v>44918</v>
      </c>
      <c r="B758" s="66">
        <v>-3667.84</v>
      </c>
      <c r="C758" s="67">
        <v>-656.2</v>
      </c>
      <c r="D758" s="67">
        <v>-116.04</v>
      </c>
      <c r="E758" s="67" t="s">
        <v>7</v>
      </c>
      <c r="F758" s="65">
        <v>157.87100000000001</v>
      </c>
      <c r="G758" s="66">
        <v>-1345.99</v>
      </c>
      <c r="H758" s="61" t="s">
        <v>7</v>
      </c>
      <c r="I758" s="66">
        <v>-1707.49</v>
      </c>
      <c r="J758" s="61" t="s">
        <v>7</v>
      </c>
    </row>
    <row r="759" spans="1:10" x14ac:dyDescent="0.25">
      <c r="A759" s="38">
        <v>44921</v>
      </c>
      <c r="B759" s="66">
        <v>-3518.59</v>
      </c>
      <c r="C759" s="67">
        <v>-662.1</v>
      </c>
      <c r="D759" s="67">
        <v>-130.88999999999999</v>
      </c>
      <c r="E759" s="67" t="s">
        <v>7</v>
      </c>
      <c r="F759" s="65">
        <v>157.87100000000001</v>
      </c>
      <c r="G759" s="66">
        <v>-1175.99</v>
      </c>
      <c r="H759" s="61" t="s">
        <v>7</v>
      </c>
      <c r="I759" s="66">
        <v>-1707.49</v>
      </c>
      <c r="J759" s="61" t="s">
        <v>7</v>
      </c>
    </row>
    <row r="760" spans="1:10" x14ac:dyDescent="0.25">
      <c r="A760" s="38">
        <v>44922</v>
      </c>
      <c r="B760" s="66">
        <v>-3370.06</v>
      </c>
      <c r="C760" s="67">
        <v>-870.25</v>
      </c>
      <c r="D760" s="67">
        <v>-42.43</v>
      </c>
      <c r="E760" s="67" t="s">
        <v>7</v>
      </c>
      <c r="F760" s="65">
        <v>131.423</v>
      </c>
      <c r="G760" s="66">
        <v>-881.31</v>
      </c>
      <c r="H760" s="61" t="s">
        <v>7</v>
      </c>
      <c r="I760" s="66">
        <v>-1707.49</v>
      </c>
      <c r="J760" s="61" t="s">
        <v>7</v>
      </c>
    </row>
    <row r="761" spans="1:10" x14ac:dyDescent="0.25">
      <c r="A761" s="38">
        <v>44923</v>
      </c>
      <c r="B761" s="66">
        <v>-3484.02</v>
      </c>
      <c r="C761" s="67">
        <v>-663.95</v>
      </c>
      <c r="D761" s="67" t="s">
        <v>7</v>
      </c>
      <c r="E761" s="67">
        <v>15.209</v>
      </c>
      <c r="F761" s="65">
        <v>201.30500000000001</v>
      </c>
      <c r="G761" s="66">
        <v>-800.33</v>
      </c>
      <c r="H761" s="61" t="s">
        <v>7</v>
      </c>
      <c r="I761" s="66">
        <v>-2236.25</v>
      </c>
      <c r="J761" s="61" t="s">
        <v>7</v>
      </c>
    </row>
    <row r="762" spans="1:10" x14ac:dyDescent="0.25">
      <c r="A762" s="38">
        <v>44924</v>
      </c>
      <c r="B762" s="66">
        <v>-3526.5</v>
      </c>
      <c r="C762" s="67">
        <v>-689.2</v>
      </c>
      <c r="D762" s="67" t="s">
        <v>7</v>
      </c>
      <c r="E762" s="67">
        <v>230.78700000000001</v>
      </c>
      <c r="F762" s="65">
        <v>114.497</v>
      </c>
      <c r="G762" s="66">
        <v>-946.33</v>
      </c>
      <c r="H762" s="61" t="s">
        <v>7</v>
      </c>
      <c r="I762" s="66">
        <v>-2236.25</v>
      </c>
      <c r="J762" s="61" t="s">
        <v>7</v>
      </c>
    </row>
    <row r="763" spans="1:10" x14ac:dyDescent="0.25">
      <c r="A763" s="38">
        <v>44925</v>
      </c>
      <c r="B763" s="66">
        <v>-3748.49</v>
      </c>
      <c r="C763" s="67">
        <v>-894.8</v>
      </c>
      <c r="D763" s="67">
        <v>-6.05</v>
      </c>
      <c r="E763" s="67">
        <v>272.755</v>
      </c>
      <c r="F763" s="65">
        <v>78.192999999999998</v>
      </c>
      <c r="G763" s="66">
        <v>-962.33</v>
      </c>
      <c r="H763" s="61" t="s">
        <v>7</v>
      </c>
      <c r="I763" s="66">
        <v>-2236.25</v>
      </c>
      <c r="J763" s="61" t="s">
        <v>7</v>
      </c>
    </row>
    <row r="764" spans="1:10" x14ac:dyDescent="0.25">
      <c r="A764" s="38">
        <v>44930</v>
      </c>
      <c r="B764" s="66">
        <v>-3866.1</v>
      </c>
      <c r="C764" s="67">
        <v>-748.2</v>
      </c>
      <c r="D764" s="67">
        <v>-270.64999999999998</v>
      </c>
      <c r="E764" s="67" t="s">
        <v>7</v>
      </c>
      <c r="F764" s="65" t="s">
        <v>7</v>
      </c>
      <c r="G764" s="66">
        <v>-611</v>
      </c>
      <c r="H764" s="61" t="s">
        <v>7</v>
      </c>
      <c r="I764" s="66">
        <v>-2236.25</v>
      </c>
      <c r="J764" s="61" t="s">
        <v>7</v>
      </c>
    </row>
    <row r="765" spans="1:10" x14ac:dyDescent="0.25">
      <c r="A765" s="38">
        <v>44931</v>
      </c>
      <c r="B765" s="66">
        <v>-3831.58</v>
      </c>
      <c r="C765" s="67">
        <v>-764.65</v>
      </c>
      <c r="D765" s="67">
        <v>-309.68</v>
      </c>
      <c r="E765" s="67" t="s">
        <v>7</v>
      </c>
      <c r="F765" s="65" t="s">
        <v>7</v>
      </c>
      <c r="G765" s="66">
        <v>-521</v>
      </c>
      <c r="H765" s="61" t="s">
        <v>7</v>
      </c>
      <c r="I765" s="66">
        <v>-2236.25</v>
      </c>
      <c r="J765" s="61" t="s">
        <v>7</v>
      </c>
    </row>
    <row r="766" spans="1:10" x14ac:dyDescent="0.25">
      <c r="A766" s="38">
        <v>44932</v>
      </c>
      <c r="B766" s="66">
        <v>-3856.01</v>
      </c>
      <c r="C766" s="67">
        <v>-850.5</v>
      </c>
      <c r="D766" s="67">
        <v>-288.26</v>
      </c>
      <c r="E766" s="67" t="s">
        <v>7</v>
      </c>
      <c r="F766" s="65" t="s">
        <v>7</v>
      </c>
      <c r="G766" s="66">
        <v>-481</v>
      </c>
      <c r="H766" s="61" t="s">
        <v>7</v>
      </c>
      <c r="I766" s="66">
        <v>-2236.25</v>
      </c>
      <c r="J766" s="61" t="s">
        <v>7</v>
      </c>
    </row>
    <row r="767" spans="1:10" x14ac:dyDescent="0.25">
      <c r="A767" s="38">
        <v>44935</v>
      </c>
      <c r="B767" s="66">
        <v>-3832.47</v>
      </c>
      <c r="C767" s="67">
        <v>-745.75</v>
      </c>
      <c r="D767" s="67">
        <v>-267.47000000000003</v>
      </c>
      <c r="E767" s="67" t="s">
        <v>7</v>
      </c>
      <c r="F767" s="65" t="s">
        <v>7</v>
      </c>
      <c r="G767" s="66">
        <v>-583</v>
      </c>
      <c r="H767" s="61" t="s">
        <v>7</v>
      </c>
      <c r="I767" s="66">
        <v>-2236.25</v>
      </c>
      <c r="J767" s="61" t="s">
        <v>7</v>
      </c>
    </row>
    <row r="768" spans="1:10" x14ac:dyDescent="0.25">
      <c r="A768" s="38">
        <v>44936</v>
      </c>
      <c r="B768" s="66">
        <v>-3895.34</v>
      </c>
      <c r="C768" s="67">
        <v>-751.15</v>
      </c>
      <c r="D768" s="67">
        <v>-270.94</v>
      </c>
      <c r="E768" s="67" t="s">
        <v>7</v>
      </c>
      <c r="F768" s="65" t="s">
        <v>7</v>
      </c>
      <c r="G768" s="66">
        <v>-637</v>
      </c>
      <c r="H768" s="61" t="s">
        <v>7</v>
      </c>
      <c r="I768" s="66">
        <v>-2236.25</v>
      </c>
      <c r="J768" s="61" t="s">
        <v>7</v>
      </c>
    </row>
    <row r="769" spans="1:10" x14ac:dyDescent="0.25">
      <c r="A769" s="38">
        <v>44937</v>
      </c>
      <c r="B769" s="66">
        <v>-3967.39</v>
      </c>
      <c r="C769" s="67">
        <v>-602.70000000000005</v>
      </c>
      <c r="D769" s="67">
        <v>-230.83</v>
      </c>
      <c r="E769" s="67" t="s">
        <v>7</v>
      </c>
      <c r="F769" s="65" t="s">
        <v>7</v>
      </c>
      <c r="G769" s="66">
        <v>-752</v>
      </c>
      <c r="H769" s="61" t="s">
        <v>7</v>
      </c>
      <c r="I769" s="66">
        <v>-2381.86</v>
      </c>
      <c r="J769" s="61" t="s">
        <v>7</v>
      </c>
    </row>
    <row r="770" spans="1:10" x14ac:dyDescent="0.25">
      <c r="A770" s="38">
        <v>44938</v>
      </c>
      <c r="B770" s="66">
        <v>-4035.44</v>
      </c>
      <c r="C770" s="67">
        <v>-637.20000000000005</v>
      </c>
      <c r="D770" s="67">
        <v>-266.38</v>
      </c>
      <c r="E770" s="67" t="s">
        <v>7</v>
      </c>
      <c r="F770" s="65" t="s">
        <v>7</v>
      </c>
      <c r="G770" s="66">
        <v>-750</v>
      </c>
      <c r="H770" s="61" t="s">
        <v>7</v>
      </c>
      <c r="I770" s="66">
        <v>-2381.86</v>
      </c>
      <c r="J770" s="61" t="s">
        <v>7</v>
      </c>
    </row>
    <row r="771" spans="1:10" x14ac:dyDescent="0.25">
      <c r="A771" s="38">
        <v>44939</v>
      </c>
      <c r="B771" s="66">
        <v>-3995.77</v>
      </c>
      <c r="C771" s="67">
        <v>-566.15</v>
      </c>
      <c r="D771" s="67">
        <v>-290.76</v>
      </c>
      <c r="E771" s="67" t="s">
        <v>7</v>
      </c>
      <c r="F771" s="65" t="s">
        <v>7</v>
      </c>
      <c r="G771" s="66">
        <v>-757</v>
      </c>
      <c r="H771" s="61" t="s">
        <v>7</v>
      </c>
      <c r="I771" s="66">
        <v>-2381.86</v>
      </c>
      <c r="J771" s="61" t="s">
        <v>7</v>
      </c>
    </row>
    <row r="772" spans="1:10" x14ac:dyDescent="0.25">
      <c r="A772" s="38">
        <v>44942</v>
      </c>
      <c r="B772" s="66">
        <v>-4048.48</v>
      </c>
      <c r="C772" s="67">
        <v>-615.04999999999995</v>
      </c>
      <c r="D772" s="67">
        <v>-321.57</v>
      </c>
      <c r="E772" s="67" t="s">
        <v>7</v>
      </c>
      <c r="F772" s="65" t="s">
        <v>7</v>
      </c>
      <c r="G772" s="66">
        <v>-730</v>
      </c>
      <c r="H772" s="61" t="s">
        <v>7</v>
      </c>
      <c r="I772" s="66">
        <v>-2381.86</v>
      </c>
      <c r="J772" s="61" t="s">
        <v>7</v>
      </c>
    </row>
    <row r="773" spans="1:10" x14ac:dyDescent="0.25">
      <c r="A773" s="38">
        <v>44943</v>
      </c>
      <c r="B773" s="66">
        <v>-4110.24</v>
      </c>
      <c r="C773" s="67">
        <v>-600.25</v>
      </c>
      <c r="D773" s="67">
        <v>-384.13</v>
      </c>
      <c r="E773" s="67" t="s">
        <v>7</v>
      </c>
      <c r="F773" s="65" t="s">
        <v>7</v>
      </c>
      <c r="G773" s="66">
        <v>-744</v>
      </c>
      <c r="H773" s="61" t="s">
        <v>7</v>
      </c>
      <c r="I773" s="66">
        <v>-2381.86</v>
      </c>
      <c r="J773" s="61" t="s">
        <v>7</v>
      </c>
    </row>
    <row r="774" spans="1:10" x14ac:dyDescent="0.25">
      <c r="A774" s="38">
        <v>44944</v>
      </c>
      <c r="B774" s="66">
        <v>-4059.42</v>
      </c>
      <c r="C774" s="67">
        <v>-527.04999999999995</v>
      </c>
      <c r="D774" s="67">
        <v>-376.51</v>
      </c>
      <c r="E774" s="67" t="s">
        <v>7</v>
      </c>
      <c r="F774" s="65" t="s">
        <v>7</v>
      </c>
      <c r="G774" s="66">
        <v>-774</v>
      </c>
      <c r="H774" s="61" t="s">
        <v>7</v>
      </c>
      <c r="I774" s="66">
        <v>-2381.86</v>
      </c>
      <c r="J774" s="61" t="s">
        <v>7</v>
      </c>
    </row>
    <row r="775" spans="1:10" x14ac:dyDescent="0.25">
      <c r="A775" s="38">
        <v>44945</v>
      </c>
      <c r="B775" s="66">
        <v>-3949.31</v>
      </c>
      <c r="C775" s="67">
        <v>-555.70000000000005</v>
      </c>
      <c r="D775" s="67">
        <v>-270.75</v>
      </c>
      <c r="E775" s="67" t="s">
        <v>7</v>
      </c>
      <c r="F775" s="65" t="s">
        <v>7</v>
      </c>
      <c r="G775" s="66">
        <v>-741</v>
      </c>
      <c r="H775" s="61" t="s">
        <v>7</v>
      </c>
      <c r="I775" s="66">
        <v>-2381.86</v>
      </c>
      <c r="J775" s="61" t="s">
        <v>7</v>
      </c>
    </row>
    <row r="776" spans="1:10" x14ac:dyDescent="0.25">
      <c r="A776" s="38">
        <v>44946</v>
      </c>
      <c r="B776" s="66">
        <v>-3805.91</v>
      </c>
      <c r="C776" s="67">
        <v>-547.6</v>
      </c>
      <c r="D776" s="67">
        <v>-130.75</v>
      </c>
      <c r="E776" s="67">
        <v>0.30199999999999999</v>
      </c>
      <c r="F776" s="65" t="s">
        <v>7</v>
      </c>
      <c r="G776" s="66">
        <v>-746</v>
      </c>
      <c r="H776" s="61" t="s">
        <v>7</v>
      </c>
      <c r="I776" s="66">
        <v>-2381.86</v>
      </c>
      <c r="J776" s="61" t="s">
        <v>7</v>
      </c>
    </row>
    <row r="777" spans="1:10" x14ac:dyDescent="0.25">
      <c r="A777" s="38">
        <v>44949</v>
      </c>
      <c r="B777" s="66">
        <v>-3807.71</v>
      </c>
      <c r="C777" s="67">
        <v>-529.25</v>
      </c>
      <c r="D777" s="67">
        <v>-146.6</v>
      </c>
      <c r="E777" s="67" t="s">
        <v>7</v>
      </c>
      <c r="F777" s="65" t="s">
        <v>7</v>
      </c>
      <c r="G777" s="66">
        <v>-750</v>
      </c>
      <c r="H777" s="61" t="s">
        <v>7</v>
      </c>
      <c r="I777" s="66">
        <v>-2381.86</v>
      </c>
      <c r="J777" s="61" t="s">
        <v>7</v>
      </c>
    </row>
    <row r="778" spans="1:10" x14ac:dyDescent="0.25">
      <c r="A778" s="38">
        <v>44950</v>
      </c>
      <c r="B778" s="66">
        <v>-3846.97</v>
      </c>
      <c r="C778" s="67">
        <v>-501.45</v>
      </c>
      <c r="D778" s="67">
        <v>-161.66</v>
      </c>
      <c r="E778" s="67" t="s">
        <v>7</v>
      </c>
      <c r="F778" s="65" t="s">
        <v>7</v>
      </c>
      <c r="G778" s="66">
        <v>-802</v>
      </c>
      <c r="H778" s="61" t="s">
        <v>7</v>
      </c>
      <c r="I778" s="66">
        <v>-2381.86</v>
      </c>
      <c r="J778" s="61" t="s">
        <v>7</v>
      </c>
    </row>
    <row r="779" spans="1:10" x14ac:dyDescent="0.25">
      <c r="A779" s="38">
        <v>44951</v>
      </c>
      <c r="B779" s="66">
        <v>-3860.67</v>
      </c>
      <c r="C779" s="67">
        <v>-549.5</v>
      </c>
      <c r="D779" s="67">
        <v>-252.73</v>
      </c>
      <c r="E779" s="67" t="s">
        <v>7</v>
      </c>
      <c r="F779" s="65" t="s">
        <v>7</v>
      </c>
      <c r="G779" s="66">
        <v>-691</v>
      </c>
      <c r="H779" s="61" t="s">
        <v>7</v>
      </c>
      <c r="I779" s="66">
        <v>-2367.4499999999998</v>
      </c>
      <c r="J779" s="61" t="s">
        <v>7</v>
      </c>
    </row>
    <row r="780" spans="1:10" x14ac:dyDescent="0.25">
      <c r="A780" s="38">
        <v>44952</v>
      </c>
      <c r="B780" s="66">
        <v>-3787.46</v>
      </c>
      <c r="C780" s="67">
        <v>-513</v>
      </c>
      <c r="D780" s="67">
        <v>-214.01</v>
      </c>
      <c r="E780" s="67" t="s">
        <v>7</v>
      </c>
      <c r="F780" s="65" t="s">
        <v>7</v>
      </c>
      <c r="G780" s="66">
        <v>-693</v>
      </c>
      <c r="H780" s="61" t="s">
        <v>7</v>
      </c>
      <c r="I780" s="66">
        <v>-2367.4499999999998</v>
      </c>
      <c r="J780" s="61" t="s">
        <v>7</v>
      </c>
    </row>
    <row r="781" spans="1:10" x14ac:dyDescent="0.25">
      <c r="A781" s="38">
        <v>44953</v>
      </c>
      <c r="B781" s="66">
        <v>-3738.13</v>
      </c>
      <c r="C781" s="67">
        <v>-454.8</v>
      </c>
      <c r="D781" s="67">
        <v>-202.39</v>
      </c>
      <c r="E781" s="67">
        <v>13.506</v>
      </c>
      <c r="F781" s="65" t="s">
        <v>7</v>
      </c>
      <c r="G781" s="66">
        <v>-727</v>
      </c>
      <c r="H781" s="61" t="s">
        <v>7</v>
      </c>
      <c r="I781" s="66">
        <v>-2367.4499999999998</v>
      </c>
      <c r="J781" s="61" t="s">
        <v>7</v>
      </c>
    </row>
    <row r="782" spans="1:10" x14ac:dyDescent="0.25">
      <c r="A782" s="38">
        <v>44956</v>
      </c>
      <c r="B782" s="66">
        <v>-3774.34</v>
      </c>
      <c r="C782" s="67">
        <v>-467.85</v>
      </c>
      <c r="D782" s="67">
        <v>-203.12</v>
      </c>
      <c r="E782" s="67">
        <v>4.0709999999999997</v>
      </c>
      <c r="F782" s="65" t="s">
        <v>7</v>
      </c>
      <c r="G782" s="66">
        <v>-740</v>
      </c>
      <c r="H782" s="61" t="s">
        <v>7</v>
      </c>
      <c r="I782" s="66">
        <v>-2367.4499999999998</v>
      </c>
      <c r="J782" s="61" t="s">
        <v>7</v>
      </c>
    </row>
    <row r="783" spans="1:10" x14ac:dyDescent="0.25">
      <c r="A783" s="38">
        <v>44957</v>
      </c>
      <c r="B783" s="66">
        <v>-3648.42</v>
      </c>
      <c r="C783" s="67">
        <v>-444.45</v>
      </c>
      <c r="D783" s="67">
        <v>-126.53</v>
      </c>
      <c r="E783" s="67" t="s">
        <v>7</v>
      </c>
      <c r="F783" s="65" t="s">
        <v>7</v>
      </c>
      <c r="G783" s="66">
        <v>-710</v>
      </c>
      <c r="H783" s="61" t="s">
        <v>7</v>
      </c>
      <c r="I783" s="66">
        <v>-2367.4499999999998</v>
      </c>
      <c r="J783" s="61" t="s">
        <v>7</v>
      </c>
    </row>
    <row r="784" spans="1:10" x14ac:dyDescent="0.25">
      <c r="A784" s="38">
        <v>44958</v>
      </c>
      <c r="B784" s="66">
        <v>-3722.86</v>
      </c>
      <c r="C784" s="67">
        <v>-476.82</v>
      </c>
      <c r="D784" s="67">
        <v>-170.59</v>
      </c>
      <c r="E784" s="67" t="s">
        <v>7</v>
      </c>
      <c r="F784" s="65" t="s">
        <v>7</v>
      </c>
      <c r="G784" s="66">
        <v>-708</v>
      </c>
      <c r="H784" s="61"/>
      <c r="I784" s="66">
        <v>-2367.4499999999998</v>
      </c>
      <c r="J784" s="61"/>
    </row>
    <row r="785" spans="1:10" x14ac:dyDescent="0.25">
      <c r="A785" s="38">
        <v>44959</v>
      </c>
      <c r="B785" s="66">
        <v>-3716.69</v>
      </c>
      <c r="C785" s="67">
        <v>-416.32</v>
      </c>
      <c r="D785" s="67">
        <v>-239.92</v>
      </c>
      <c r="E785" s="67" t="s">
        <v>7</v>
      </c>
      <c r="F785" s="65" t="s">
        <v>7</v>
      </c>
      <c r="G785" s="66">
        <v>-693</v>
      </c>
      <c r="H785" s="61"/>
      <c r="I785" s="66">
        <v>-2367.4499999999998</v>
      </c>
      <c r="J785" s="61"/>
    </row>
    <row r="786" spans="1:10" x14ac:dyDescent="0.25">
      <c r="A786" s="38">
        <v>44960</v>
      </c>
      <c r="B786" s="66">
        <v>-3874.21</v>
      </c>
      <c r="C786" s="67">
        <v>-380.9</v>
      </c>
      <c r="D786" s="67">
        <v>-355.87</v>
      </c>
      <c r="E786" s="67" t="s">
        <v>7</v>
      </c>
      <c r="F786" s="65" t="s">
        <v>7</v>
      </c>
      <c r="G786" s="66">
        <v>-770</v>
      </c>
      <c r="H786" s="61"/>
      <c r="I786" s="66">
        <v>-2367.4499999999998</v>
      </c>
      <c r="J786" s="61"/>
    </row>
    <row r="787" spans="1:10" x14ac:dyDescent="0.25">
      <c r="A787" s="38">
        <v>44963</v>
      </c>
      <c r="B787" s="66">
        <v>-3953.12</v>
      </c>
      <c r="C787" s="67">
        <v>-426.25</v>
      </c>
      <c r="D787" s="67">
        <v>-340.43</v>
      </c>
      <c r="E787" s="67" t="s">
        <v>7</v>
      </c>
      <c r="F787" s="65" t="s">
        <v>7</v>
      </c>
      <c r="G787" s="66">
        <v>-819</v>
      </c>
      <c r="H787" s="61"/>
      <c r="I787" s="66">
        <v>-2367.4499999999998</v>
      </c>
      <c r="J787" s="61"/>
    </row>
    <row r="788" spans="1:10" x14ac:dyDescent="0.25">
      <c r="A788" s="38">
        <v>44964</v>
      </c>
      <c r="B788" s="66">
        <v>-3975.39</v>
      </c>
      <c r="C788" s="67">
        <v>-429.05</v>
      </c>
      <c r="D788" s="67">
        <v>-342.89</v>
      </c>
      <c r="E788" s="67" t="s">
        <v>7</v>
      </c>
      <c r="F788" s="65" t="s">
        <v>7</v>
      </c>
      <c r="G788" s="66">
        <v>-836</v>
      </c>
      <c r="H788" s="61"/>
      <c r="I788" s="66">
        <v>-2367.4499999999998</v>
      </c>
      <c r="J788" s="61"/>
    </row>
    <row r="789" spans="1:10" x14ac:dyDescent="0.25">
      <c r="A789" s="38">
        <v>44965</v>
      </c>
      <c r="B789" s="66">
        <v>-4193.59</v>
      </c>
      <c r="C789" s="67">
        <v>-368.45</v>
      </c>
      <c r="D789" s="67">
        <v>-416.32</v>
      </c>
      <c r="E789" s="67" t="s">
        <v>7</v>
      </c>
      <c r="F789" s="65" t="s">
        <v>7</v>
      </c>
      <c r="G789" s="66">
        <v>-857</v>
      </c>
      <c r="H789" s="61"/>
      <c r="I789" s="66">
        <v>-2551.8200000000002</v>
      </c>
      <c r="J789" s="61"/>
    </row>
    <row r="790" spans="1:10" x14ac:dyDescent="0.25">
      <c r="A790" s="38">
        <v>44966</v>
      </c>
      <c r="B790" s="66">
        <v>-4276.75</v>
      </c>
      <c r="C790" s="67">
        <v>-379.3</v>
      </c>
      <c r="D790" s="67">
        <v>-395.62</v>
      </c>
      <c r="E790" s="67" t="s">
        <v>7</v>
      </c>
      <c r="F790" s="65" t="s">
        <v>7</v>
      </c>
      <c r="G790" s="66">
        <v>-950</v>
      </c>
      <c r="H790" s="61"/>
      <c r="I790" s="66">
        <v>-2551.8200000000002</v>
      </c>
      <c r="J790" s="61"/>
    </row>
    <row r="791" spans="1:10" x14ac:dyDescent="0.25">
      <c r="A791" s="38">
        <v>44967</v>
      </c>
      <c r="B791" s="66">
        <v>-4054.07</v>
      </c>
      <c r="C791" s="67">
        <v>-368.5</v>
      </c>
      <c r="D791" s="67">
        <v>-218.75</v>
      </c>
      <c r="E791" s="67" t="s">
        <v>7</v>
      </c>
      <c r="F791" s="65" t="s">
        <v>7</v>
      </c>
      <c r="G791" s="66">
        <v>-915</v>
      </c>
      <c r="H791" s="61"/>
      <c r="I791" s="66">
        <v>-2551.8200000000002</v>
      </c>
      <c r="J791" s="61"/>
    </row>
    <row r="792" spans="1:10" x14ac:dyDescent="0.25">
      <c r="A792" s="38">
        <v>44970</v>
      </c>
      <c r="B792" s="66">
        <v>-4364.68</v>
      </c>
      <c r="C792" s="67">
        <v>-491.95</v>
      </c>
      <c r="D792" s="67">
        <v>-423.91</v>
      </c>
      <c r="E792" s="67" t="s">
        <v>7</v>
      </c>
      <c r="F792" s="65" t="s">
        <v>7</v>
      </c>
      <c r="G792" s="66">
        <v>-897</v>
      </c>
      <c r="H792" s="61"/>
      <c r="I792" s="66">
        <v>-2551.8200000000002</v>
      </c>
      <c r="J792" s="61"/>
    </row>
    <row r="793" spans="1:10" x14ac:dyDescent="0.25">
      <c r="A793" s="38">
        <v>44971</v>
      </c>
      <c r="B793" s="66">
        <v>-4391.97</v>
      </c>
      <c r="C793" s="67">
        <v>-492.25</v>
      </c>
      <c r="D793" s="67">
        <v>-439.9</v>
      </c>
      <c r="E793" s="67" t="s">
        <v>7</v>
      </c>
      <c r="F793" s="65" t="s">
        <v>7</v>
      </c>
      <c r="G793" s="66">
        <v>-908</v>
      </c>
      <c r="H793" s="61"/>
      <c r="I793" s="66">
        <v>-2551.8200000000002</v>
      </c>
      <c r="J793" s="61"/>
    </row>
    <row r="794" spans="1:10" x14ac:dyDescent="0.25">
      <c r="A794" s="38">
        <v>44972</v>
      </c>
      <c r="B794" s="66">
        <v>-4460.5200000000004</v>
      </c>
      <c r="C794" s="67">
        <v>-584.79999999999995</v>
      </c>
      <c r="D794" s="67">
        <v>-384.9</v>
      </c>
      <c r="E794" s="67" t="s">
        <v>7</v>
      </c>
      <c r="F794" s="65" t="s">
        <v>7</v>
      </c>
      <c r="G794" s="66">
        <v>-939</v>
      </c>
      <c r="H794" s="61"/>
      <c r="I794" s="66">
        <v>-2551.8200000000002</v>
      </c>
      <c r="J794" s="61"/>
    </row>
    <row r="795" spans="1:10" x14ac:dyDescent="0.25">
      <c r="A795" s="38">
        <v>44973</v>
      </c>
      <c r="B795" s="66">
        <v>-4474.8500000000004</v>
      </c>
      <c r="C795" s="67">
        <v>-683.6</v>
      </c>
      <c r="D795" s="67">
        <v>-324.43</v>
      </c>
      <c r="E795" s="67" t="s">
        <v>7</v>
      </c>
      <c r="F795" s="65" t="s">
        <v>7</v>
      </c>
      <c r="G795" s="66">
        <v>-915</v>
      </c>
      <c r="H795" s="61"/>
      <c r="I795" s="66">
        <v>-2551.8200000000002</v>
      </c>
      <c r="J795" s="61"/>
    </row>
    <row r="796" spans="1:10" x14ac:dyDescent="0.25">
      <c r="A796" s="38">
        <v>44974</v>
      </c>
      <c r="B796" s="66">
        <v>-4401.8100000000004</v>
      </c>
      <c r="C796" s="67">
        <v>-627.15</v>
      </c>
      <c r="D796" s="67">
        <v>-274.83999999999997</v>
      </c>
      <c r="E796" s="67" t="s">
        <v>7</v>
      </c>
      <c r="F796" s="65" t="s">
        <v>7</v>
      </c>
      <c r="G796" s="66">
        <v>-948</v>
      </c>
      <c r="H796" s="61"/>
      <c r="I796" s="66">
        <v>-2551.8200000000002</v>
      </c>
      <c r="J796" s="61"/>
    </row>
    <row r="797" spans="1:10" x14ac:dyDescent="0.25">
      <c r="A797" s="38">
        <v>44977</v>
      </c>
      <c r="B797" s="66">
        <v>-4413.7</v>
      </c>
      <c r="C797" s="67">
        <v>-610.6</v>
      </c>
      <c r="D797" s="67">
        <v>-270.27</v>
      </c>
      <c r="E797" s="67" t="s">
        <v>7</v>
      </c>
      <c r="F797" s="65" t="s">
        <v>7</v>
      </c>
      <c r="G797" s="66">
        <v>-981</v>
      </c>
      <c r="H797" s="61"/>
      <c r="I797" s="66">
        <v>-2551.8200000000002</v>
      </c>
      <c r="J797" s="61"/>
    </row>
    <row r="798" spans="1:10" x14ac:dyDescent="0.25">
      <c r="A798" s="38">
        <v>44978</v>
      </c>
      <c r="B798" s="66">
        <v>-4376.08</v>
      </c>
      <c r="C798" s="67">
        <v>-669.25</v>
      </c>
      <c r="D798" s="67">
        <v>-23.01</v>
      </c>
      <c r="E798" s="67" t="s">
        <v>7</v>
      </c>
      <c r="F798" s="65" t="s">
        <v>7</v>
      </c>
      <c r="G798" s="66">
        <v>-1132</v>
      </c>
      <c r="H798" s="61"/>
      <c r="I798" s="66">
        <v>-2551.8200000000002</v>
      </c>
      <c r="J798" s="61"/>
    </row>
    <row r="799" spans="1:10" x14ac:dyDescent="0.25">
      <c r="A799" s="38">
        <v>44979</v>
      </c>
      <c r="B799" s="66">
        <v>-4260.04</v>
      </c>
      <c r="C799" s="67">
        <v>-437.3</v>
      </c>
      <c r="D799" s="67">
        <v>-41.46</v>
      </c>
      <c r="E799" s="67" t="s">
        <v>7</v>
      </c>
      <c r="F799" s="65" t="s">
        <v>7</v>
      </c>
      <c r="G799" s="66">
        <v>-1101</v>
      </c>
      <c r="H799" s="61"/>
      <c r="I799" s="66">
        <v>-2680.28</v>
      </c>
      <c r="J799" s="61"/>
    </row>
    <row r="800" spans="1:10" x14ac:dyDescent="0.25">
      <c r="A800" s="38">
        <v>44980</v>
      </c>
      <c r="B800" s="66">
        <v>-3997.21</v>
      </c>
      <c r="C800" s="67">
        <v>-281.89999999999998</v>
      </c>
      <c r="D800" s="67" t="s">
        <v>7</v>
      </c>
      <c r="E800" s="67">
        <v>80.971000000000004</v>
      </c>
      <c r="F800" s="65" t="s">
        <v>7</v>
      </c>
      <c r="G800" s="66">
        <v>-1116</v>
      </c>
      <c r="H800" s="61"/>
      <c r="I800" s="66">
        <v>-2680.28</v>
      </c>
      <c r="J800" s="61"/>
    </row>
    <row r="801" spans="1:10" x14ac:dyDescent="0.25">
      <c r="A801" s="38">
        <v>44981</v>
      </c>
      <c r="B801" s="66">
        <v>-3977.46</v>
      </c>
      <c r="C801" s="67">
        <v>-241.2</v>
      </c>
      <c r="D801" s="67" t="s">
        <v>7</v>
      </c>
      <c r="E801" s="67">
        <v>33.023000000000003</v>
      </c>
      <c r="F801" s="65" t="s">
        <v>7</v>
      </c>
      <c r="G801" s="66">
        <v>-1089</v>
      </c>
      <c r="H801" s="61"/>
      <c r="I801" s="66">
        <v>-2680.28</v>
      </c>
      <c r="J801" s="61"/>
    </row>
    <row r="802" spans="1:10" x14ac:dyDescent="0.25">
      <c r="A802" s="38">
        <v>44984</v>
      </c>
      <c r="B802" s="66">
        <v>-3647.07</v>
      </c>
      <c r="C802" s="67">
        <v>-263.75</v>
      </c>
      <c r="D802" s="67" t="s">
        <v>7</v>
      </c>
      <c r="E802" s="67">
        <v>315.79599999999999</v>
      </c>
      <c r="F802" s="65">
        <v>39.165999999999997</v>
      </c>
      <c r="G802" s="66">
        <v>-1058</v>
      </c>
      <c r="H802" s="61"/>
      <c r="I802" s="66">
        <v>-2680.28</v>
      </c>
      <c r="J802" s="61"/>
    </row>
    <row r="803" spans="1:10" x14ac:dyDescent="0.25">
      <c r="A803" s="38">
        <v>44985</v>
      </c>
      <c r="B803" s="66">
        <v>-3682.01</v>
      </c>
      <c r="C803" s="67">
        <v>-366.15</v>
      </c>
      <c r="D803" s="67">
        <v>-80.040000000000006</v>
      </c>
      <c r="E803" s="67">
        <v>374.32799999999997</v>
      </c>
      <c r="F803" s="65">
        <v>10.130000000000001</v>
      </c>
      <c r="G803" s="66">
        <v>-940</v>
      </c>
      <c r="H803" s="61"/>
      <c r="I803" s="66">
        <v>-2680.28</v>
      </c>
      <c r="J803" s="61"/>
    </row>
    <row r="804" spans="1:10" x14ac:dyDescent="0.25">
      <c r="A804" s="38">
        <v>44986</v>
      </c>
      <c r="B804" s="66">
        <v>-3691.65</v>
      </c>
      <c r="C804" s="67">
        <v>-323</v>
      </c>
      <c r="D804" s="67">
        <v>-25.66</v>
      </c>
      <c r="E804" s="67">
        <v>140.28899999999999</v>
      </c>
      <c r="F804" s="65" t="s">
        <v>7</v>
      </c>
      <c r="G804" s="66">
        <v>-803</v>
      </c>
      <c r="H804" s="61"/>
      <c r="I804" s="66">
        <v>-2680.28</v>
      </c>
      <c r="J804" s="61"/>
    </row>
    <row r="805" spans="1:10" x14ac:dyDescent="0.25">
      <c r="A805" s="38">
        <v>44987</v>
      </c>
      <c r="B805" s="66">
        <v>-3672.02</v>
      </c>
      <c r="C805" s="67">
        <v>-371.2</v>
      </c>
      <c r="D805" s="67">
        <v>-3.2</v>
      </c>
      <c r="E805" s="67">
        <v>111.66200000000001</v>
      </c>
      <c r="F805" s="65" t="s">
        <v>7</v>
      </c>
      <c r="G805" s="66">
        <v>-729</v>
      </c>
      <c r="H805" s="61"/>
      <c r="I805" s="66">
        <v>-2680.28</v>
      </c>
      <c r="J805" s="61"/>
    </row>
    <row r="806" spans="1:10" x14ac:dyDescent="0.25">
      <c r="A806" s="38">
        <v>44988</v>
      </c>
      <c r="B806" s="66">
        <v>-3608.78</v>
      </c>
      <c r="C806" s="67">
        <v>-336.95</v>
      </c>
      <c r="D806" s="67">
        <v>-2.5</v>
      </c>
      <c r="E806" s="67">
        <v>157.952</v>
      </c>
      <c r="F806" s="65" t="s">
        <v>7</v>
      </c>
      <c r="G806" s="66">
        <v>-747</v>
      </c>
      <c r="H806" s="61"/>
      <c r="I806" s="66">
        <v>-2680.28</v>
      </c>
      <c r="J806" s="61"/>
    </row>
    <row r="807" spans="1:10" x14ac:dyDescent="0.25">
      <c r="A807" s="38">
        <v>44991</v>
      </c>
      <c r="B807" s="66">
        <v>-3723.08</v>
      </c>
      <c r="C807" s="67">
        <v>-439.2</v>
      </c>
      <c r="D807" s="67">
        <v>-0.11</v>
      </c>
      <c r="E807" s="67">
        <v>138.506</v>
      </c>
      <c r="F807" s="65" t="s">
        <v>7</v>
      </c>
      <c r="G807" s="66">
        <v>-742</v>
      </c>
      <c r="H807" s="61"/>
      <c r="I807" s="66">
        <v>-2680.28</v>
      </c>
      <c r="J807" s="61"/>
    </row>
    <row r="808" spans="1:10" x14ac:dyDescent="0.25">
      <c r="A808" s="38">
        <v>44992</v>
      </c>
      <c r="B808" s="66">
        <v>-3934.37</v>
      </c>
      <c r="C808" s="67">
        <v>-483.75</v>
      </c>
      <c r="D808" s="67">
        <v>-32.340000000000003</v>
      </c>
      <c r="E808" s="67" t="s">
        <v>7</v>
      </c>
      <c r="F808" s="65" t="s">
        <v>7</v>
      </c>
      <c r="G808" s="66">
        <v>-738</v>
      </c>
      <c r="H808" s="61"/>
      <c r="I808" s="66">
        <v>-2680.28</v>
      </c>
      <c r="J808" s="61"/>
    </row>
    <row r="809" spans="1:10" x14ac:dyDescent="0.25">
      <c r="A809" s="38">
        <v>44994</v>
      </c>
      <c r="B809" s="66">
        <v>-3828.76</v>
      </c>
      <c r="C809" s="67">
        <v>-532.9</v>
      </c>
      <c r="D809" s="67">
        <v>-91.24</v>
      </c>
      <c r="E809" s="67" t="s">
        <v>7</v>
      </c>
      <c r="F809" s="65" t="s">
        <v>7</v>
      </c>
      <c r="G809" s="66">
        <v>-775</v>
      </c>
      <c r="H809" s="61"/>
      <c r="I809" s="66">
        <v>-2429.61</v>
      </c>
      <c r="J809" s="61"/>
    </row>
    <row r="810" spans="1:10" x14ac:dyDescent="0.25">
      <c r="A810" s="38">
        <v>44995</v>
      </c>
      <c r="B810" s="66">
        <v>-3855.57</v>
      </c>
      <c r="C810" s="67">
        <v>-489.75</v>
      </c>
      <c r="D810" s="67">
        <v>-122.21</v>
      </c>
      <c r="E810" s="67" t="s">
        <v>7</v>
      </c>
      <c r="F810" s="65" t="s">
        <v>7</v>
      </c>
      <c r="G810" s="66">
        <v>-814</v>
      </c>
      <c r="H810" s="61"/>
      <c r="I810" s="66">
        <v>-2429.61</v>
      </c>
      <c r="J810" s="61"/>
    </row>
    <row r="811" spans="1:10" x14ac:dyDescent="0.25">
      <c r="A811" s="38">
        <v>44998</v>
      </c>
      <c r="B811" s="66">
        <v>-3897.3</v>
      </c>
      <c r="C811" s="67">
        <v>-475.45</v>
      </c>
      <c r="D811" s="67">
        <v>-105.23</v>
      </c>
      <c r="E811" s="67" t="s">
        <v>7</v>
      </c>
      <c r="F811" s="65" t="s">
        <v>7</v>
      </c>
      <c r="G811" s="66">
        <v>-887</v>
      </c>
      <c r="H811" s="61"/>
      <c r="I811" s="66">
        <v>-2429.61</v>
      </c>
      <c r="J811" s="61"/>
    </row>
    <row r="812" spans="1:10" x14ac:dyDescent="0.25">
      <c r="A812" s="38">
        <v>44999</v>
      </c>
      <c r="B812" s="66">
        <v>-3890.56</v>
      </c>
      <c r="C812" s="67">
        <v>-431.25</v>
      </c>
      <c r="D812" s="67">
        <v>-111.7</v>
      </c>
      <c r="E812" s="67" t="s">
        <v>7</v>
      </c>
      <c r="F812" s="65" t="s">
        <v>7</v>
      </c>
      <c r="G812" s="66">
        <v>-918</v>
      </c>
      <c r="H812" s="61"/>
      <c r="I812" s="66">
        <v>-2429.61</v>
      </c>
      <c r="J812" s="61"/>
    </row>
    <row r="813" spans="1:10" x14ac:dyDescent="0.25">
      <c r="A813" s="38">
        <v>45000</v>
      </c>
      <c r="B813" s="66">
        <v>-4019.8</v>
      </c>
      <c r="C813" s="67">
        <v>-436.2</v>
      </c>
      <c r="D813" s="67">
        <v>-120.99</v>
      </c>
      <c r="E813" s="67" t="s">
        <v>7</v>
      </c>
      <c r="F813" s="65" t="s">
        <v>7</v>
      </c>
      <c r="G813" s="66">
        <v>-1033</v>
      </c>
      <c r="H813" s="61"/>
      <c r="I813" s="66">
        <v>-2429.61</v>
      </c>
      <c r="J813" s="61"/>
    </row>
    <row r="814" spans="1:10" x14ac:dyDescent="0.25">
      <c r="A814" s="38">
        <v>45001</v>
      </c>
      <c r="B814" s="66">
        <v>-3953.77</v>
      </c>
      <c r="C814" s="67">
        <v>-410.45</v>
      </c>
      <c r="D814" s="67">
        <v>-35.71</v>
      </c>
      <c r="E814" s="67" t="s">
        <v>7</v>
      </c>
      <c r="F814" s="65" t="s">
        <v>7</v>
      </c>
      <c r="G814" s="66">
        <v>-1078</v>
      </c>
      <c r="H814" s="61"/>
      <c r="I814" s="66">
        <v>-2429.61</v>
      </c>
      <c r="J814" s="61"/>
    </row>
    <row r="815" spans="1:10" x14ac:dyDescent="0.25">
      <c r="A815" s="38">
        <v>45002</v>
      </c>
      <c r="B815" s="66">
        <v>-4050.31</v>
      </c>
      <c r="C815" s="67">
        <v>-563.70000000000005</v>
      </c>
      <c r="D815" s="67">
        <v>-134</v>
      </c>
      <c r="E815" s="67" t="s">
        <v>7</v>
      </c>
      <c r="F815" s="65" t="s">
        <v>7</v>
      </c>
      <c r="G815" s="66">
        <v>-923</v>
      </c>
      <c r="H815" s="61"/>
      <c r="I815" s="66">
        <v>-2429.61</v>
      </c>
      <c r="J815" s="61"/>
    </row>
    <row r="816" spans="1:10" x14ac:dyDescent="0.25">
      <c r="A816" s="38">
        <v>45005</v>
      </c>
      <c r="B816" s="66">
        <v>-3872.73</v>
      </c>
      <c r="C816" s="67">
        <v>-438.7</v>
      </c>
      <c r="D816" s="67">
        <v>-97.42</v>
      </c>
      <c r="E816" s="67" t="s">
        <v>7</v>
      </c>
      <c r="F816" s="65" t="s">
        <v>7</v>
      </c>
      <c r="G816" s="66">
        <v>-907</v>
      </c>
      <c r="H816" s="61"/>
      <c r="I816" s="66">
        <v>-2429.61</v>
      </c>
      <c r="J816" s="61"/>
    </row>
    <row r="817" spans="1:10" x14ac:dyDescent="0.25">
      <c r="A817" s="38">
        <v>45009</v>
      </c>
      <c r="B817" s="66">
        <v>-3575.88</v>
      </c>
      <c r="C817" s="67">
        <v>-407.3</v>
      </c>
      <c r="D817" s="67" t="s">
        <v>7</v>
      </c>
      <c r="E817" s="67">
        <v>11.246</v>
      </c>
      <c r="F817" s="65" t="s">
        <v>7</v>
      </c>
      <c r="G817" s="66">
        <v>-548</v>
      </c>
      <c r="H817" s="61"/>
      <c r="I817" s="66">
        <v>-2631.83</v>
      </c>
      <c r="J817" s="61"/>
    </row>
    <row r="818" spans="1:10" x14ac:dyDescent="0.25">
      <c r="A818" s="38">
        <v>45012</v>
      </c>
      <c r="B818" s="66">
        <v>-3865.98</v>
      </c>
      <c r="C818" s="67">
        <v>-604.79999999999995</v>
      </c>
      <c r="D818" s="67">
        <v>-119.95</v>
      </c>
      <c r="E818" s="67" t="s">
        <v>7</v>
      </c>
      <c r="F818" s="65">
        <v>4.5910000000000002</v>
      </c>
      <c r="G818" s="66">
        <v>-514</v>
      </c>
      <c r="H818" s="61"/>
      <c r="I818" s="66">
        <v>-2631.83</v>
      </c>
      <c r="J818" s="61"/>
    </row>
    <row r="819" spans="1:10" x14ac:dyDescent="0.25">
      <c r="A819" s="38">
        <v>45013</v>
      </c>
      <c r="B819" s="66">
        <v>-3912.18</v>
      </c>
      <c r="C819" s="67">
        <v>-512.5</v>
      </c>
      <c r="D819" s="67">
        <v>-49.85</v>
      </c>
      <c r="E819" s="67" t="s">
        <v>7</v>
      </c>
      <c r="F819" s="65" t="s">
        <v>7</v>
      </c>
      <c r="G819" s="66">
        <v>-718</v>
      </c>
      <c r="H819" s="61"/>
      <c r="I819" s="66">
        <v>-2631.83</v>
      </c>
      <c r="J819" s="61"/>
    </row>
    <row r="820" spans="1:10" x14ac:dyDescent="0.25">
      <c r="A820" s="38">
        <v>45014</v>
      </c>
      <c r="B820" s="66">
        <v>-3987.08</v>
      </c>
      <c r="C820" s="67">
        <v>-415.65</v>
      </c>
      <c r="D820" s="67">
        <v>-1.6</v>
      </c>
      <c r="E820" s="67">
        <v>8.0009999999999994</v>
      </c>
      <c r="F820" s="65" t="s">
        <v>7</v>
      </c>
      <c r="G820" s="66">
        <v>-946</v>
      </c>
      <c r="H820" s="61"/>
      <c r="I820" s="66">
        <v>-2631.83</v>
      </c>
      <c r="J820" s="61"/>
    </row>
    <row r="821" spans="1:10" x14ac:dyDescent="0.25">
      <c r="A821" s="38">
        <v>45015</v>
      </c>
      <c r="B821" s="66">
        <v>-4223.76</v>
      </c>
      <c r="C821" s="67">
        <v>-360.2</v>
      </c>
      <c r="D821" s="67">
        <v>-93.74</v>
      </c>
      <c r="E821" s="67" t="s">
        <v>7</v>
      </c>
      <c r="F821" s="65" t="s">
        <v>7</v>
      </c>
      <c r="G821" s="66">
        <v>-1138</v>
      </c>
      <c r="H821" s="61"/>
      <c r="I821" s="66">
        <v>-2631.83</v>
      </c>
      <c r="J821" s="61"/>
    </row>
    <row r="822" spans="1:10" x14ac:dyDescent="0.25">
      <c r="A822" s="38">
        <v>45016</v>
      </c>
      <c r="B822" s="66">
        <v>-4126.95</v>
      </c>
      <c r="C822" s="67">
        <v>-571.73</v>
      </c>
      <c r="D822" s="67" t="s">
        <v>7</v>
      </c>
      <c r="E822" s="67">
        <v>219.607</v>
      </c>
      <c r="F822" s="65" t="s">
        <v>7</v>
      </c>
      <c r="G822" s="66">
        <v>-1143</v>
      </c>
      <c r="H822" s="61"/>
      <c r="I822" s="66">
        <v>-2631.83</v>
      </c>
      <c r="J822" s="61"/>
    </row>
    <row r="823" spans="1:10" x14ac:dyDescent="0.25">
      <c r="A823" s="38">
        <v>45019</v>
      </c>
      <c r="B823" s="66">
        <v>-4320.42</v>
      </c>
      <c r="C823" s="67">
        <v>-518.85</v>
      </c>
      <c r="D823" s="67">
        <v>-123.74</v>
      </c>
      <c r="E823" s="67" t="s">
        <v>7</v>
      </c>
      <c r="F823" s="65" t="s">
        <v>7</v>
      </c>
      <c r="G823" s="66">
        <v>-1046</v>
      </c>
      <c r="H823" s="61"/>
      <c r="I823" s="66">
        <v>-2631.83</v>
      </c>
      <c r="J823" s="61"/>
    </row>
    <row r="824" spans="1:10" x14ac:dyDescent="0.25">
      <c r="A824" s="38">
        <v>45020</v>
      </c>
      <c r="B824" s="66">
        <v>-4143.3</v>
      </c>
      <c r="C824" s="67">
        <v>-493.3</v>
      </c>
      <c r="D824" s="67">
        <v>-52.17</v>
      </c>
      <c r="E824" s="67">
        <v>17.001000000000001</v>
      </c>
      <c r="F824" s="65" t="s">
        <v>7</v>
      </c>
      <c r="G824" s="66">
        <v>-983</v>
      </c>
      <c r="H824" s="61"/>
      <c r="I824" s="66">
        <v>-2631.83</v>
      </c>
      <c r="J824" s="61"/>
    </row>
    <row r="825" spans="1:10" x14ac:dyDescent="0.25">
      <c r="A825" s="38">
        <v>45021</v>
      </c>
      <c r="B825" s="66">
        <v>-4148.68</v>
      </c>
      <c r="C825" s="67">
        <v>-547.25</v>
      </c>
      <c r="D825" s="67" t="s">
        <v>7</v>
      </c>
      <c r="E825" s="67" t="s">
        <v>7</v>
      </c>
      <c r="F825" s="65" t="s">
        <v>7</v>
      </c>
      <c r="G825" s="66">
        <v>-905</v>
      </c>
      <c r="H825" s="61"/>
      <c r="I825" s="66">
        <v>-2696.43</v>
      </c>
      <c r="J825" s="61"/>
    </row>
    <row r="826" spans="1:10" x14ac:dyDescent="0.25">
      <c r="A826" s="38">
        <v>45022</v>
      </c>
      <c r="B826" s="66">
        <v>-4092.27</v>
      </c>
      <c r="C826" s="67">
        <v>-440.7</v>
      </c>
      <c r="D826" s="67">
        <v>-82.14</v>
      </c>
      <c r="E826" s="67" t="s">
        <v>7</v>
      </c>
      <c r="F826" s="65" t="s">
        <v>7</v>
      </c>
      <c r="G826" s="66">
        <v>-873</v>
      </c>
      <c r="H826" s="61"/>
      <c r="I826" s="66">
        <v>-2696.43</v>
      </c>
      <c r="J826" s="61"/>
    </row>
    <row r="827" spans="1:10" x14ac:dyDescent="0.25">
      <c r="A827" s="38">
        <v>45023</v>
      </c>
      <c r="B827" s="66">
        <v>-3879.46</v>
      </c>
      <c r="C827" s="67">
        <v>-331.4</v>
      </c>
      <c r="D827" s="67">
        <v>-161.63</v>
      </c>
      <c r="E827" s="67" t="s">
        <v>7</v>
      </c>
      <c r="F827" s="65" t="s">
        <v>7</v>
      </c>
      <c r="G827" s="66">
        <v>-690</v>
      </c>
      <c r="H827" s="61"/>
      <c r="I827" s="66">
        <v>-2696.43</v>
      </c>
      <c r="J827" s="61"/>
    </row>
    <row r="828" spans="1:10" x14ac:dyDescent="0.25">
      <c r="A828" s="38">
        <v>45026</v>
      </c>
      <c r="B828" s="66">
        <v>-3924.53</v>
      </c>
      <c r="C828" s="67">
        <v>-317.5</v>
      </c>
      <c r="D828" s="67">
        <v>-89.6</v>
      </c>
      <c r="E828" s="67" t="s">
        <v>7</v>
      </c>
      <c r="F828" s="65" t="s">
        <v>7</v>
      </c>
      <c r="G828" s="66">
        <v>-821</v>
      </c>
      <c r="H828" s="61"/>
      <c r="I828" s="66">
        <v>-2696.43</v>
      </c>
      <c r="J828" s="61"/>
    </row>
    <row r="829" spans="1:10" x14ac:dyDescent="0.25">
      <c r="A829" s="38">
        <v>45027</v>
      </c>
      <c r="B829" s="66">
        <v>-3973.85</v>
      </c>
      <c r="C829" s="67">
        <v>-375.55</v>
      </c>
      <c r="D829" s="67">
        <v>-47.87</v>
      </c>
      <c r="E829" s="67" t="s">
        <v>7</v>
      </c>
      <c r="F829" s="65" t="s">
        <v>7</v>
      </c>
      <c r="G829" s="66">
        <v>-854</v>
      </c>
      <c r="H829" s="61"/>
      <c r="I829" s="66">
        <v>-2696.43</v>
      </c>
      <c r="J829" s="61"/>
    </row>
    <row r="830" spans="1:10" x14ac:dyDescent="0.25">
      <c r="A830" s="38">
        <v>45028</v>
      </c>
      <c r="B830" s="66">
        <v>-4066.76</v>
      </c>
      <c r="C830" s="67">
        <v>-363.6</v>
      </c>
      <c r="D830" s="67">
        <v>-71.73</v>
      </c>
      <c r="E830" s="67" t="s">
        <v>7</v>
      </c>
      <c r="F830" s="65" t="s">
        <v>7</v>
      </c>
      <c r="G830" s="66">
        <v>-935</v>
      </c>
      <c r="H830" s="61"/>
      <c r="I830" s="66">
        <v>-2696.43</v>
      </c>
      <c r="J830" s="61"/>
    </row>
    <row r="831" spans="1:10" x14ac:dyDescent="0.25">
      <c r="A831" s="38">
        <v>45029</v>
      </c>
      <c r="B831" s="66">
        <v>-4055.02</v>
      </c>
      <c r="C831" s="67">
        <v>-395.75</v>
      </c>
      <c r="D831" s="67">
        <v>-38.229999999999997</v>
      </c>
      <c r="E831" s="67">
        <v>0.38900000000000001</v>
      </c>
      <c r="F831" s="65" t="s">
        <v>7</v>
      </c>
      <c r="G831" s="66">
        <v>-925</v>
      </c>
      <c r="H831" s="61"/>
      <c r="I831" s="66">
        <v>-2696.43</v>
      </c>
      <c r="J831" s="61"/>
    </row>
    <row r="832" spans="1:10" x14ac:dyDescent="0.25">
      <c r="A832" s="38">
        <v>45030</v>
      </c>
      <c r="B832" s="66">
        <v>-3940.62</v>
      </c>
      <c r="C832" s="67">
        <v>-395.95</v>
      </c>
      <c r="D832" s="67">
        <v>-48.24</v>
      </c>
      <c r="E832" s="67" t="s">
        <v>7</v>
      </c>
      <c r="F832" s="65" t="s">
        <v>7</v>
      </c>
      <c r="G832" s="66">
        <v>-800</v>
      </c>
      <c r="H832" s="61"/>
      <c r="I832" s="66">
        <v>-2696.43</v>
      </c>
      <c r="J832" s="61"/>
    </row>
    <row r="833" spans="1:10" x14ac:dyDescent="0.25">
      <c r="A833" s="38">
        <v>45033</v>
      </c>
      <c r="B833" s="66">
        <v>-3943.15</v>
      </c>
      <c r="C833" s="67">
        <v>-454.15</v>
      </c>
      <c r="D833" s="67">
        <v>-20.66</v>
      </c>
      <c r="E833" s="67">
        <v>9.0960000000000001</v>
      </c>
      <c r="F833" s="65" t="s">
        <v>7</v>
      </c>
      <c r="G833" s="66">
        <v>-781</v>
      </c>
      <c r="H833" s="61"/>
      <c r="I833" s="66">
        <v>-2696.43</v>
      </c>
      <c r="J833" s="61"/>
    </row>
    <row r="834" spans="1:10" x14ac:dyDescent="0.25">
      <c r="A834" s="38">
        <v>45034</v>
      </c>
      <c r="B834" s="66">
        <v>-3849.07</v>
      </c>
      <c r="C834" s="67">
        <v>-501.35</v>
      </c>
      <c r="D834" s="67">
        <v>0</v>
      </c>
      <c r="E834" s="67">
        <v>118.714</v>
      </c>
      <c r="F834" s="65" t="s">
        <v>7</v>
      </c>
      <c r="G834" s="66">
        <v>-770</v>
      </c>
      <c r="H834" s="61"/>
      <c r="I834" s="66">
        <v>-2696.43</v>
      </c>
      <c r="J834" s="61"/>
    </row>
    <row r="835" spans="1:10" x14ac:dyDescent="0.25">
      <c r="A835" s="38">
        <v>45035</v>
      </c>
      <c r="B835" s="66">
        <v>-3867.48</v>
      </c>
      <c r="C835" s="67">
        <v>-360.85</v>
      </c>
      <c r="D835" s="67" t="s">
        <v>7</v>
      </c>
      <c r="E835" s="67">
        <v>19.004000000000001</v>
      </c>
      <c r="F835" s="65" t="s">
        <v>7</v>
      </c>
      <c r="G835" s="66">
        <v>-822</v>
      </c>
      <c r="H835" s="61"/>
      <c r="I835" s="66">
        <v>-2703.63</v>
      </c>
      <c r="J835" s="61"/>
    </row>
    <row r="836" spans="1:10" x14ac:dyDescent="0.25">
      <c r="A836" s="38">
        <v>45036</v>
      </c>
      <c r="B836" s="66">
        <v>-3762.4</v>
      </c>
      <c r="C836" s="67">
        <v>-367.9</v>
      </c>
      <c r="D836" s="67" t="s">
        <v>7</v>
      </c>
      <c r="E836" s="67">
        <v>64.128</v>
      </c>
      <c r="F836" s="65" t="s">
        <v>7</v>
      </c>
      <c r="G836" s="66">
        <v>-755</v>
      </c>
      <c r="H836" s="61"/>
      <c r="I836" s="66">
        <v>-2703.63</v>
      </c>
      <c r="J836" s="61"/>
    </row>
    <row r="837" spans="1:10" x14ac:dyDescent="0.25">
      <c r="A837" s="38">
        <v>45037</v>
      </c>
      <c r="B837" s="66">
        <v>-3694.11</v>
      </c>
      <c r="C837" s="67">
        <v>-273.25</v>
      </c>
      <c r="D837" s="67">
        <v>-2.2999999999999998</v>
      </c>
      <c r="E837" s="67">
        <v>32.075000000000003</v>
      </c>
      <c r="F837" s="65" t="s">
        <v>7</v>
      </c>
      <c r="G837" s="66">
        <v>-747</v>
      </c>
      <c r="H837" s="61"/>
      <c r="I837" s="66">
        <v>-2703.63</v>
      </c>
      <c r="J837" s="61"/>
    </row>
    <row r="838" spans="1:10" x14ac:dyDescent="0.25">
      <c r="A838" s="38">
        <v>45040</v>
      </c>
      <c r="B838" s="66">
        <v>-3430.88</v>
      </c>
      <c r="C838" s="67">
        <v>-317.60000000000002</v>
      </c>
      <c r="D838" s="67">
        <v>-0.71</v>
      </c>
      <c r="E838" s="67">
        <v>193.059</v>
      </c>
      <c r="F838" s="65" t="s">
        <v>7</v>
      </c>
      <c r="G838" s="66">
        <v>-602</v>
      </c>
      <c r="H838" s="61"/>
      <c r="I838" s="66">
        <v>-2703.63</v>
      </c>
      <c r="J838" s="61"/>
    </row>
    <row r="839" spans="1:10" x14ac:dyDescent="0.25">
      <c r="A839" s="38">
        <v>45041</v>
      </c>
      <c r="B839" s="66">
        <v>-3337.41</v>
      </c>
      <c r="C839" s="67">
        <v>-325.35000000000002</v>
      </c>
      <c r="D839" s="67" t="s">
        <v>7</v>
      </c>
      <c r="E839" s="67">
        <v>163.56700000000001</v>
      </c>
      <c r="F839" s="65" t="s">
        <v>7</v>
      </c>
      <c r="G839" s="66">
        <v>-472</v>
      </c>
      <c r="H839" s="61"/>
      <c r="I839" s="66">
        <v>-2703.63</v>
      </c>
      <c r="J839" s="61"/>
    </row>
    <row r="840" spans="1:10" x14ac:dyDescent="0.25">
      <c r="A840" s="38">
        <v>45042</v>
      </c>
      <c r="B840" s="66">
        <v>-3476.7</v>
      </c>
      <c r="C840" s="67">
        <v>-482.6</v>
      </c>
      <c r="D840" s="67">
        <v>-51.87</v>
      </c>
      <c r="E840" s="67">
        <v>84.316000000000003</v>
      </c>
      <c r="F840" s="65">
        <v>9.0890000000000004</v>
      </c>
      <c r="G840" s="66">
        <v>-332</v>
      </c>
      <c r="H840" s="61"/>
      <c r="I840" s="66">
        <v>-2703.63</v>
      </c>
      <c r="J840" s="61"/>
    </row>
    <row r="841" spans="1:10" x14ac:dyDescent="0.25">
      <c r="A841" s="38">
        <v>45043</v>
      </c>
      <c r="B841" s="66">
        <v>-3736.09</v>
      </c>
      <c r="C841" s="67">
        <v>-474.1</v>
      </c>
      <c r="D841" s="67">
        <v>-256.36</v>
      </c>
      <c r="E841" s="67" t="s">
        <v>7</v>
      </c>
      <c r="F841" s="65" t="s">
        <v>7</v>
      </c>
      <c r="G841" s="66">
        <v>-302</v>
      </c>
      <c r="H841" s="61"/>
      <c r="I841" s="66">
        <v>-2703.63</v>
      </c>
      <c r="J841" s="61"/>
    </row>
    <row r="842" spans="1:10" x14ac:dyDescent="0.25">
      <c r="A842" s="38">
        <v>45044</v>
      </c>
      <c r="B842" s="66">
        <v>-3641.17</v>
      </c>
      <c r="C842" s="67">
        <v>-630.45000000000005</v>
      </c>
      <c r="D842" s="67">
        <v>-52.11</v>
      </c>
      <c r="E842" s="67">
        <v>35.015999999999998</v>
      </c>
      <c r="F842" s="65" t="s">
        <v>7</v>
      </c>
      <c r="G842" s="66">
        <v>-290</v>
      </c>
      <c r="H842" s="61"/>
      <c r="I842" s="66">
        <v>-2703.63</v>
      </c>
      <c r="J842" s="61"/>
    </row>
    <row r="843" spans="1:10" x14ac:dyDescent="0.25">
      <c r="A843" s="38">
        <v>45048</v>
      </c>
      <c r="B843" s="66">
        <v>-3766.32</v>
      </c>
      <c r="C843" s="67">
        <v>-589.35</v>
      </c>
      <c r="D843" s="67">
        <v>-89.34</v>
      </c>
      <c r="E843" s="67" t="s">
        <v>7</v>
      </c>
      <c r="F843" s="65" t="s">
        <v>7</v>
      </c>
      <c r="G843" s="66">
        <v>-384</v>
      </c>
      <c r="H843" s="61" t="s">
        <v>7</v>
      </c>
      <c r="I843" s="66">
        <v>-2703.63</v>
      </c>
      <c r="J843" s="61"/>
    </row>
    <row r="844" spans="1:10" x14ac:dyDescent="0.25">
      <c r="A844" s="38">
        <v>45049</v>
      </c>
      <c r="B844" s="66">
        <v>-3930.29</v>
      </c>
      <c r="C844" s="67">
        <v>-603.32000000000005</v>
      </c>
      <c r="D844" s="67">
        <v>-210.12</v>
      </c>
      <c r="E844" s="67" t="s">
        <v>7</v>
      </c>
      <c r="F844" s="65" t="s">
        <v>7</v>
      </c>
      <c r="G844" s="66">
        <v>-388</v>
      </c>
      <c r="H844" s="61" t="s">
        <v>7</v>
      </c>
      <c r="I844" s="66">
        <v>-2728.85</v>
      </c>
      <c r="J844" s="61"/>
    </row>
    <row r="845" spans="1:10" x14ac:dyDescent="0.25">
      <c r="A845" s="38">
        <v>45050</v>
      </c>
      <c r="B845" s="66">
        <v>-4208.3599999999997</v>
      </c>
      <c r="C845" s="67">
        <v>-662.9</v>
      </c>
      <c r="D845" s="67">
        <v>-173.61</v>
      </c>
      <c r="E845" s="67" t="s">
        <v>7</v>
      </c>
      <c r="F845" s="65" t="s">
        <v>7</v>
      </c>
      <c r="G845" s="66">
        <v>-643</v>
      </c>
      <c r="H845" s="61" t="s">
        <v>7</v>
      </c>
      <c r="I845" s="66">
        <v>-2728.85</v>
      </c>
      <c r="J845" s="61"/>
    </row>
    <row r="846" spans="1:10" x14ac:dyDescent="0.25">
      <c r="A846" s="38">
        <v>45051</v>
      </c>
      <c r="B846" s="66">
        <v>-4219.55</v>
      </c>
      <c r="C846" s="67">
        <v>-616.79999999999995</v>
      </c>
      <c r="D846" s="67">
        <v>-165.91</v>
      </c>
      <c r="E846" s="67" t="s">
        <v>7</v>
      </c>
      <c r="F846" s="65" t="s">
        <v>7</v>
      </c>
      <c r="G846" s="66">
        <v>-708</v>
      </c>
      <c r="H846" s="61" t="s">
        <v>7</v>
      </c>
      <c r="I846" s="66">
        <v>-2728.85</v>
      </c>
      <c r="J846" s="61"/>
    </row>
    <row r="847" spans="1:10" x14ac:dyDescent="0.25">
      <c r="A847" s="38">
        <v>45056</v>
      </c>
      <c r="B847" s="66">
        <v>-4170.57</v>
      </c>
      <c r="C847" s="67">
        <v>-609</v>
      </c>
      <c r="D847" s="67">
        <v>-195.22</v>
      </c>
      <c r="E847" s="67" t="s">
        <v>7</v>
      </c>
      <c r="F847" s="65" t="s">
        <v>7</v>
      </c>
      <c r="G847" s="66">
        <v>-637.5</v>
      </c>
      <c r="H847" s="61" t="s">
        <v>7</v>
      </c>
      <c r="I847" s="66">
        <v>-2728.85</v>
      </c>
      <c r="J847" s="61"/>
    </row>
    <row r="848" spans="1:10" x14ac:dyDescent="0.25">
      <c r="A848" s="38">
        <v>45057</v>
      </c>
      <c r="B848" s="66">
        <v>-4087.93</v>
      </c>
      <c r="C848" s="67">
        <v>-546.54999999999995</v>
      </c>
      <c r="D848" s="67">
        <v>-246.03</v>
      </c>
      <c r="E848" s="67" t="s">
        <v>7</v>
      </c>
      <c r="F848" s="65" t="s">
        <v>7</v>
      </c>
      <c r="G848" s="66">
        <v>-566.5</v>
      </c>
      <c r="H848" s="61" t="s">
        <v>7</v>
      </c>
      <c r="I848" s="66">
        <v>-2728.85</v>
      </c>
      <c r="J848" s="61"/>
    </row>
    <row r="849" spans="1:10" x14ac:dyDescent="0.25">
      <c r="A849" s="38">
        <v>45058</v>
      </c>
      <c r="B849" s="66">
        <v>-4190.93</v>
      </c>
      <c r="C849" s="67">
        <v>-539.15</v>
      </c>
      <c r="D849" s="67">
        <v>-244.44</v>
      </c>
      <c r="E849" s="67" t="s">
        <v>7</v>
      </c>
      <c r="F849" s="65" t="s">
        <v>7</v>
      </c>
      <c r="G849" s="66">
        <v>-678.5</v>
      </c>
      <c r="H849" s="61" t="s">
        <v>7</v>
      </c>
      <c r="I849" s="66">
        <v>-2728.85</v>
      </c>
      <c r="J849" s="61"/>
    </row>
    <row r="850" spans="1:10" x14ac:dyDescent="0.25">
      <c r="A850" s="38">
        <v>45061</v>
      </c>
      <c r="B850" s="66">
        <v>-4381.2299999999996</v>
      </c>
      <c r="C850" s="67">
        <v>-575.85</v>
      </c>
      <c r="D850" s="67">
        <v>-220.03</v>
      </c>
      <c r="E850" s="67" t="s">
        <v>7</v>
      </c>
      <c r="F850" s="65" t="s">
        <v>7</v>
      </c>
      <c r="G850" s="66">
        <v>-856.5</v>
      </c>
      <c r="H850" s="61" t="s">
        <v>7</v>
      </c>
      <c r="I850" s="66">
        <v>-2728.85</v>
      </c>
      <c r="J850" s="61"/>
    </row>
    <row r="851" spans="1:10" x14ac:dyDescent="0.25">
      <c r="A851" s="38">
        <v>45062</v>
      </c>
      <c r="B851" s="66">
        <v>-4464.78</v>
      </c>
      <c r="C851" s="67">
        <v>-480.75</v>
      </c>
      <c r="D851" s="67">
        <v>-255.69</v>
      </c>
      <c r="E851" s="67" t="s">
        <v>7</v>
      </c>
      <c r="F851" s="65" t="s">
        <v>7</v>
      </c>
      <c r="G851" s="66">
        <v>-999.5</v>
      </c>
      <c r="H851" s="61" t="s">
        <v>7</v>
      </c>
      <c r="I851" s="66">
        <v>-2728.85</v>
      </c>
      <c r="J851" s="61"/>
    </row>
    <row r="852" spans="1:10" x14ac:dyDescent="0.25">
      <c r="A852" s="38">
        <v>45063</v>
      </c>
      <c r="B852" s="66">
        <v>-4513.32</v>
      </c>
      <c r="C852" s="67">
        <v>-491.1</v>
      </c>
      <c r="D852" s="67">
        <v>-250.87</v>
      </c>
      <c r="E852" s="67" t="s">
        <v>7</v>
      </c>
      <c r="F852" s="65" t="s">
        <v>7</v>
      </c>
      <c r="G852" s="66">
        <v>-946</v>
      </c>
      <c r="H852" s="61" t="s">
        <v>7</v>
      </c>
      <c r="I852" s="66">
        <v>-2825.35</v>
      </c>
      <c r="J852" s="61"/>
    </row>
    <row r="853" spans="1:10" x14ac:dyDescent="0.25">
      <c r="A853" s="38">
        <v>45064</v>
      </c>
      <c r="B853" s="66">
        <v>-4505.46</v>
      </c>
      <c r="C853" s="67">
        <v>-504.9</v>
      </c>
      <c r="D853" s="67">
        <v>-228.22</v>
      </c>
      <c r="E853" s="67" t="s">
        <v>7</v>
      </c>
      <c r="F853" s="65" t="s">
        <v>7</v>
      </c>
      <c r="G853" s="66">
        <v>-947</v>
      </c>
      <c r="H853" s="61" t="s">
        <v>7</v>
      </c>
      <c r="I853" s="66">
        <v>-2825.35</v>
      </c>
      <c r="J853" s="61"/>
    </row>
    <row r="854" spans="1:10" x14ac:dyDescent="0.25">
      <c r="A854" s="38">
        <v>45065</v>
      </c>
      <c r="B854" s="66">
        <v>-4389.46</v>
      </c>
      <c r="C854" s="67">
        <v>-521.25</v>
      </c>
      <c r="D854" s="67">
        <v>-174.86</v>
      </c>
      <c r="E854" s="67" t="s">
        <v>7</v>
      </c>
      <c r="F854" s="65" t="s">
        <v>7</v>
      </c>
      <c r="G854" s="66">
        <v>-868</v>
      </c>
      <c r="H854" s="61" t="s">
        <v>7</v>
      </c>
      <c r="I854" s="66">
        <v>-2825.35</v>
      </c>
      <c r="J854" s="61"/>
    </row>
    <row r="855" spans="1:10" x14ac:dyDescent="0.25">
      <c r="A855" s="38">
        <v>45069</v>
      </c>
      <c r="B855" s="66">
        <v>-4067.25</v>
      </c>
      <c r="C855" s="67">
        <v>-377.85</v>
      </c>
      <c r="D855" s="67">
        <v>-44.05</v>
      </c>
      <c r="E855" s="67">
        <v>30.001000000000001</v>
      </c>
      <c r="F855" s="65" t="s">
        <v>7</v>
      </c>
      <c r="G855" s="66">
        <v>-850</v>
      </c>
      <c r="H855" s="61" t="s">
        <v>7</v>
      </c>
      <c r="I855" s="66">
        <v>-2825.35</v>
      </c>
      <c r="J855" s="61"/>
    </row>
    <row r="856" spans="1:10" x14ac:dyDescent="0.25">
      <c r="A856" s="38">
        <v>45068</v>
      </c>
      <c r="B856" s="66">
        <v>-4236.1400000000003</v>
      </c>
      <c r="C856" s="67">
        <v>-464.9</v>
      </c>
      <c r="D856" s="67">
        <v>-102.9</v>
      </c>
      <c r="E856" s="67" t="s">
        <v>7</v>
      </c>
      <c r="F856" s="65" t="s">
        <v>7</v>
      </c>
      <c r="G856" s="66">
        <v>-843</v>
      </c>
      <c r="H856" s="61" t="s">
        <v>7</v>
      </c>
      <c r="I856" s="66">
        <v>-2825.35</v>
      </c>
      <c r="J856" s="61"/>
    </row>
    <row r="857" spans="1:10" x14ac:dyDescent="0.25">
      <c r="A857" s="38">
        <v>45069</v>
      </c>
      <c r="B857" s="66">
        <v>-4067.25</v>
      </c>
      <c r="C857" s="67">
        <v>-377.85</v>
      </c>
      <c r="D857" s="67">
        <v>-44.05</v>
      </c>
      <c r="E857" s="67">
        <v>30.001000000000001</v>
      </c>
      <c r="F857" s="65" t="s">
        <v>7</v>
      </c>
      <c r="G857" s="66">
        <v>-850</v>
      </c>
      <c r="H857" s="61" t="s">
        <v>7</v>
      </c>
      <c r="I857" s="66">
        <v>-2825.35</v>
      </c>
      <c r="J857" s="61"/>
    </row>
    <row r="858" spans="1:10" x14ac:dyDescent="0.25">
      <c r="A858" s="38">
        <v>45070</v>
      </c>
      <c r="B858" s="66">
        <v>-3823.11</v>
      </c>
      <c r="C858" s="67">
        <v>-294.39999999999998</v>
      </c>
      <c r="D858" s="67">
        <v>-2.9</v>
      </c>
      <c r="E858" s="67">
        <v>149.53200000000001</v>
      </c>
      <c r="F858" s="65" t="s">
        <v>7</v>
      </c>
      <c r="G858" s="66">
        <v>-850</v>
      </c>
      <c r="H858" s="61" t="s">
        <v>7</v>
      </c>
      <c r="I858" s="66">
        <v>-2825.35</v>
      </c>
      <c r="J858" s="61"/>
    </row>
    <row r="859" spans="1:10" x14ac:dyDescent="0.25">
      <c r="A859" s="38">
        <v>45071</v>
      </c>
      <c r="B859" s="66">
        <v>-3705.58</v>
      </c>
      <c r="C859" s="67">
        <v>-276.7</v>
      </c>
      <c r="D859" s="67" t="s">
        <v>7</v>
      </c>
      <c r="E859" s="67">
        <v>273.47199999999998</v>
      </c>
      <c r="F859" s="65">
        <v>7.9980000000000002</v>
      </c>
      <c r="G859" s="66">
        <v>-885</v>
      </c>
      <c r="H859" s="61" t="s">
        <v>7</v>
      </c>
      <c r="I859" s="66">
        <v>-2825.35</v>
      </c>
      <c r="J859" s="61"/>
    </row>
    <row r="860" spans="1:10" x14ac:dyDescent="0.25">
      <c r="A860" s="38">
        <v>45072</v>
      </c>
      <c r="B860" s="66">
        <v>-3654.86</v>
      </c>
      <c r="C860" s="67">
        <v>-357</v>
      </c>
      <c r="D860" s="67" t="s">
        <v>7</v>
      </c>
      <c r="E860" s="67">
        <v>353.48700000000002</v>
      </c>
      <c r="F860" s="65" t="s">
        <v>7</v>
      </c>
      <c r="G860" s="66">
        <v>-826</v>
      </c>
      <c r="H860" s="61" t="s">
        <v>7</v>
      </c>
      <c r="I860" s="66">
        <v>-2825.35</v>
      </c>
      <c r="J860" s="61"/>
    </row>
    <row r="861" spans="1:10" x14ac:dyDescent="0.25">
      <c r="A861" s="38">
        <v>45075</v>
      </c>
      <c r="B861" s="66">
        <v>-3634.25</v>
      </c>
      <c r="C861" s="67">
        <v>-313.60000000000002</v>
      </c>
      <c r="D861" s="67" t="s">
        <v>7</v>
      </c>
      <c r="E861" s="67">
        <v>300.32799999999997</v>
      </c>
      <c r="F861" s="65">
        <v>21.370999999999999</v>
      </c>
      <c r="G861" s="66">
        <v>-817</v>
      </c>
      <c r="H861" s="61" t="s">
        <v>7</v>
      </c>
      <c r="I861" s="66">
        <v>-2825.35</v>
      </c>
      <c r="J861" s="61"/>
    </row>
    <row r="862" spans="1:10" x14ac:dyDescent="0.25">
      <c r="A862" s="38">
        <v>45076</v>
      </c>
      <c r="B862" s="66">
        <v>-3636.25</v>
      </c>
      <c r="C862" s="67">
        <v>-485.5</v>
      </c>
      <c r="D862" s="67">
        <v>-9.7799999999999994</v>
      </c>
      <c r="E862" s="67">
        <v>495.37400000000002</v>
      </c>
      <c r="F862" s="65" t="s">
        <v>7</v>
      </c>
      <c r="G862" s="66">
        <v>-811</v>
      </c>
      <c r="H862" s="61" t="s">
        <v>7</v>
      </c>
      <c r="I862" s="66">
        <v>-2825.35</v>
      </c>
      <c r="J862" s="61"/>
    </row>
    <row r="863" spans="1:10" x14ac:dyDescent="0.25">
      <c r="A863" s="38">
        <v>45077</v>
      </c>
      <c r="B863" s="66">
        <v>-3715.61</v>
      </c>
      <c r="C863" s="67">
        <v>-657.4</v>
      </c>
      <c r="D863" s="67">
        <v>-12</v>
      </c>
      <c r="E863" s="67">
        <v>261.61200000000002</v>
      </c>
      <c r="F863" s="65" t="s">
        <v>7</v>
      </c>
      <c r="G863" s="66">
        <v>-772</v>
      </c>
      <c r="H863" s="61" t="s">
        <v>7</v>
      </c>
      <c r="I863" s="66">
        <v>-2535.8200000000002</v>
      </c>
      <c r="J863" s="61"/>
    </row>
    <row r="864" spans="1:10" x14ac:dyDescent="0.25">
      <c r="A864" s="38">
        <v>45078</v>
      </c>
      <c r="B864" s="66">
        <v>-3695.79</v>
      </c>
      <c r="C864" s="67">
        <v>-359.8</v>
      </c>
      <c r="D864" s="67">
        <v>-122.18</v>
      </c>
      <c r="E864" s="67" t="s">
        <v>7</v>
      </c>
      <c r="F864" s="65" t="s">
        <v>7</v>
      </c>
      <c r="G864" s="66">
        <v>-678</v>
      </c>
      <c r="H864" s="61" t="s">
        <v>7</v>
      </c>
      <c r="I864" s="66">
        <v>-2535.8200000000002</v>
      </c>
      <c r="J864" s="61"/>
    </row>
    <row r="865" spans="1:10" x14ac:dyDescent="0.25">
      <c r="A865" s="38">
        <v>45079</v>
      </c>
      <c r="B865" s="66">
        <v>-4000.51</v>
      </c>
      <c r="C865" s="67">
        <v>-486.2</v>
      </c>
      <c r="D865" s="67">
        <v>-217.49</v>
      </c>
      <c r="E865" s="67" t="s">
        <v>7</v>
      </c>
      <c r="F865" s="65" t="s">
        <v>7</v>
      </c>
      <c r="G865" s="66">
        <v>-761</v>
      </c>
      <c r="H865" s="61" t="s">
        <v>7</v>
      </c>
      <c r="I865" s="66">
        <v>-2535.8200000000002</v>
      </c>
      <c r="J865" s="61"/>
    </row>
    <row r="866" spans="1:10" x14ac:dyDescent="0.25">
      <c r="A866" s="38">
        <v>45082</v>
      </c>
      <c r="B866" s="66">
        <v>-4204.51</v>
      </c>
      <c r="C866" s="67">
        <v>-566.79999999999995</v>
      </c>
      <c r="D866" s="67">
        <v>-315.89</v>
      </c>
      <c r="E866" s="67" t="s">
        <v>7</v>
      </c>
      <c r="F866" s="65" t="s">
        <v>7</v>
      </c>
      <c r="G866" s="66">
        <v>-786</v>
      </c>
      <c r="H866" s="61" t="s">
        <v>7</v>
      </c>
      <c r="I866" s="66">
        <v>-2535.8200000000002</v>
      </c>
      <c r="J866" s="61"/>
    </row>
    <row r="867" spans="1:10" x14ac:dyDescent="0.25">
      <c r="A867" s="38">
        <v>45083</v>
      </c>
      <c r="B867" s="66">
        <v>-4210.68</v>
      </c>
      <c r="C867" s="67">
        <v>-603.79999999999995</v>
      </c>
      <c r="D867" s="67">
        <v>-251.06</v>
      </c>
      <c r="E867" s="67" t="s">
        <v>7</v>
      </c>
      <c r="F867" s="65" t="s">
        <v>7</v>
      </c>
      <c r="G867" s="66">
        <v>-820</v>
      </c>
      <c r="H867" s="61" t="s">
        <v>7</v>
      </c>
      <c r="I867" s="66">
        <v>-2535.8200000000002</v>
      </c>
      <c r="J867" s="61"/>
    </row>
    <row r="868" spans="1:10" x14ac:dyDescent="0.25">
      <c r="A868" s="38">
        <v>45084</v>
      </c>
      <c r="B868" s="66">
        <v>-4180.79</v>
      </c>
      <c r="C868" s="67">
        <v>-627.65</v>
      </c>
      <c r="D868" s="67">
        <v>-247.32</v>
      </c>
      <c r="E868" s="67" t="s">
        <v>7</v>
      </c>
      <c r="F868" s="65" t="s">
        <v>7</v>
      </c>
      <c r="G868" s="66">
        <v>-770</v>
      </c>
      <c r="H868" s="61" t="s">
        <v>7</v>
      </c>
      <c r="I868" s="66">
        <v>-2535.8200000000002</v>
      </c>
      <c r="J868" s="61"/>
    </row>
    <row r="869" spans="1:10" x14ac:dyDescent="0.25">
      <c r="A869" s="38">
        <v>45085</v>
      </c>
      <c r="B869" s="66">
        <v>-4151.76</v>
      </c>
      <c r="C869" s="67">
        <v>-611.70000000000005</v>
      </c>
      <c r="D869" s="67">
        <v>-269.24</v>
      </c>
      <c r="E869" s="67" t="s">
        <v>7</v>
      </c>
      <c r="F869" s="65" t="s">
        <v>7</v>
      </c>
      <c r="G869" s="66">
        <v>-735</v>
      </c>
      <c r="H869" s="61" t="s">
        <v>7</v>
      </c>
      <c r="I869" s="66">
        <v>-2535.8200000000002</v>
      </c>
      <c r="J869" s="61"/>
    </row>
    <row r="870" spans="1:10" x14ac:dyDescent="0.25">
      <c r="A870" s="38">
        <v>45086</v>
      </c>
      <c r="B870" s="66">
        <v>-4003.95</v>
      </c>
      <c r="C870" s="67">
        <v>-518</v>
      </c>
      <c r="D870" s="67">
        <v>-243.14</v>
      </c>
      <c r="E870" s="67" t="s">
        <v>7</v>
      </c>
      <c r="F870" s="65" t="s">
        <v>7</v>
      </c>
      <c r="G870" s="66">
        <v>-707</v>
      </c>
      <c r="H870" s="61" t="s">
        <v>7</v>
      </c>
      <c r="I870" s="66">
        <v>-2535.8200000000002</v>
      </c>
      <c r="J870" s="61"/>
    </row>
    <row r="871" spans="1:10" x14ac:dyDescent="0.25">
      <c r="A871" s="38">
        <v>45089</v>
      </c>
      <c r="B871" s="66">
        <v>-4130.24</v>
      </c>
      <c r="C871" s="67">
        <v>-654.95000000000005</v>
      </c>
      <c r="D871" s="67">
        <v>-192.48</v>
      </c>
      <c r="E871" s="67">
        <v>7.0069999999999997</v>
      </c>
      <c r="F871" s="65" t="s">
        <v>7</v>
      </c>
      <c r="G871" s="66">
        <v>-754</v>
      </c>
      <c r="H871" s="61" t="s">
        <v>7</v>
      </c>
      <c r="I871" s="66">
        <v>-2535.8200000000002</v>
      </c>
      <c r="J871" s="61"/>
    </row>
    <row r="872" spans="1:10" x14ac:dyDescent="0.25">
      <c r="A872" s="38">
        <v>45090</v>
      </c>
      <c r="B872" s="66">
        <v>-4028</v>
      </c>
      <c r="C872" s="67">
        <v>-644.6</v>
      </c>
      <c r="D872" s="67">
        <v>-193.59</v>
      </c>
      <c r="E872" s="67" t="s">
        <v>7</v>
      </c>
      <c r="F872" s="65" t="s">
        <v>7</v>
      </c>
      <c r="G872" s="66">
        <v>-654</v>
      </c>
      <c r="H872" s="61" t="s">
        <v>7</v>
      </c>
      <c r="I872" s="66">
        <v>-2535.8200000000002</v>
      </c>
      <c r="J872" s="61"/>
    </row>
    <row r="873" spans="1:10" x14ac:dyDescent="0.25">
      <c r="A873" s="38">
        <v>45091</v>
      </c>
      <c r="B873" s="66">
        <v>-4197.0200000000004</v>
      </c>
      <c r="C873" s="67">
        <v>-849.9</v>
      </c>
      <c r="D873" s="67">
        <v>-190.68</v>
      </c>
      <c r="E873" s="67" t="s">
        <v>7</v>
      </c>
      <c r="F873" s="65" t="s">
        <v>7</v>
      </c>
      <c r="G873" s="66">
        <v>-771</v>
      </c>
      <c r="H873" s="61" t="s">
        <v>7</v>
      </c>
      <c r="I873" s="66">
        <v>-2385.44</v>
      </c>
      <c r="J873" s="61"/>
    </row>
    <row r="874" spans="1:10" x14ac:dyDescent="0.25">
      <c r="A874" s="38">
        <v>45092</v>
      </c>
      <c r="B874" s="66">
        <v>-4256.12</v>
      </c>
      <c r="C874" s="67">
        <v>-824.75</v>
      </c>
      <c r="D874" s="67">
        <v>-159.93</v>
      </c>
      <c r="E874" s="67" t="s">
        <v>7</v>
      </c>
      <c r="F874" s="65" t="s">
        <v>7</v>
      </c>
      <c r="G874" s="66">
        <v>-886</v>
      </c>
      <c r="H874" s="61" t="s">
        <v>7</v>
      </c>
      <c r="I874" s="66">
        <v>-2385.44</v>
      </c>
      <c r="J874" s="61"/>
    </row>
    <row r="875" spans="1:10" x14ac:dyDescent="0.25">
      <c r="A875" s="38">
        <v>45093</v>
      </c>
      <c r="B875" s="66">
        <v>-4250.92</v>
      </c>
      <c r="C875" s="67">
        <v>-797.2</v>
      </c>
      <c r="D875" s="67">
        <v>-169.28</v>
      </c>
      <c r="E875" s="67" t="s">
        <v>7</v>
      </c>
      <c r="F875" s="65" t="s">
        <v>7</v>
      </c>
      <c r="G875" s="66">
        <v>-899</v>
      </c>
      <c r="H875" s="61" t="s">
        <v>7</v>
      </c>
      <c r="I875" s="66">
        <v>-2385.44</v>
      </c>
      <c r="J875" s="61"/>
    </row>
    <row r="876" spans="1:10" x14ac:dyDescent="0.25">
      <c r="A876" s="38">
        <v>45096</v>
      </c>
      <c r="B876" s="66">
        <v>-4245.5</v>
      </c>
      <c r="C876" s="67">
        <v>-941.95</v>
      </c>
      <c r="D876" s="67">
        <v>-30.04</v>
      </c>
      <c r="E876" s="67">
        <v>15.295999999999999</v>
      </c>
      <c r="F876" s="65" t="s">
        <v>7</v>
      </c>
      <c r="G876" s="66">
        <v>-903.36</v>
      </c>
      <c r="H876" s="61" t="s">
        <v>7</v>
      </c>
      <c r="I876" s="66">
        <v>-2385.44</v>
      </c>
      <c r="J876" s="61"/>
    </row>
    <row r="877" spans="1:10" x14ac:dyDescent="0.25">
      <c r="A877" s="38">
        <v>45097</v>
      </c>
      <c r="B877" s="66">
        <v>-4371.9399999999996</v>
      </c>
      <c r="C877" s="67">
        <v>-840.5</v>
      </c>
      <c r="D877" s="67">
        <v>-167.64</v>
      </c>
      <c r="E877" s="67" t="s">
        <v>7</v>
      </c>
      <c r="F877" s="65" t="s">
        <v>7</v>
      </c>
      <c r="G877" s="66">
        <v>-978.36</v>
      </c>
      <c r="H877" s="61" t="s">
        <v>7</v>
      </c>
      <c r="I877" s="66">
        <v>-2385.44</v>
      </c>
      <c r="J877" s="61"/>
    </row>
    <row r="878" spans="1:10" x14ac:dyDescent="0.25">
      <c r="A878" s="38">
        <v>45098</v>
      </c>
      <c r="B878" s="66">
        <v>-4296.01</v>
      </c>
      <c r="C878" s="67">
        <v>-721</v>
      </c>
      <c r="D878" s="67">
        <v>-230.21</v>
      </c>
      <c r="E878" s="67" t="s">
        <v>7</v>
      </c>
      <c r="F878" s="65" t="s">
        <v>7</v>
      </c>
      <c r="G878" s="66">
        <v>-959.36</v>
      </c>
      <c r="H878" s="61" t="s">
        <v>7</v>
      </c>
      <c r="I878" s="66">
        <v>-2385.44</v>
      </c>
      <c r="J878" s="61"/>
    </row>
    <row r="879" spans="1:10" x14ac:dyDescent="0.25">
      <c r="A879" s="38">
        <v>45099</v>
      </c>
      <c r="B879" s="66">
        <v>-4138.32</v>
      </c>
      <c r="C879" s="67">
        <v>-712.5</v>
      </c>
      <c r="D879" s="67">
        <v>-144.02000000000001</v>
      </c>
      <c r="E879" s="67" t="s">
        <v>7</v>
      </c>
      <c r="F879" s="65" t="s">
        <v>7</v>
      </c>
      <c r="G879" s="66">
        <v>-896.36</v>
      </c>
      <c r="H879" s="61" t="s">
        <v>7</v>
      </c>
      <c r="I879" s="66">
        <v>-2385.44</v>
      </c>
      <c r="J879" s="61"/>
    </row>
    <row r="880" spans="1:10" x14ac:dyDescent="0.25">
      <c r="A880" s="38">
        <v>45100</v>
      </c>
      <c r="B880" s="66">
        <v>-3972.12</v>
      </c>
      <c r="C880" s="67">
        <v>-706.7</v>
      </c>
      <c r="D880" s="67">
        <v>-14.62</v>
      </c>
      <c r="E880" s="67" t="s">
        <v>7</v>
      </c>
      <c r="F880" s="65" t="s">
        <v>7</v>
      </c>
      <c r="G880" s="66">
        <v>-865.36</v>
      </c>
      <c r="H880" s="61" t="s">
        <v>7</v>
      </c>
      <c r="I880" s="66">
        <v>-2385.44</v>
      </c>
      <c r="J880" s="61"/>
    </row>
    <row r="881" spans="1:10" x14ac:dyDescent="0.25">
      <c r="A881" s="38">
        <v>45103</v>
      </c>
      <c r="B881" s="66">
        <v>-3897.22</v>
      </c>
      <c r="C881" s="67">
        <v>-560.45000000000005</v>
      </c>
      <c r="D881" s="67">
        <v>-217.33</v>
      </c>
      <c r="E881" s="67" t="s">
        <v>7</v>
      </c>
      <c r="F881" s="65" t="s">
        <v>7</v>
      </c>
      <c r="G881" s="66">
        <v>-734</v>
      </c>
      <c r="H881" s="61" t="s">
        <v>7</v>
      </c>
      <c r="I881" s="66">
        <v>-2385.44</v>
      </c>
      <c r="J881" s="61"/>
    </row>
    <row r="882" spans="1:10" x14ac:dyDescent="0.25">
      <c r="A882" s="38">
        <v>45104</v>
      </c>
      <c r="B882" s="66">
        <v>-3968.32</v>
      </c>
      <c r="C882" s="67">
        <v>-624.35</v>
      </c>
      <c r="D882" s="67">
        <v>-210.17</v>
      </c>
      <c r="E882" s="67" t="s">
        <v>7</v>
      </c>
      <c r="F882" s="65" t="s">
        <v>7</v>
      </c>
      <c r="G882" s="66">
        <v>-748.37</v>
      </c>
      <c r="H882" s="61" t="s">
        <v>7</v>
      </c>
      <c r="I882" s="66">
        <v>-2385.44</v>
      </c>
      <c r="J882" s="61"/>
    </row>
    <row r="883" spans="1:10" x14ac:dyDescent="0.25">
      <c r="A883" s="38">
        <v>45106</v>
      </c>
      <c r="B883" s="66">
        <v>-3840.86</v>
      </c>
      <c r="C883" s="67">
        <v>-602.20000000000005</v>
      </c>
      <c r="D883" s="67">
        <v>-2</v>
      </c>
      <c r="E883" s="67">
        <v>152.55000000000001</v>
      </c>
      <c r="F883" s="65">
        <v>22.452000000000002</v>
      </c>
      <c r="G883" s="66">
        <v>-569.37</v>
      </c>
      <c r="H883" s="61" t="s">
        <v>7</v>
      </c>
      <c r="I883" s="66">
        <v>-2842.29</v>
      </c>
      <c r="J883" s="61"/>
    </row>
    <row r="884" spans="1:10" x14ac:dyDescent="0.25">
      <c r="A884" s="38">
        <v>45107</v>
      </c>
      <c r="B884" s="66">
        <v>-3618.92</v>
      </c>
      <c r="C884" s="67">
        <v>-972</v>
      </c>
      <c r="D884" s="67">
        <v>-4.7</v>
      </c>
      <c r="E884" s="67">
        <v>891.43399999999997</v>
      </c>
      <c r="F884" s="65" t="s">
        <v>7</v>
      </c>
      <c r="G884" s="66">
        <v>-691.37</v>
      </c>
      <c r="H884" s="61" t="s">
        <v>7</v>
      </c>
      <c r="I884" s="66">
        <v>-2842.29</v>
      </c>
      <c r="J884" s="61"/>
    </row>
    <row r="885" spans="1:10" x14ac:dyDescent="0.25">
      <c r="A885" s="38">
        <v>45108</v>
      </c>
      <c r="B885" s="66">
        <v>-4075.85</v>
      </c>
      <c r="C885" s="67">
        <v>-501.8</v>
      </c>
      <c r="D885" s="67">
        <v>-123.65</v>
      </c>
      <c r="E885" s="67">
        <v>328.26299999999998</v>
      </c>
      <c r="F885" s="65">
        <v>0</v>
      </c>
      <c r="G885" s="66">
        <v>-936.37</v>
      </c>
      <c r="H885" s="61">
        <v>0</v>
      </c>
      <c r="I885" s="66">
        <v>-2842.29</v>
      </c>
      <c r="J885" s="61"/>
    </row>
    <row r="886" spans="1:10" x14ac:dyDescent="0.25">
      <c r="A886" s="38">
        <v>45110</v>
      </c>
      <c r="B886" s="66">
        <v>-4331.2299999999996</v>
      </c>
      <c r="C886" s="67">
        <v>-464.22</v>
      </c>
      <c r="D886" s="67">
        <v>-4.5599999999999996</v>
      </c>
      <c r="E886" s="67">
        <v>42.2</v>
      </c>
      <c r="F886" s="65">
        <v>0</v>
      </c>
      <c r="G886" s="66">
        <v>-1062.3699999999999</v>
      </c>
      <c r="H886" s="61">
        <v>0</v>
      </c>
      <c r="I886" s="66">
        <v>-2842.29</v>
      </c>
      <c r="J886" s="61"/>
    </row>
    <row r="887" spans="1:10" x14ac:dyDescent="0.25">
      <c r="A887" s="38">
        <v>45111</v>
      </c>
      <c r="B887" s="66">
        <v>-4424.88</v>
      </c>
      <c r="C887" s="67">
        <v>-472.25</v>
      </c>
      <c r="D887" s="67">
        <v>-55.63</v>
      </c>
      <c r="E887" s="67">
        <v>2.2919999999999998</v>
      </c>
      <c r="F887" s="65">
        <v>0</v>
      </c>
      <c r="G887" s="66">
        <v>-1057</v>
      </c>
      <c r="H887" s="61">
        <v>0</v>
      </c>
      <c r="I887" s="66">
        <v>-2842.29</v>
      </c>
      <c r="J887" s="61"/>
    </row>
    <row r="888" spans="1:10" x14ac:dyDescent="0.25">
      <c r="A888" s="38">
        <v>45112</v>
      </c>
      <c r="B888" s="66">
        <v>-4384.8500000000004</v>
      </c>
      <c r="C888" s="67">
        <v>-395.45</v>
      </c>
      <c r="D888" s="67">
        <v>-86.16</v>
      </c>
      <c r="E888" s="67">
        <v>45.052</v>
      </c>
      <c r="F888" s="65">
        <v>0</v>
      </c>
      <c r="G888" s="66">
        <v>-1106</v>
      </c>
      <c r="H888" s="61">
        <v>0</v>
      </c>
      <c r="I888" s="66">
        <v>-2842.29</v>
      </c>
      <c r="J888" s="61"/>
    </row>
    <row r="889" spans="1:10" x14ac:dyDescent="0.25">
      <c r="A889" s="38">
        <v>45117</v>
      </c>
      <c r="B889" s="66">
        <v>-4280.1499999999996</v>
      </c>
      <c r="C889" s="67">
        <v>-591.4</v>
      </c>
      <c r="D889" s="67">
        <v>-344.46</v>
      </c>
      <c r="E889" s="67">
        <v>0</v>
      </c>
      <c r="F889" s="65">
        <v>0</v>
      </c>
      <c r="G889" s="66">
        <v>-502</v>
      </c>
      <c r="H889" s="61">
        <v>0</v>
      </c>
      <c r="I889" s="66">
        <v>-2842.29</v>
      </c>
      <c r="J889" s="61"/>
    </row>
    <row r="890" spans="1:10" x14ac:dyDescent="0.25">
      <c r="A890" s="38">
        <v>45118</v>
      </c>
      <c r="B890" s="66">
        <v>-4226.74</v>
      </c>
      <c r="C890" s="67">
        <v>-518.79999999999995</v>
      </c>
      <c r="D890" s="67">
        <v>-368.66</v>
      </c>
      <c r="E890" s="67">
        <v>0</v>
      </c>
      <c r="F890" s="65">
        <v>0</v>
      </c>
      <c r="G890" s="66">
        <v>-497</v>
      </c>
      <c r="H890" s="61">
        <v>0</v>
      </c>
      <c r="I890" s="66">
        <v>-2842.29</v>
      </c>
      <c r="J890" s="61"/>
    </row>
    <row r="891" spans="1:10" x14ac:dyDescent="0.25">
      <c r="A891" s="38">
        <v>45119</v>
      </c>
      <c r="B891" s="66">
        <v>-4496.01</v>
      </c>
      <c r="C891" s="67">
        <v>-510.03</v>
      </c>
      <c r="D891" s="67">
        <v>-395.32</v>
      </c>
      <c r="E891" s="67">
        <v>0</v>
      </c>
      <c r="F891" s="65">
        <v>0</v>
      </c>
      <c r="G891" s="66">
        <v>-854</v>
      </c>
      <c r="H891" s="61">
        <v>0</v>
      </c>
      <c r="I891" s="66">
        <v>-2736.66</v>
      </c>
      <c r="J891" s="61"/>
    </row>
    <row r="892" spans="1:10" x14ac:dyDescent="0.25">
      <c r="A892" s="38">
        <v>45120</v>
      </c>
      <c r="B892" s="66">
        <v>-4575.2700000000004</v>
      </c>
      <c r="C892" s="67">
        <v>-460.5</v>
      </c>
      <c r="D892" s="67">
        <v>-387.11</v>
      </c>
      <c r="E892" s="67">
        <v>0</v>
      </c>
      <c r="F892" s="65">
        <v>0</v>
      </c>
      <c r="G892" s="66">
        <v>-991</v>
      </c>
      <c r="H892" s="61">
        <v>0</v>
      </c>
      <c r="I892" s="66">
        <v>-2736.66</v>
      </c>
      <c r="J892" s="61"/>
    </row>
    <row r="893" spans="1:10" x14ac:dyDescent="0.25">
      <c r="A893" s="38">
        <v>45121</v>
      </c>
      <c r="B893" s="66">
        <v>-4536.58</v>
      </c>
      <c r="C893" s="67">
        <v>-496.1</v>
      </c>
      <c r="D893" s="67">
        <v>-216.82</v>
      </c>
      <c r="E893" s="67">
        <v>0</v>
      </c>
      <c r="F893" s="65">
        <v>0</v>
      </c>
      <c r="G893" s="66">
        <v>-1087</v>
      </c>
      <c r="H893" s="61">
        <v>0</v>
      </c>
      <c r="I893" s="66">
        <v>-2736.66</v>
      </c>
      <c r="J893" s="61"/>
    </row>
    <row r="894" spans="1:10" x14ac:dyDescent="0.25">
      <c r="A894" s="38">
        <v>45124</v>
      </c>
      <c r="B894" s="66">
        <v>-4620.5600000000004</v>
      </c>
      <c r="C894" s="67">
        <v>-563.85</v>
      </c>
      <c r="D894" s="67">
        <v>-275.06</v>
      </c>
      <c r="E894" s="67">
        <v>17.010999999999999</v>
      </c>
      <c r="F894" s="65">
        <v>0</v>
      </c>
      <c r="G894" s="66">
        <v>-1062</v>
      </c>
      <c r="H894" s="61">
        <v>0</v>
      </c>
      <c r="I894" s="66">
        <v>-2736.66</v>
      </c>
      <c r="J894" s="61"/>
    </row>
    <row r="895" spans="1:10" x14ac:dyDescent="0.25">
      <c r="A895" s="38">
        <v>45125</v>
      </c>
      <c r="B895" s="66">
        <v>-4740.79</v>
      </c>
      <c r="C895" s="67">
        <v>-609.1</v>
      </c>
      <c r="D895" s="67">
        <v>-296.02999999999997</v>
      </c>
      <c r="E895" s="67">
        <v>0</v>
      </c>
      <c r="F895" s="65">
        <v>0</v>
      </c>
      <c r="G895" s="66">
        <v>-1099</v>
      </c>
      <c r="H895" s="61">
        <v>0</v>
      </c>
      <c r="I895" s="66">
        <v>-2736.66</v>
      </c>
      <c r="J895" s="61"/>
    </row>
    <row r="896" spans="1:10" x14ac:dyDescent="0.25">
      <c r="A896" s="38">
        <v>45126</v>
      </c>
      <c r="B896" s="66">
        <v>-4599.84</v>
      </c>
      <c r="C896" s="67">
        <v>-424.5</v>
      </c>
      <c r="D896" s="67">
        <v>-386.68</v>
      </c>
      <c r="E896" s="67">
        <v>0</v>
      </c>
      <c r="F896" s="65">
        <v>0</v>
      </c>
      <c r="G896" s="66">
        <v>-1052</v>
      </c>
      <c r="H896" s="61">
        <v>0</v>
      </c>
      <c r="I896" s="66">
        <v>-2736.66</v>
      </c>
      <c r="J896" s="61"/>
    </row>
    <row r="897" spans="1:10" x14ac:dyDescent="0.25">
      <c r="A897" s="38">
        <v>45127</v>
      </c>
      <c r="B897" s="66">
        <v>-4606.18</v>
      </c>
      <c r="C897" s="67">
        <v>-451.65</v>
      </c>
      <c r="D897" s="67">
        <v>-330.87</v>
      </c>
      <c r="E897" s="67">
        <v>0</v>
      </c>
      <c r="F897" s="65">
        <v>0</v>
      </c>
      <c r="G897" s="66">
        <v>-1087</v>
      </c>
      <c r="H897" s="61">
        <v>0</v>
      </c>
      <c r="I897" s="66">
        <v>-2736.66</v>
      </c>
      <c r="J897" s="61"/>
    </row>
    <row r="898" spans="1:10" x14ac:dyDescent="0.25">
      <c r="A898" s="38">
        <v>45128</v>
      </c>
      <c r="B898" s="66">
        <v>-4596.75</v>
      </c>
      <c r="C898" s="67">
        <v>-500.8</v>
      </c>
      <c r="D898" s="67">
        <v>-317.29000000000002</v>
      </c>
      <c r="E898" s="67">
        <v>0</v>
      </c>
      <c r="F898" s="65">
        <v>0</v>
      </c>
      <c r="G898" s="66">
        <v>-1042</v>
      </c>
      <c r="H898" s="61">
        <v>0</v>
      </c>
      <c r="I898" s="66">
        <v>-2736.66</v>
      </c>
      <c r="J898" s="61"/>
    </row>
    <row r="899" spans="1:10" x14ac:dyDescent="0.25">
      <c r="A899" s="38">
        <v>45131</v>
      </c>
      <c r="B899" s="66">
        <v>-4356.49</v>
      </c>
      <c r="C899" s="67">
        <v>-425.3</v>
      </c>
      <c r="D899" s="67">
        <v>-153.53</v>
      </c>
      <c r="E899" s="67">
        <v>0</v>
      </c>
      <c r="F899" s="65">
        <v>0</v>
      </c>
      <c r="G899" s="66">
        <v>-1041</v>
      </c>
      <c r="H899" s="61">
        <v>0</v>
      </c>
      <c r="I899" s="66">
        <v>-2736.66</v>
      </c>
      <c r="J899" s="61"/>
    </row>
    <row r="900" spans="1:10" x14ac:dyDescent="0.25">
      <c r="A900" s="38">
        <v>45132</v>
      </c>
      <c r="B900" s="66">
        <v>-4392.33</v>
      </c>
      <c r="C900" s="67">
        <v>-478.02</v>
      </c>
      <c r="D900" s="67">
        <v>-266.67</v>
      </c>
      <c r="E900" s="67">
        <v>20.010999999999999</v>
      </c>
      <c r="F900" s="65">
        <v>0</v>
      </c>
      <c r="G900" s="66">
        <v>-931</v>
      </c>
      <c r="H900" s="61">
        <v>0</v>
      </c>
      <c r="I900" s="66">
        <v>-2736.66</v>
      </c>
      <c r="J900" s="61"/>
    </row>
    <row r="901" spans="1:10" x14ac:dyDescent="0.25">
      <c r="A901" s="38">
        <v>45133</v>
      </c>
      <c r="B901" s="66">
        <v>-4553.6899999999996</v>
      </c>
      <c r="C901" s="67">
        <v>-554.04999999999995</v>
      </c>
      <c r="D901" s="67">
        <v>-192.62</v>
      </c>
      <c r="E901" s="67">
        <v>0</v>
      </c>
      <c r="F901" s="65">
        <v>0</v>
      </c>
      <c r="G901" s="66">
        <v>-789</v>
      </c>
      <c r="H901" s="61">
        <v>0</v>
      </c>
      <c r="I901" s="66">
        <v>-3018.02</v>
      </c>
      <c r="J901" s="61"/>
    </row>
    <row r="902" spans="1:10" x14ac:dyDescent="0.25">
      <c r="A902" s="38">
        <v>45134</v>
      </c>
      <c r="B902" s="66">
        <v>-4589.3999999999996</v>
      </c>
      <c r="C902" s="67">
        <v>-488.35</v>
      </c>
      <c r="D902" s="67">
        <v>-106.03</v>
      </c>
      <c r="E902" s="67">
        <v>0</v>
      </c>
      <c r="F902" s="65">
        <v>0</v>
      </c>
      <c r="G902" s="66">
        <v>-977</v>
      </c>
      <c r="H902" s="61">
        <v>0</v>
      </c>
      <c r="I902" s="66">
        <v>-3018.02</v>
      </c>
      <c r="J902" s="61"/>
    </row>
    <row r="903" spans="1:10" x14ac:dyDescent="0.25">
      <c r="A903" s="38">
        <v>45135</v>
      </c>
      <c r="B903" s="66">
        <v>-4658.6899999999996</v>
      </c>
      <c r="C903" s="67">
        <v>-477.55</v>
      </c>
      <c r="D903" s="67">
        <v>-102.12</v>
      </c>
      <c r="E903" s="67">
        <v>0</v>
      </c>
      <c r="F903" s="65">
        <v>0</v>
      </c>
      <c r="G903" s="66">
        <v>-1061</v>
      </c>
      <c r="H903" s="61">
        <v>0</v>
      </c>
      <c r="I903" s="66">
        <v>-3018.02</v>
      </c>
      <c r="J903" s="61"/>
    </row>
    <row r="904" spans="1:10" x14ac:dyDescent="0.25">
      <c r="A904" s="38">
        <v>45138</v>
      </c>
      <c r="B904" s="66">
        <v>-4682.58</v>
      </c>
      <c r="C904" s="67">
        <v>-598.85</v>
      </c>
      <c r="D904" s="67">
        <v>-83.99</v>
      </c>
      <c r="E904" s="67">
        <v>10.28</v>
      </c>
      <c r="F904" s="65">
        <v>0</v>
      </c>
      <c r="G904" s="66">
        <v>-992</v>
      </c>
      <c r="H904" s="61">
        <v>0</v>
      </c>
      <c r="I904" s="66">
        <v>-3018.02</v>
      </c>
      <c r="J904" s="61"/>
    </row>
  </sheetData>
  <mergeCells count="8">
    <mergeCell ref="T16:W16"/>
    <mergeCell ref="B1:N1"/>
    <mergeCell ref="A2:A3"/>
    <mergeCell ref="B2:B3"/>
    <mergeCell ref="C2:F2"/>
    <mergeCell ref="G2:I2"/>
    <mergeCell ref="K2:N2"/>
    <mergeCell ref="K3:N3"/>
  </mergeCells>
  <hyperlinks>
    <hyperlink ref="U16:W16" location="Содержание!A1" display="Содержание"/>
    <hyperlink ref="T16:W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'[Статистическая информация ДоДКП май (eng).xlsx]Content'!#REF!</xm:f>
          </x14:formula1>
          <xm:sqref>K3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87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42578125" customWidth="1"/>
    <col min="2" max="2" width="9.28515625" style="32" customWidth="1"/>
    <col min="3" max="4" width="8.28515625" style="32" bestFit="1" customWidth="1"/>
    <col min="5" max="5" width="8.42578125" style="32" bestFit="1" customWidth="1"/>
    <col min="6" max="9" width="7.140625" customWidth="1"/>
    <col min="10" max="10" width="1.5703125" style="138" customWidth="1"/>
    <col min="11" max="18" width="7.28515625" customWidth="1"/>
  </cols>
  <sheetData>
    <row r="1" spans="1:23" x14ac:dyDescent="0.25">
      <c r="A1" s="104" t="s">
        <v>37</v>
      </c>
      <c r="B1" s="457" t="str">
        <f>INDEX(Content!$B$3:$G$64,MATCH(A1,Content!$A$3:$A$64,0),1)</f>
        <v>Interest rate Band and TONIA</v>
      </c>
      <c r="C1" s="458"/>
      <c r="D1" s="458"/>
      <c r="E1" s="458"/>
      <c r="F1" s="458"/>
      <c r="G1" s="458"/>
      <c r="H1" s="458"/>
      <c r="I1" s="458"/>
    </row>
    <row r="2" spans="1:23" ht="25.5" customHeight="1" x14ac:dyDescent="0.25">
      <c r="A2" s="350" t="s">
        <v>9</v>
      </c>
      <c r="B2" s="351" t="s">
        <v>1</v>
      </c>
      <c r="C2" s="486" t="s">
        <v>180</v>
      </c>
      <c r="D2" s="486"/>
      <c r="E2" s="351" t="s">
        <v>181</v>
      </c>
      <c r="F2" s="436" t="s">
        <v>112</v>
      </c>
      <c r="G2" s="437"/>
      <c r="H2" s="437"/>
      <c r="I2" s="438"/>
    </row>
    <row r="3" spans="1:23" x14ac:dyDescent="0.25">
      <c r="A3" s="68">
        <v>43835</v>
      </c>
      <c r="B3" s="69">
        <v>8.73</v>
      </c>
      <c r="C3" s="69">
        <v>8.25</v>
      </c>
      <c r="D3" s="69">
        <v>10.25</v>
      </c>
      <c r="E3" s="69">
        <v>9.25</v>
      </c>
      <c r="F3" s="430" t="s">
        <v>153</v>
      </c>
      <c r="G3" s="431"/>
      <c r="H3" s="431"/>
      <c r="I3" s="432"/>
    </row>
    <row r="4" spans="1:23" x14ac:dyDescent="0.25">
      <c r="A4" s="68">
        <v>43836</v>
      </c>
      <c r="B4" s="69">
        <v>8.3800000000000008</v>
      </c>
      <c r="C4" s="69">
        <v>8.25</v>
      </c>
      <c r="D4" s="69">
        <v>10.25</v>
      </c>
      <c r="E4" s="69">
        <v>9.25</v>
      </c>
      <c r="F4" s="430" t="s">
        <v>182</v>
      </c>
      <c r="G4" s="431"/>
      <c r="H4" s="431"/>
      <c r="I4" s="432"/>
    </row>
    <row r="5" spans="1:23" x14ac:dyDescent="0.25">
      <c r="A5" s="68">
        <v>43838</v>
      </c>
      <c r="B5" s="69">
        <v>8.3800000000000008</v>
      </c>
      <c r="C5" s="69">
        <v>8.25</v>
      </c>
      <c r="D5" s="69">
        <v>10.25</v>
      </c>
      <c r="E5" s="69">
        <v>9.25</v>
      </c>
    </row>
    <row r="6" spans="1:23" x14ac:dyDescent="0.25">
      <c r="A6" s="68">
        <v>43839</v>
      </c>
      <c r="B6" s="69">
        <v>8.33</v>
      </c>
      <c r="C6" s="69">
        <v>8.25</v>
      </c>
      <c r="D6" s="69">
        <v>10.25</v>
      </c>
      <c r="E6" s="69">
        <v>9.25</v>
      </c>
    </row>
    <row r="7" spans="1:23" ht="15.75" x14ac:dyDescent="0.25">
      <c r="A7" s="68">
        <v>43840</v>
      </c>
      <c r="B7" s="69">
        <v>8.44</v>
      </c>
      <c r="C7" s="69">
        <v>8.25</v>
      </c>
      <c r="D7" s="69">
        <v>10.25</v>
      </c>
      <c r="E7" s="69">
        <v>9.25</v>
      </c>
      <c r="W7" s="293"/>
    </row>
    <row r="8" spans="1:23" x14ac:dyDescent="0.25">
      <c r="A8" s="68">
        <v>43843</v>
      </c>
      <c r="B8" s="69">
        <v>8.44</v>
      </c>
      <c r="C8" s="69">
        <v>8.25</v>
      </c>
      <c r="D8" s="69">
        <v>10.25</v>
      </c>
      <c r="E8" s="69">
        <v>9.25</v>
      </c>
    </row>
    <row r="9" spans="1:23" x14ac:dyDescent="0.25">
      <c r="A9" s="68">
        <v>43844</v>
      </c>
      <c r="B9" s="69">
        <v>8.43</v>
      </c>
      <c r="C9" s="69">
        <v>8.25</v>
      </c>
      <c r="D9" s="69">
        <v>10.25</v>
      </c>
      <c r="E9" s="69">
        <v>9.25</v>
      </c>
    </row>
    <row r="10" spans="1:23" x14ac:dyDescent="0.25">
      <c r="A10" s="68">
        <v>43845</v>
      </c>
      <c r="B10" s="69">
        <v>8.4499999999999993</v>
      </c>
      <c r="C10" s="69">
        <v>8.25</v>
      </c>
      <c r="D10" s="69">
        <v>10.25</v>
      </c>
      <c r="E10" s="69">
        <v>9.25</v>
      </c>
    </row>
    <row r="11" spans="1:23" x14ac:dyDescent="0.25">
      <c r="A11" s="68">
        <v>43846</v>
      </c>
      <c r="B11" s="69">
        <v>8.4499999999999993</v>
      </c>
      <c r="C11" s="69">
        <v>8.25</v>
      </c>
      <c r="D11" s="69">
        <v>10.25</v>
      </c>
      <c r="E11" s="69">
        <v>9.25</v>
      </c>
    </row>
    <row r="12" spans="1:23" x14ac:dyDescent="0.25">
      <c r="A12" s="68">
        <v>43847</v>
      </c>
      <c r="B12" s="69">
        <v>8.3800000000000008</v>
      </c>
      <c r="C12" s="69">
        <v>8.25</v>
      </c>
      <c r="D12" s="69">
        <v>10.25</v>
      </c>
      <c r="E12" s="69">
        <v>9.25</v>
      </c>
    </row>
    <row r="13" spans="1:23" x14ac:dyDescent="0.25">
      <c r="A13" s="68">
        <v>43850</v>
      </c>
      <c r="B13" s="69">
        <v>8.3800000000000008</v>
      </c>
      <c r="C13" s="69">
        <v>8.25</v>
      </c>
      <c r="D13" s="69">
        <v>10.25</v>
      </c>
      <c r="E13" s="69">
        <v>9.25</v>
      </c>
    </row>
    <row r="14" spans="1:23" x14ac:dyDescent="0.25">
      <c r="A14" s="68">
        <v>43851</v>
      </c>
      <c r="B14" s="69">
        <v>8.3800000000000008</v>
      </c>
      <c r="C14" s="69">
        <v>8.25</v>
      </c>
      <c r="D14" s="69">
        <v>10.25</v>
      </c>
      <c r="E14" s="69">
        <v>9.25</v>
      </c>
    </row>
    <row r="15" spans="1:23" x14ac:dyDescent="0.25">
      <c r="A15" s="68">
        <v>43852</v>
      </c>
      <c r="B15" s="69">
        <v>8.3699999999999992</v>
      </c>
      <c r="C15" s="69">
        <v>8.25</v>
      </c>
      <c r="D15" s="69">
        <v>10.25</v>
      </c>
      <c r="E15" s="69">
        <v>9.25</v>
      </c>
    </row>
    <row r="16" spans="1:23" x14ac:dyDescent="0.25">
      <c r="A16" s="68">
        <v>43853</v>
      </c>
      <c r="B16" s="69">
        <v>8.44</v>
      </c>
      <c r="C16" s="69">
        <v>8.25</v>
      </c>
      <c r="D16" s="69">
        <v>10.25</v>
      </c>
      <c r="E16" s="69">
        <v>9.25</v>
      </c>
      <c r="P16" s="433" t="s">
        <v>108</v>
      </c>
      <c r="Q16" s="433"/>
      <c r="R16" s="433"/>
      <c r="S16" s="433"/>
    </row>
    <row r="17" spans="1:5" x14ac:dyDescent="0.25">
      <c r="A17" s="68">
        <v>43854</v>
      </c>
      <c r="B17" s="69">
        <v>8.7899999999999991</v>
      </c>
      <c r="C17" s="69">
        <v>8.25</v>
      </c>
      <c r="D17" s="69">
        <v>10.25</v>
      </c>
      <c r="E17" s="69">
        <v>9.25</v>
      </c>
    </row>
    <row r="18" spans="1:5" x14ac:dyDescent="0.25">
      <c r="A18" s="68">
        <v>43857</v>
      </c>
      <c r="B18" s="69">
        <v>9.1300000000000008</v>
      </c>
      <c r="C18" s="69">
        <v>8.25</v>
      </c>
      <c r="D18" s="69">
        <v>10.25</v>
      </c>
      <c r="E18" s="69">
        <v>9.25</v>
      </c>
    </row>
    <row r="19" spans="1:5" x14ac:dyDescent="0.25">
      <c r="A19" s="68">
        <v>43858</v>
      </c>
      <c r="B19" s="69">
        <v>9.3000000000000007</v>
      </c>
      <c r="C19" s="69">
        <v>8.25</v>
      </c>
      <c r="D19" s="69">
        <v>10.25</v>
      </c>
      <c r="E19" s="69">
        <v>9.25</v>
      </c>
    </row>
    <row r="20" spans="1:5" x14ac:dyDescent="0.25">
      <c r="A20" s="68">
        <v>43859</v>
      </c>
      <c r="B20" s="69">
        <v>9.23</v>
      </c>
      <c r="C20" s="69">
        <v>8.25</v>
      </c>
      <c r="D20" s="69">
        <v>10.25</v>
      </c>
      <c r="E20" s="69">
        <v>9.25</v>
      </c>
    </row>
    <row r="21" spans="1:5" x14ac:dyDescent="0.25">
      <c r="A21" s="68">
        <v>43860</v>
      </c>
      <c r="B21" s="69">
        <v>9.0299999999999994</v>
      </c>
      <c r="C21" s="69">
        <v>8.25</v>
      </c>
      <c r="D21" s="69">
        <v>10.25</v>
      </c>
      <c r="E21" s="69">
        <v>9.25</v>
      </c>
    </row>
    <row r="22" spans="1:5" x14ac:dyDescent="0.25">
      <c r="A22" s="68">
        <v>43861</v>
      </c>
      <c r="B22" s="69">
        <v>9.14</v>
      </c>
      <c r="C22" s="69">
        <v>8.25</v>
      </c>
      <c r="D22" s="69">
        <v>10.25</v>
      </c>
      <c r="E22" s="69">
        <v>9.25</v>
      </c>
    </row>
    <row r="23" spans="1:5" x14ac:dyDescent="0.25">
      <c r="A23" s="68">
        <v>43864</v>
      </c>
      <c r="B23" s="69">
        <v>8.98</v>
      </c>
      <c r="C23" s="69">
        <v>8.25</v>
      </c>
      <c r="D23" s="69">
        <v>10.25</v>
      </c>
      <c r="E23" s="69">
        <v>9.25</v>
      </c>
    </row>
    <row r="24" spans="1:5" x14ac:dyDescent="0.25">
      <c r="A24" s="68">
        <v>43865</v>
      </c>
      <c r="B24" s="69">
        <v>8.89</v>
      </c>
      <c r="C24" s="69">
        <v>8.25</v>
      </c>
      <c r="D24" s="69">
        <v>10.25</v>
      </c>
      <c r="E24" s="69">
        <v>9.25</v>
      </c>
    </row>
    <row r="25" spans="1:5" x14ac:dyDescent="0.25">
      <c r="A25" s="68">
        <v>43866</v>
      </c>
      <c r="B25" s="69">
        <v>8.6999999999999993</v>
      </c>
      <c r="C25" s="69">
        <v>8.25</v>
      </c>
      <c r="D25" s="69">
        <v>10.25</v>
      </c>
      <c r="E25" s="69">
        <v>9.25</v>
      </c>
    </row>
    <row r="26" spans="1:5" x14ac:dyDescent="0.25">
      <c r="A26" s="68">
        <v>43867</v>
      </c>
      <c r="B26" s="69">
        <v>8.76</v>
      </c>
      <c r="C26" s="69">
        <v>8.25</v>
      </c>
      <c r="D26" s="69">
        <v>10.25</v>
      </c>
      <c r="E26" s="69">
        <v>9.25</v>
      </c>
    </row>
    <row r="27" spans="1:5" x14ac:dyDescent="0.25">
      <c r="A27" s="68">
        <v>43868</v>
      </c>
      <c r="B27" s="69">
        <v>8.92</v>
      </c>
      <c r="C27" s="69">
        <v>8.25</v>
      </c>
      <c r="D27" s="69">
        <v>10.25</v>
      </c>
      <c r="E27" s="69">
        <v>9.25</v>
      </c>
    </row>
    <row r="28" spans="1:5" x14ac:dyDescent="0.25">
      <c r="A28" s="68">
        <v>43871</v>
      </c>
      <c r="B28" s="69">
        <v>8.84</v>
      </c>
      <c r="C28" s="69">
        <v>8.25</v>
      </c>
      <c r="D28" s="69">
        <v>10.25</v>
      </c>
      <c r="E28" s="69">
        <v>9.25</v>
      </c>
    </row>
    <row r="29" spans="1:5" x14ac:dyDescent="0.25">
      <c r="A29" s="68">
        <v>43872</v>
      </c>
      <c r="B29" s="69">
        <v>8.7100000000000009</v>
      </c>
      <c r="C29" s="69">
        <v>8.25</v>
      </c>
      <c r="D29" s="69">
        <v>10.25</v>
      </c>
      <c r="E29" s="69">
        <v>9.25</v>
      </c>
    </row>
    <row r="30" spans="1:5" x14ac:dyDescent="0.25">
      <c r="A30" s="68">
        <v>43873</v>
      </c>
      <c r="B30" s="69">
        <v>8.6</v>
      </c>
      <c r="C30" s="69">
        <v>8.25</v>
      </c>
      <c r="D30" s="69">
        <v>10.25</v>
      </c>
      <c r="E30" s="69">
        <v>9.25</v>
      </c>
    </row>
    <row r="31" spans="1:5" x14ac:dyDescent="0.25">
      <c r="A31" s="68">
        <v>43874</v>
      </c>
      <c r="B31" s="69">
        <v>8.66</v>
      </c>
      <c r="C31" s="69">
        <v>8.25</v>
      </c>
      <c r="D31" s="69">
        <v>10.25</v>
      </c>
      <c r="E31" s="69">
        <v>9.25</v>
      </c>
    </row>
    <row r="32" spans="1:5" x14ac:dyDescent="0.25">
      <c r="A32" s="68">
        <v>43875</v>
      </c>
      <c r="B32" s="69">
        <v>8.6999999999999993</v>
      </c>
      <c r="C32" s="69">
        <v>8.25</v>
      </c>
      <c r="D32" s="69">
        <v>10.25</v>
      </c>
      <c r="E32" s="69">
        <v>9.25</v>
      </c>
    </row>
    <row r="33" spans="1:5" x14ac:dyDescent="0.25">
      <c r="A33" s="68">
        <v>43878</v>
      </c>
      <c r="B33" s="69">
        <v>8.81</v>
      </c>
      <c r="C33" s="69">
        <v>8.25</v>
      </c>
      <c r="D33" s="69">
        <v>10.25</v>
      </c>
      <c r="E33" s="69">
        <v>9.25</v>
      </c>
    </row>
    <row r="34" spans="1:5" x14ac:dyDescent="0.25">
      <c r="A34" s="68">
        <v>43879</v>
      </c>
      <c r="B34" s="69">
        <v>8.7899999999999991</v>
      </c>
      <c r="C34" s="69">
        <v>8.25</v>
      </c>
      <c r="D34" s="69">
        <v>10.25</v>
      </c>
      <c r="E34" s="69">
        <v>9.25</v>
      </c>
    </row>
    <row r="35" spans="1:5" x14ac:dyDescent="0.25">
      <c r="A35" s="68">
        <v>43880</v>
      </c>
      <c r="B35" s="69">
        <v>8.9</v>
      </c>
      <c r="C35" s="69">
        <v>8.25</v>
      </c>
      <c r="D35" s="69">
        <v>10.25</v>
      </c>
      <c r="E35" s="69">
        <v>9.25</v>
      </c>
    </row>
    <row r="36" spans="1:5" x14ac:dyDescent="0.25">
      <c r="A36" s="68">
        <v>43881</v>
      </c>
      <c r="B36" s="69">
        <v>8.99</v>
      </c>
      <c r="C36" s="69">
        <v>8.25</v>
      </c>
      <c r="D36" s="69">
        <v>10.25</v>
      </c>
      <c r="E36" s="69">
        <v>9.25</v>
      </c>
    </row>
    <row r="37" spans="1:5" x14ac:dyDescent="0.25">
      <c r="A37" s="68">
        <v>43882</v>
      </c>
      <c r="B37" s="69">
        <v>9.82</v>
      </c>
      <c r="C37" s="69">
        <v>8.25</v>
      </c>
      <c r="D37" s="69">
        <v>10.25</v>
      </c>
      <c r="E37" s="69">
        <v>9.25</v>
      </c>
    </row>
    <row r="38" spans="1:5" x14ac:dyDescent="0.25">
      <c r="A38" s="68">
        <v>43885</v>
      </c>
      <c r="B38" s="69">
        <v>10.23</v>
      </c>
      <c r="C38" s="69">
        <v>8.25</v>
      </c>
      <c r="D38" s="69">
        <v>10.25</v>
      </c>
      <c r="E38" s="69">
        <v>9.25</v>
      </c>
    </row>
    <row r="39" spans="1:5" x14ac:dyDescent="0.25">
      <c r="A39" s="70">
        <v>43886</v>
      </c>
      <c r="B39" s="71">
        <v>10.24</v>
      </c>
      <c r="C39" s="69">
        <v>8.25</v>
      </c>
      <c r="D39" s="69">
        <v>10.25</v>
      </c>
      <c r="E39" s="69">
        <v>9.25</v>
      </c>
    </row>
    <row r="40" spans="1:5" x14ac:dyDescent="0.25">
      <c r="A40" s="70">
        <v>43887</v>
      </c>
      <c r="B40" s="71">
        <v>10.24</v>
      </c>
      <c r="C40" s="69">
        <v>8.25</v>
      </c>
      <c r="D40" s="69">
        <v>10.25</v>
      </c>
      <c r="E40" s="69">
        <v>9.25</v>
      </c>
    </row>
    <row r="41" spans="1:5" x14ac:dyDescent="0.25">
      <c r="A41" s="70">
        <v>43888</v>
      </c>
      <c r="B41" s="71">
        <v>10.199999999999999</v>
      </c>
      <c r="C41" s="69">
        <v>8.25</v>
      </c>
      <c r="D41" s="69">
        <v>10.25</v>
      </c>
      <c r="E41" s="69">
        <v>9.25</v>
      </c>
    </row>
    <row r="42" spans="1:5" x14ac:dyDescent="0.25">
      <c r="A42" s="70">
        <v>43889</v>
      </c>
      <c r="B42" s="71">
        <v>10.24</v>
      </c>
      <c r="C42" s="69">
        <v>8.25</v>
      </c>
      <c r="D42" s="69">
        <v>10.25</v>
      </c>
      <c r="E42" s="69">
        <v>9.25</v>
      </c>
    </row>
    <row r="43" spans="1:5" x14ac:dyDescent="0.25">
      <c r="A43" s="70">
        <v>43892</v>
      </c>
      <c r="B43" s="71">
        <v>10.19</v>
      </c>
      <c r="C43" s="69">
        <v>8.25</v>
      </c>
      <c r="D43" s="69">
        <v>10.25</v>
      </c>
      <c r="E43" s="69">
        <v>9.25</v>
      </c>
    </row>
    <row r="44" spans="1:5" x14ac:dyDescent="0.25">
      <c r="A44" s="70">
        <v>43893</v>
      </c>
      <c r="B44" s="71">
        <v>10.23</v>
      </c>
      <c r="C44" s="69">
        <v>8.25</v>
      </c>
      <c r="D44" s="69">
        <v>10.25</v>
      </c>
      <c r="E44" s="69">
        <v>9.25</v>
      </c>
    </row>
    <row r="45" spans="1:5" x14ac:dyDescent="0.25">
      <c r="A45" s="70">
        <v>43894</v>
      </c>
      <c r="B45" s="71">
        <v>9.64</v>
      </c>
      <c r="C45" s="69">
        <v>8.25</v>
      </c>
      <c r="D45" s="69">
        <v>10.25</v>
      </c>
      <c r="E45" s="69">
        <v>9.25</v>
      </c>
    </row>
    <row r="46" spans="1:5" x14ac:dyDescent="0.25">
      <c r="A46" s="70">
        <v>43895</v>
      </c>
      <c r="B46" s="71">
        <v>8.8800000000000008</v>
      </c>
      <c r="C46" s="69">
        <v>8.25</v>
      </c>
      <c r="D46" s="69">
        <v>10.25</v>
      </c>
      <c r="E46" s="69">
        <v>9.25</v>
      </c>
    </row>
    <row r="47" spans="1:5" x14ac:dyDescent="0.25">
      <c r="A47" s="70">
        <v>43896</v>
      </c>
      <c r="B47" s="71">
        <v>8.68</v>
      </c>
      <c r="C47" s="69">
        <v>8.25</v>
      </c>
      <c r="D47" s="69">
        <v>10.25</v>
      </c>
      <c r="E47" s="69">
        <v>9.25</v>
      </c>
    </row>
    <row r="48" spans="1:5" x14ac:dyDescent="0.25">
      <c r="A48" s="70">
        <v>43900</v>
      </c>
      <c r="B48" s="71">
        <v>13.42</v>
      </c>
      <c r="C48" s="69">
        <v>10.5</v>
      </c>
      <c r="D48" s="69">
        <v>13.5</v>
      </c>
      <c r="E48" s="69">
        <v>12</v>
      </c>
    </row>
    <row r="49" spans="1:5" x14ac:dyDescent="0.25">
      <c r="A49" s="50">
        <v>43901</v>
      </c>
      <c r="B49" s="71">
        <v>13.47</v>
      </c>
      <c r="C49" s="69">
        <v>10.5</v>
      </c>
      <c r="D49" s="69">
        <v>13.5</v>
      </c>
      <c r="E49" s="69">
        <v>12</v>
      </c>
    </row>
    <row r="50" spans="1:5" x14ac:dyDescent="0.25">
      <c r="A50" s="50">
        <v>43902</v>
      </c>
      <c r="B50" s="71">
        <v>13.48</v>
      </c>
      <c r="C50" s="69">
        <v>10.5</v>
      </c>
      <c r="D50" s="69">
        <v>13.5</v>
      </c>
      <c r="E50" s="69">
        <v>12</v>
      </c>
    </row>
    <row r="51" spans="1:5" x14ac:dyDescent="0.25">
      <c r="A51" s="50">
        <v>43903</v>
      </c>
      <c r="B51" s="71">
        <v>13.41</v>
      </c>
      <c r="C51" s="69">
        <v>10.5</v>
      </c>
      <c r="D51" s="69">
        <v>13.5</v>
      </c>
      <c r="E51" s="69">
        <v>12</v>
      </c>
    </row>
    <row r="52" spans="1:5" x14ac:dyDescent="0.25">
      <c r="A52" s="50">
        <v>43906</v>
      </c>
      <c r="B52" s="71">
        <v>13.47</v>
      </c>
      <c r="C52" s="69">
        <v>10.5</v>
      </c>
      <c r="D52" s="69">
        <v>13.5</v>
      </c>
      <c r="E52" s="69">
        <v>12</v>
      </c>
    </row>
    <row r="53" spans="1:5" x14ac:dyDescent="0.25">
      <c r="A53" s="50">
        <v>43907</v>
      </c>
      <c r="B53" s="71">
        <v>13.48</v>
      </c>
      <c r="C53" s="69">
        <v>10.5</v>
      </c>
      <c r="D53" s="69">
        <v>13.5</v>
      </c>
      <c r="E53" s="69">
        <v>12</v>
      </c>
    </row>
    <row r="54" spans="1:5" x14ac:dyDescent="0.25">
      <c r="A54" s="50">
        <v>43908</v>
      </c>
      <c r="B54" s="71">
        <v>13.46</v>
      </c>
      <c r="C54" s="69">
        <v>10.5</v>
      </c>
      <c r="D54" s="69">
        <v>13.5</v>
      </c>
      <c r="E54" s="69">
        <v>12</v>
      </c>
    </row>
    <row r="55" spans="1:5" x14ac:dyDescent="0.25">
      <c r="A55" s="50">
        <v>43909</v>
      </c>
      <c r="B55" s="71">
        <v>13.48</v>
      </c>
      <c r="C55" s="69">
        <v>10.5</v>
      </c>
      <c r="D55" s="69">
        <v>13.5</v>
      </c>
      <c r="E55" s="69">
        <v>12</v>
      </c>
    </row>
    <row r="56" spans="1:5" x14ac:dyDescent="0.25">
      <c r="A56" s="50">
        <v>43910</v>
      </c>
      <c r="B56" s="71">
        <v>13.46</v>
      </c>
      <c r="C56" s="69">
        <v>10.5</v>
      </c>
      <c r="D56" s="69">
        <v>13.5</v>
      </c>
      <c r="E56" s="69">
        <v>12</v>
      </c>
    </row>
    <row r="57" spans="1:5" x14ac:dyDescent="0.25">
      <c r="A57" s="50">
        <v>43916</v>
      </c>
      <c r="B57" s="71">
        <v>13.45</v>
      </c>
      <c r="C57" s="69">
        <v>10.5</v>
      </c>
      <c r="D57" s="69">
        <v>13.5</v>
      </c>
      <c r="E57" s="69">
        <v>12</v>
      </c>
    </row>
    <row r="58" spans="1:5" x14ac:dyDescent="0.25">
      <c r="A58" s="50">
        <v>43917</v>
      </c>
      <c r="B58" s="71">
        <v>13.32</v>
      </c>
      <c r="C58" s="69">
        <v>10.5</v>
      </c>
      <c r="D58" s="69">
        <v>13.5</v>
      </c>
      <c r="E58" s="69">
        <v>12</v>
      </c>
    </row>
    <row r="59" spans="1:5" x14ac:dyDescent="0.25">
      <c r="A59" s="50">
        <v>43920</v>
      </c>
      <c r="B59" s="71">
        <v>12.93</v>
      </c>
      <c r="C59" s="69">
        <v>10.5</v>
      </c>
      <c r="D59" s="69">
        <v>13.5</v>
      </c>
      <c r="E59" s="69">
        <v>12</v>
      </c>
    </row>
    <row r="60" spans="1:5" x14ac:dyDescent="0.25">
      <c r="A60" s="50">
        <v>43921</v>
      </c>
      <c r="B60" s="71">
        <v>13.25</v>
      </c>
      <c r="C60" s="69">
        <v>10.5</v>
      </c>
      <c r="D60" s="69">
        <v>13.5</v>
      </c>
      <c r="E60" s="69">
        <v>12</v>
      </c>
    </row>
    <row r="61" spans="1:5" x14ac:dyDescent="0.25">
      <c r="A61" s="50">
        <v>43922</v>
      </c>
      <c r="B61" s="71">
        <v>13.35</v>
      </c>
      <c r="C61" s="69">
        <v>10.5</v>
      </c>
      <c r="D61" s="69">
        <v>13.5</v>
      </c>
      <c r="E61" s="69">
        <v>12</v>
      </c>
    </row>
    <row r="62" spans="1:5" x14ac:dyDescent="0.25">
      <c r="A62" s="50">
        <v>43923</v>
      </c>
      <c r="B62" s="71">
        <v>12.37</v>
      </c>
      <c r="C62" s="69">
        <v>10.5</v>
      </c>
      <c r="D62" s="69">
        <v>13.5</v>
      </c>
      <c r="E62" s="69">
        <v>12</v>
      </c>
    </row>
    <row r="63" spans="1:5" x14ac:dyDescent="0.25">
      <c r="A63" s="50">
        <v>43924</v>
      </c>
      <c r="B63" s="71">
        <v>11.58</v>
      </c>
      <c r="C63" s="69">
        <v>10.5</v>
      </c>
      <c r="D63" s="69">
        <v>13.5</v>
      </c>
      <c r="E63" s="69">
        <v>12</v>
      </c>
    </row>
    <row r="64" spans="1:5" x14ac:dyDescent="0.25">
      <c r="A64" s="50">
        <v>43927</v>
      </c>
      <c r="B64" s="71">
        <v>8.74</v>
      </c>
      <c r="C64" s="69">
        <v>7.5</v>
      </c>
      <c r="D64" s="69">
        <v>11.5</v>
      </c>
      <c r="E64" s="69">
        <v>9.5</v>
      </c>
    </row>
    <row r="65" spans="1:5" x14ac:dyDescent="0.25">
      <c r="A65" s="50">
        <v>43928</v>
      </c>
      <c r="B65" s="71">
        <v>8.7799999999999994</v>
      </c>
      <c r="C65" s="69">
        <v>7.5</v>
      </c>
      <c r="D65" s="69">
        <v>11.5</v>
      </c>
      <c r="E65" s="69">
        <v>9.5</v>
      </c>
    </row>
    <row r="66" spans="1:5" x14ac:dyDescent="0.25">
      <c r="A66" s="50">
        <v>43929</v>
      </c>
      <c r="B66" s="71">
        <v>7.73</v>
      </c>
      <c r="C66" s="69">
        <v>7.5</v>
      </c>
      <c r="D66" s="69">
        <v>11.5</v>
      </c>
      <c r="E66" s="69">
        <v>9.5</v>
      </c>
    </row>
    <row r="67" spans="1:5" x14ac:dyDescent="0.25">
      <c r="A67" s="50">
        <v>43930</v>
      </c>
      <c r="B67" s="71">
        <v>8.27</v>
      </c>
      <c r="C67" s="69">
        <v>7.5</v>
      </c>
      <c r="D67" s="69">
        <v>11.5</v>
      </c>
      <c r="E67" s="69">
        <v>9.5</v>
      </c>
    </row>
    <row r="68" spans="1:5" x14ac:dyDescent="0.25">
      <c r="A68" s="50">
        <v>43931</v>
      </c>
      <c r="B68" s="71">
        <v>8.35</v>
      </c>
      <c r="C68" s="69">
        <v>7.5</v>
      </c>
      <c r="D68" s="69">
        <v>11.5</v>
      </c>
      <c r="E68" s="69">
        <v>9.5</v>
      </c>
    </row>
    <row r="69" spans="1:5" x14ac:dyDescent="0.25">
      <c r="A69" s="50">
        <v>43934</v>
      </c>
      <c r="B69" s="71">
        <v>8.4600000000000009</v>
      </c>
      <c r="C69" s="69">
        <v>7.5</v>
      </c>
      <c r="D69" s="69">
        <v>11.5</v>
      </c>
      <c r="E69" s="69">
        <v>9.5</v>
      </c>
    </row>
    <row r="70" spans="1:5" x14ac:dyDescent="0.25">
      <c r="A70" s="50">
        <v>43935</v>
      </c>
      <c r="B70" s="71">
        <v>7.93</v>
      </c>
      <c r="C70" s="69">
        <v>7.5</v>
      </c>
      <c r="D70" s="69">
        <v>11.5</v>
      </c>
      <c r="E70" s="69">
        <v>9.5</v>
      </c>
    </row>
    <row r="71" spans="1:5" x14ac:dyDescent="0.25">
      <c r="A71" s="50">
        <v>43936</v>
      </c>
      <c r="B71" s="71">
        <v>7.81</v>
      </c>
      <c r="C71" s="69">
        <v>7.5</v>
      </c>
      <c r="D71" s="69">
        <v>11.5</v>
      </c>
      <c r="E71" s="69">
        <v>9.5</v>
      </c>
    </row>
    <row r="72" spans="1:5" x14ac:dyDescent="0.25">
      <c r="A72" s="50">
        <v>43937</v>
      </c>
      <c r="B72" s="71">
        <v>8.0299999999999994</v>
      </c>
      <c r="C72" s="69">
        <v>7.5</v>
      </c>
      <c r="D72" s="69">
        <v>11.5</v>
      </c>
      <c r="E72" s="69">
        <v>9.5</v>
      </c>
    </row>
    <row r="73" spans="1:5" x14ac:dyDescent="0.25">
      <c r="A73" s="50">
        <v>43938</v>
      </c>
      <c r="B73" s="71">
        <v>8.11</v>
      </c>
      <c r="C73" s="69">
        <v>7.5</v>
      </c>
      <c r="D73" s="69">
        <v>11.5</v>
      </c>
      <c r="E73" s="69">
        <v>9.5</v>
      </c>
    </row>
    <row r="74" spans="1:5" x14ac:dyDescent="0.25">
      <c r="A74" s="50">
        <v>43941</v>
      </c>
      <c r="B74" s="71">
        <v>8.5500000000000007</v>
      </c>
      <c r="C74" s="69">
        <v>7.5</v>
      </c>
      <c r="D74" s="69">
        <v>11.5</v>
      </c>
      <c r="E74" s="69">
        <v>9.5</v>
      </c>
    </row>
    <row r="75" spans="1:5" x14ac:dyDescent="0.25">
      <c r="A75" s="72">
        <v>43942</v>
      </c>
      <c r="B75" s="71">
        <v>9.0399999999999991</v>
      </c>
      <c r="C75" s="69">
        <v>7.5</v>
      </c>
      <c r="D75" s="69">
        <v>11.5</v>
      </c>
      <c r="E75" s="69">
        <v>9.5</v>
      </c>
    </row>
    <row r="76" spans="1:5" x14ac:dyDescent="0.25">
      <c r="A76" s="72">
        <v>43943</v>
      </c>
      <c r="B76" s="71">
        <v>10.86</v>
      </c>
      <c r="C76" s="69">
        <v>7.5</v>
      </c>
      <c r="D76" s="69">
        <v>11.5</v>
      </c>
      <c r="E76" s="69">
        <v>9.5</v>
      </c>
    </row>
    <row r="77" spans="1:5" x14ac:dyDescent="0.25">
      <c r="A77" s="72">
        <v>43944</v>
      </c>
      <c r="B77" s="71">
        <v>10.92</v>
      </c>
      <c r="C77" s="69">
        <v>7.5</v>
      </c>
      <c r="D77" s="69">
        <v>11.5</v>
      </c>
      <c r="E77" s="69">
        <v>9.5</v>
      </c>
    </row>
    <row r="78" spans="1:5" x14ac:dyDescent="0.25">
      <c r="A78" s="72">
        <v>43945</v>
      </c>
      <c r="B78" s="71">
        <v>11.24</v>
      </c>
      <c r="C78" s="69">
        <v>7.5</v>
      </c>
      <c r="D78" s="69">
        <v>11.5</v>
      </c>
      <c r="E78" s="69">
        <v>9.5</v>
      </c>
    </row>
    <row r="79" spans="1:5" x14ac:dyDescent="0.25">
      <c r="A79" s="72">
        <v>43948</v>
      </c>
      <c r="B79" s="71">
        <v>9.93</v>
      </c>
      <c r="C79" s="69">
        <v>7.5</v>
      </c>
      <c r="D79" s="69">
        <v>11.5</v>
      </c>
      <c r="E79" s="69">
        <v>9.5</v>
      </c>
    </row>
    <row r="80" spans="1:5" x14ac:dyDescent="0.25">
      <c r="A80" s="72">
        <v>43949</v>
      </c>
      <c r="B80" s="71">
        <v>8.8800000000000008</v>
      </c>
      <c r="C80" s="69">
        <v>7.5</v>
      </c>
      <c r="D80" s="69">
        <v>11.5</v>
      </c>
      <c r="E80" s="69">
        <v>9.5</v>
      </c>
    </row>
    <row r="81" spans="1:5" x14ac:dyDescent="0.25">
      <c r="A81" s="72">
        <v>43950</v>
      </c>
      <c r="B81" s="71">
        <v>8.26</v>
      </c>
      <c r="C81" s="69">
        <v>7.5</v>
      </c>
      <c r="D81" s="69">
        <v>11.5</v>
      </c>
      <c r="E81" s="69">
        <v>9.5</v>
      </c>
    </row>
    <row r="82" spans="1:5" x14ac:dyDescent="0.25">
      <c r="A82" s="72">
        <v>43951</v>
      </c>
      <c r="B82" s="71">
        <v>7.89</v>
      </c>
      <c r="C82" s="69">
        <v>7.5</v>
      </c>
      <c r="D82" s="69">
        <v>11.5</v>
      </c>
      <c r="E82" s="69">
        <v>9.5</v>
      </c>
    </row>
    <row r="83" spans="1:5" x14ac:dyDescent="0.25">
      <c r="A83" s="72">
        <v>43955</v>
      </c>
      <c r="B83" s="71">
        <v>7.82</v>
      </c>
      <c r="C83" s="69">
        <v>7.5</v>
      </c>
      <c r="D83" s="69">
        <v>11.5</v>
      </c>
      <c r="E83" s="69">
        <v>9.5</v>
      </c>
    </row>
    <row r="84" spans="1:5" x14ac:dyDescent="0.25">
      <c r="A84" s="72">
        <v>43956</v>
      </c>
      <c r="B84" s="71">
        <v>7.66</v>
      </c>
      <c r="C84" s="69">
        <v>7.5</v>
      </c>
      <c r="D84" s="69">
        <v>11.5</v>
      </c>
      <c r="E84" s="69">
        <v>9.5</v>
      </c>
    </row>
    <row r="85" spans="1:5" x14ac:dyDescent="0.25">
      <c r="A85" s="72">
        <v>43957</v>
      </c>
      <c r="B85" s="71">
        <v>7.95</v>
      </c>
      <c r="C85" s="69">
        <v>7.5</v>
      </c>
      <c r="D85" s="69">
        <v>11.5</v>
      </c>
      <c r="E85" s="69">
        <v>9.5</v>
      </c>
    </row>
    <row r="86" spans="1:5" x14ac:dyDescent="0.25">
      <c r="A86" s="72">
        <v>43962</v>
      </c>
      <c r="B86" s="71">
        <v>7.78</v>
      </c>
      <c r="C86" s="69">
        <v>7.5</v>
      </c>
      <c r="D86" s="69">
        <v>11.5</v>
      </c>
      <c r="E86" s="69">
        <v>9.5</v>
      </c>
    </row>
    <row r="87" spans="1:5" x14ac:dyDescent="0.25">
      <c r="A87" s="72">
        <v>43963</v>
      </c>
      <c r="B87" s="71">
        <v>7.73</v>
      </c>
      <c r="C87" s="69">
        <v>7.5</v>
      </c>
      <c r="D87" s="69">
        <v>11.5</v>
      </c>
      <c r="E87" s="69">
        <v>9.5</v>
      </c>
    </row>
    <row r="88" spans="1:5" x14ac:dyDescent="0.25">
      <c r="A88" s="72">
        <v>43964</v>
      </c>
      <c r="B88" s="71">
        <v>7.64</v>
      </c>
      <c r="C88" s="69">
        <v>7.5</v>
      </c>
      <c r="D88" s="69">
        <v>11.5</v>
      </c>
      <c r="E88" s="69">
        <v>9.5</v>
      </c>
    </row>
    <row r="89" spans="1:5" x14ac:dyDescent="0.25">
      <c r="A89" s="72">
        <v>43965</v>
      </c>
      <c r="B89" s="71">
        <v>7.77</v>
      </c>
      <c r="C89" s="69">
        <v>7.5</v>
      </c>
      <c r="D89" s="69">
        <v>11.5</v>
      </c>
      <c r="E89" s="69">
        <v>9.5</v>
      </c>
    </row>
    <row r="90" spans="1:5" x14ac:dyDescent="0.25">
      <c r="A90" s="72">
        <v>43966</v>
      </c>
      <c r="B90" s="71">
        <v>8.84</v>
      </c>
      <c r="C90" s="69">
        <v>7.5</v>
      </c>
      <c r="D90" s="69">
        <v>11.5</v>
      </c>
      <c r="E90" s="69">
        <v>9.5</v>
      </c>
    </row>
    <row r="91" spans="1:5" x14ac:dyDescent="0.25">
      <c r="A91" s="72">
        <v>43969</v>
      </c>
      <c r="B91" s="71">
        <v>8.1300000000000008</v>
      </c>
      <c r="C91" s="69">
        <v>7.5</v>
      </c>
      <c r="D91" s="69">
        <v>11.5</v>
      </c>
      <c r="E91" s="69">
        <v>9.5</v>
      </c>
    </row>
    <row r="92" spans="1:5" x14ac:dyDescent="0.25">
      <c r="A92" s="72">
        <v>43970</v>
      </c>
      <c r="B92" s="71">
        <v>8.2200000000000006</v>
      </c>
      <c r="C92" s="69">
        <v>7.5</v>
      </c>
      <c r="D92" s="69">
        <v>11.5</v>
      </c>
      <c r="E92" s="69">
        <v>9.5</v>
      </c>
    </row>
    <row r="93" spans="1:5" x14ac:dyDescent="0.25">
      <c r="A93" s="72">
        <v>43971</v>
      </c>
      <c r="B93" s="71">
        <v>8.39</v>
      </c>
      <c r="C93" s="69">
        <v>7.5</v>
      </c>
      <c r="D93" s="69">
        <v>11.5</v>
      </c>
      <c r="E93" s="69">
        <v>9.5</v>
      </c>
    </row>
    <row r="94" spans="1:5" x14ac:dyDescent="0.25">
      <c r="A94" s="72">
        <v>43972</v>
      </c>
      <c r="B94" s="71">
        <v>8.2100000000000009</v>
      </c>
      <c r="C94" s="69">
        <v>7.5</v>
      </c>
      <c r="D94" s="69">
        <v>11.5</v>
      </c>
      <c r="E94" s="69">
        <v>9.5</v>
      </c>
    </row>
    <row r="95" spans="1:5" x14ac:dyDescent="0.25">
      <c r="A95" s="72">
        <v>43973</v>
      </c>
      <c r="B95" s="71">
        <v>10.35</v>
      </c>
      <c r="C95" s="69">
        <v>7.5</v>
      </c>
      <c r="D95" s="69">
        <v>11.5</v>
      </c>
      <c r="E95" s="69">
        <v>9.5</v>
      </c>
    </row>
    <row r="96" spans="1:5" x14ac:dyDescent="0.25">
      <c r="A96" s="50">
        <v>43976</v>
      </c>
      <c r="B96" s="71">
        <v>9.09</v>
      </c>
      <c r="C96" s="69">
        <v>7.5</v>
      </c>
      <c r="D96" s="69">
        <v>11.5</v>
      </c>
      <c r="E96" s="69">
        <v>9.5</v>
      </c>
    </row>
    <row r="97" spans="1:5" x14ac:dyDescent="0.25">
      <c r="A97" s="50">
        <v>43977</v>
      </c>
      <c r="B97" s="71">
        <v>9.34</v>
      </c>
      <c r="C97" s="69">
        <v>7.5</v>
      </c>
      <c r="D97" s="69">
        <v>11.5</v>
      </c>
      <c r="E97" s="69">
        <v>9.5</v>
      </c>
    </row>
    <row r="98" spans="1:5" x14ac:dyDescent="0.25">
      <c r="A98" s="50">
        <v>43978</v>
      </c>
      <c r="B98" s="71">
        <v>9.65</v>
      </c>
      <c r="C98" s="69">
        <v>7.5</v>
      </c>
      <c r="D98" s="69">
        <v>11.5</v>
      </c>
      <c r="E98" s="69">
        <v>9.5</v>
      </c>
    </row>
    <row r="99" spans="1:5" x14ac:dyDescent="0.25">
      <c r="A99" s="50">
        <v>43979</v>
      </c>
      <c r="B99" s="71">
        <v>8.65</v>
      </c>
      <c r="C99" s="69">
        <v>7.5</v>
      </c>
      <c r="D99" s="69">
        <v>11.5</v>
      </c>
      <c r="E99" s="69">
        <v>9.5</v>
      </c>
    </row>
    <row r="100" spans="1:5" x14ac:dyDescent="0.25">
      <c r="A100" s="50">
        <v>43980</v>
      </c>
      <c r="B100" s="71">
        <v>8.5299999999999994</v>
      </c>
      <c r="C100" s="69">
        <v>7.5</v>
      </c>
      <c r="D100" s="69">
        <v>11.5</v>
      </c>
      <c r="E100" s="69">
        <v>9.5</v>
      </c>
    </row>
    <row r="101" spans="1:5" x14ac:dyDescent="0.25">
      <c r="A101" s="73">
        <v>43983</v>
      </c>
      <c r="B101" s="71">
        <v>8.11</v>
      </c>
      <c r="C101" s="69">
        <v>7.5</v>
      </c>
      <c r="D101" s="69">
        <v>11.5</v>
      </c>
      <c r="E101" s="69">
        <v>9.5</v>
      </c>
    </row>
    <row r="102" spans="1:5" x14ac:dyDescent="0.25">
      <c r="A102" s="73">
        <v>43984</v>
      </c>
      <c r="B102" s="71">
        <v>8.1199999999999992</v>
      </c>
      <c r="C102" s="69">
        <v>7.5</v>
      </c>
      <c r="D102" s="69">
        <v>11.5</v>
      </c>
      <c r="E102" s="69">
        <v>9.5</v>
      </c>
    </row>
    <row r="103" spans="1:5" x14ac:dyDescent="0.25">
      <c r="A103" s="73">
        <v>43985</v>
      </c>
      <c r="B103" s="71">
        <v>8.33</v>
      </c>
      <c r="C103" s="69">
        <v>7.5</v>
      </c>
      <c r="D103" s="69">
        <v>11.5</v>
      </c>
      <c r="E103" s="69">
        <v>9.5</v>
      </c>
    </row>
    <row r="104" spans="1:5" x14ac:dyDescent="0.25">
      <c r="A104" s="73">
        <v>43986</v>
      </c>
      <c r="B104" s="71">
        <v>8.1199999999999992</v>
      </c>
      <c r="C104" s="69">
        <v>7.5</v>
      </c>
      <c r="D104" s="69">
        <v>11.5</v>
      </c>
      <c r="E104" s="69">
        <v>9.5</v>
      </c>
    </row>
    <row r="105" spans="1:5" x14ac:dyDescent="0.25">
      <c r="A105" s="73">
        <v>43987</v>
      </c>
      <c r="B105" s="71">
        <v>8.16</v>
      </c>
      <c r="C105" s="69">
        <v>7.5</v>
      </c>
      <c r="D105" s="69">
        <v>11.5</v>
      </c>
      <c r="E105" s="69">
        <v>9.5</v>
      </c>
    </row>
    <row r="106" spans="1:5" x14ac:dyDescent="0.25">
      <c r="A106" s="73">
        <v>43990</v>
      </c>
      <c r="B106" s="71">
        <v>8.11</v>
      </c>
      <c r="C106" s="69">
        <v>7.5</v>
      </c>
      <c r="D106" s="69">
        <v>11.5</v>
      </c>
      <c r="E106" s="69">
        <v>9.5</v>
      </c>
    </row>
    <row r="107" spans="1:5" x14ac:dyDescent="0.25">
      <c r="A107" s="73">
        <v>43991</v>
      </c>
      <c r="B107" s="71">
        <v>8.06</v>
      </c>
      <c r="C107" s="69">
        <v>7.5</v>
      </c>
      <c r="D107" s="69">
        <v>11.5</v>
      </c>
      <c r="E107" s="69">
        <v>9.5</v>
      </c>
    </row>
    <row r="108" spans="1:5" x14ac:dyDescent="0.25">
      <c r="A108" s="73">
        <v>43992</v>
      </c>
      <c r="B108" s="71">
        <v>8.02</v>
      </c>
      <c r="C108" s="69">
        <v>7.5</v>
      </c>
      <c r="D108" s="69">
        <v>11.5</v>
      </c>
      <c r="E108" s="69">
        <v>9.5</v>
      </c>
    </row>
    <row r="109" spans="1:5" x14ac:dyDescent="0.25">
      <c r="A109" s="73">
        <v>43993</v>
      </c>
      <c r="B109" s="71">
        <v>7.97</v>
      </c>
      <c r="C109" s="69">
        <v>7.5</v>
      </c>
      <c r="D109" s="69">
        <v>11.5</v>
      </c>
      <c r="E109" s="69">
        <v>9.5</v>
      </c>
    </row>
    <row r="110" spans="1:5" x14ac:dyDescent="0.25">
      <c r="A110" s="73">
        <v>43994</v>
      </c>
      <c r="B110" s="71">
        <v>8.4600000000000009</v>
      </c>
      <c r="C110" s="69">
        <v>7.5</v>
      </c>
      <c r="D110" s="69">
        <v>11.5</v>
      </c>
      <c r="E110" s="69">
        <v>9.5</v>
      </c>
    </row>
    <row r="111" spans="1:5" x14ac:dyDescent="0.25">
      <c r="A111" s="73">
        <v>43997</v>
      </c>
      <c r="B111" s="71">
        <v>8.31</v>
      </c>
      <c r="C111" s="69">
        <v>7.5</v>
      </c>
      <c r="D111" s="69">
        <v>11.5</v>
      </c>
      <c r="E111" s="69">
        <v>9.5</v>
      </c>
    </row>
    <row r="112" spans="1:5" x14ac:dyDescent="0.25">
      <c r="A112" s="73">
        <v>43998</v>
      </c>
      <c r="B112" s="71">
        <v>8.9700000000000006</v>
      </c>
      <c r="C112" s="69">
        <v>7.5</v>
      </c>
      <c r="D112" s="69">
        <v>11.5</v>
      </c>
      <c r="E112" s="69">
        <v>9.5</v>
      </c>
    </row>
    <row r="113" spans="1:5" x14ac:dyDescent="0.25">
      <c r="A113" s="73">
        <v>43999</v>
      </c>
      <c r="B113" s="71">
        <v>9.56</v>
      </c>
      <c r="C113" s="69">
        <v>7.5</v>
      </c>
      <c r="D113" s="69">
        <v>11.5</v>
      </c>
      <c r="E113" s="69">
        <v>9.5</v>
      </c>
    </row>
    <row r="114" spans="1:5" x14ac:dyDescent="0.25">
      <c r="A114" s="73">
        <v>44000</v>
      </c>
      <c r="B114" s="71">
        <v>9.73</v>
      </c>
      <c r="C114" s="69">
        <v>7.5</v>
      </c>
      <c r="D114" s="69">
        <v>11.5</v>
      </c>
      <c r="E114" s="69">
        <v>9.5</v>
      </c>
    </row>
    <row r="115" spans="1:5" x14ac:dyDescent="0.25">
      <c r="A115" s="73">
        <v>44001</v>
      </c>
      <c r="B115" s="71">
        <v>9.77</v>
      </c>
      <c r="C115" s="69">
        <v>7.5</v>
      </c>
      <c r="D115" s="69">
        <v>11.5</v>
      </c>
      <c r="E115" s="69">
        <v>9.5</v>
      </c>
    </row>
    <row r="116" spans="1:5" x14ac:dyDescent="0.25">
      <c r="A116" s="73">
        <v>44004</v>
      </c>
      <c r="B116" s="71">
        <v>9.14</v>
      </c>
      <c r="C116" s="69">
        <v>7.5</v>
      </c>
      <c r="D116" s="69">
        <v>11.5</v>
      </c>
      <c r="E116" s="69">
        <v>9.5</v>
      </c>
    </row>
    <row r="117" spans="1:5" x14ac:dyDescent="0.25">
      <c r="A117" s="73">
        <v>44005</v>
      </c>
      <c r="B117" s="71">
        <v>8.23</v>
      </c>
      <c r="C117" s="69">
        <v>7.5</v>
      </c>
      <c r="D117" s="69">
        <v>11.5</v>
      </c>
      <c r="E117" s="69">
        <v>9.5</v>
      </c>
    </row>
    <row r="118" spans="1:5" x14ac:dyDescent="0.25">
      <c r="A118" s="73">
        <v>44006</v>
      </c>
      <c r="B118" s="71">
        <v>8.1999999999999993</v>
      </c>
      <c r="C118" s="69">
        <v>7.5</v>
      </c>
      <c r="D118" s="69">
        <v>11.5</v>
      </c>
      <c r="E118" s="69">
        <v>9.5</v>
      </c>
    </row>
    <row r="119" spans="1:5" x14ac:dyDescent="0.25">
      <c r="A119" s="73">
        <v>44007</v>
      </c>
      <c r="B119" s="71">
        <v>8.07</v>
      </c>
      <c r="C119" s="69">
        <v>7.5</v>
      </c>
      <c r="D119" s="69">
        <v>11.5</v>
      </c>
      <c r="E119" s="69">
        <v>9.5</v>
      </c>
    </row>
    <row r="120" spans="1:5" x14ac:dyDescent="0.25">
      <c r="A120" s="73">
        <v>44008</v>
      </c>
      <c r="B120" s="71">
        <v>8.36</v>
      </c>
      <c r="C120" s="69">
        <v>7.5</v>
      </c>
      <c r="D120" s="69">
        <v>11.5</v>
      </c>
      <c r="E120" s="69">
        <v>9.5</v>
      </c>
    </row>
    <row r="121" spans="1:5" x14ac:dyDescent="0.25">
      <c r="A121" s="73">
        <v>44011</v>
      </c>
      <c r="B121" s="71">
        <v>7.98</v>
      </c>
      <c r="C121" s="69">
        <v>7.5</v>
      </c>
      <c r="D121" s="69">
        <v>11.5</v>
      </c>
      <c r="E121" s="69">
        <v>9.5</v>
      </c>
    </row>
    <row r="122" spans="1:5" x14ac:dyDescent="0.25">
      <c r="A122" s="73">
        <v>44012</v>
      </c>
      <c r="B122" s="71">
        <v>8.25</v>
      </c>
      <c r="C122" s="69">
        <v>7.5</v>
      </c>
      <c r="D122" s="69">
        <v>11.5</v>
      </c>
      <c r="E122" s="69">
        <v>9.5</v>
      </c>
    </row>
    <row r="123" spans="1:5" x14ac:dyDescent="0.25">
      <c r="A123" s="73">
        <v>44013</v>
      </c>
      <c r="B123" s="71">
        <v>8.3699999999999992</v>
      </c>
      <c r="C123" s="69">
        <v>7.5</v>
      </c>
      <c r="D123" s="69">
        <v>11.5</v>
      </c>
      <c r="E123" s="69">
        <v>9.5</v>
      </c>
    </row>
    <row r="124" spans="1:5" x14ac:dyDescent="0.25">
      <c r="A124" s="73">
        <v>44014</v>
      </c>
      <c r="B124" s="71">
        <v>8.1999999999999993</v>
      </c>
      <c r="C124" s="69">
        <v>7.5</v>
      </c>
      <c r="D124" s="69">
        <v>11.5</v>
      </c>
      <c r="E124" s="69">
        <v>9.5</v>
      </c>
    </row>
    <row r="125" spans="1:5" x14ac:dyDescent="0.25">
      <c r="A125" s="73">
        <v>44015</v>
      </c>
      <c r="B125" s="71">
        <v>8.31</v>
      </c>
      <c r="C125" s="69">
        <v>7.5</v>
      </c>
      <c r="D125" s="69">
        <v>11.5</v>
      </c>
      <c r="E125" s="69">
        <v>9.5</v>
      </c>
    </row>
    <row r="126" spans="1:5" x14ac:dyDescent="0.25">
      <c r="A126" s="73">
        <v>44019</v>
      </c>
      <c r="B126" s="71">
        <v>7.9</v>
      </c>
      <c r="C126" s="69">
        <v>7.5</v>
      </c>
      <c r="D126" s="69">
        <v>11.5</v>
      </c>
      <c r="E126" s="69">
        <v>9.5</v>
      </c>
    </row>
    <row r="127" spans="1:5" x14ac:dyDescent="0.25">
      <c r="A127" s="73">
        <v>44020</v>
      </c>
      <c r="B127" s="71">
        <v>7.83</v>
      </c>
      <c r="C127" s="69">
        <v>7.5</v>
      </c>
      <c r="D127" s="69">
        <v>11.5</v>
      </c>
      <c r="E127" s="69">
        <v>9.5</v>
      </c>
    </row>
    <row r="128" spans="1:5" x14ac:dyDescent="0.25">
      <c r="A128" s="73">
        <v>44021</v>
      </c>
      <c r="B128" s="71">
        <v>7.85</v>
      </c>
      <c r="C128" s="69">
        <v>7.5</v>
      </c>
      <c r="D128" s="69">
        <v>11.5</v>
      </c>
      <c r="E128" s="69">
        <v>9.5</v>
      </c>
    </row>
    <row r="129" spans="1:5" x14ac:dyDescent="0.25">
      <c r="A129" s="73">
        <v>44022</v>
      </c>
      <c r="B129" s="71">
        <v>7.7</v>
      </c>
      <c r="C129" s="69">
        <v>7.5</v>
      </c>
      <c r="D129" s="69">
        <v>11.5</v>
      </c>
      <c r="E129" s="69">
        <v>9.5</v>
      </c>
    </row>
    <row r="130" spans="1:5" x14ac:dyDescent="0.25">
      <c r="A130" s="73">
        <v>44025</v>
      </c>
      <c r="B130" s="71">
        <v>7.75</v>
      </c>
      <c r="C130" s="69">
        <v>7.5</v>
      </c>
      <c r="D130" s="69">
        <v>11.5</v>
      </c>
      <c r="E130" s="69">
        <v>9.5</v>
      </c>
    </row>
    <row r="131" spans="1:5" x14ac:dyDescent="0.25">
      <c r="A131" s="73">
        <v>44026</v>
      </c>
      <c r="B131" s="71">
        <v>7.76</v>
      </c>
      <c r="C131" s="69">
        <v>7.5</v>
      </c>
      <c r="D131" s="69">
        <v>11.5</v>
      </c>
      <c r="E131" s="69">
        <v>9.5</v>
      </c>
    </row>
    <row r="132" spans="1:5" x14ac:dyDescent="0.25">
      <c r="A132" s="73">
        <v>44027</v>
      </c>
      <c r="B132" s="71">
        <v>10.09</v>
      </c>
      <c r="C132" s="69">
        <v>7.5</v>
      </c>
      <c r="D132" s="69">
        <v>11.5</v>
      </c>
      <c r="E132" s="69">
        <v>9.5</v>
      </c>
    </row>
    <row r="133" spans="1:5" x14ac:dyDescent="0.25">
      <c r="A133" s="73">
        <v>44028</v>
      </c>
      <c r="B133" s="71">
        <v>10.6</v>
      </c>
      <c r="C133" s="69">
        <v>7.5</v>
      </c>
      <c r="D133" s="69">
        <v>11.5</v>
      </c>
      <c r="E133" s="69">
        <v>9.5</v>
      </c>
    </row>
    <row r="134" spans="1:5" x14ac:dyDescent="0.25">
      <c r="A134" s="73">
        <v>44029</v>
      </c>
      <c r="B134" s="71">
        <v>10.5</v>
      </c>
      <c r="C134" s="69">
        <v>7.5</v>
      </c>
      <c r="D134" s="69">
        <v>11.5</v>
      </c>
      <c r="E134" s="69">
        <v>9.5</v>
      </c>
    </row>
    <row r="135" spans="1:5" x14ac:dyDescent="0.25">
      <c r="A135" s="73">
        <v>44032</v>
      </c>
      <c r="B135" s="71">
        <v>10.07</v>
      </c>
      <c r="C135" s="69">
        <v>7.5</v>
      </c>
      <c r="D135" s="69">
        <v>11.5</v>
      </c>
      <c r="E135" s="69">
        <v>9.5</v>
      </c>
    </row>
    <row r="136" spans="1:5" x14ac:dyDescent="0.25">
      <c r="A136" s="73">
        <v>44033</v>
      </c>
      <c r="B136" s="71">
        <v>8.98</v>
      </c>
      <c r="C136" s="69">
        <v>7.5</v>
      </c>
      <c r="D136" s="69">
        <v>10.5</v>
      </c>
      <c r="E136" s="69">
        <v>9</v>
      </c>
    </row>
    <row r="137" spans="1:5" x14ac:dyDescent="0.25">
      <c r="A137" s="73">
        <v>44034</v>
      </c>
      <c r="B137" s="71">
        <v>8.2100000000000009</v>
      </c>
      <c r="C137" s="69">
        <v>7.5</v>
      </c>
      <c r="D137" s="69">
        <v>10.5</v>
      </c>
      <c r="E137" s="69">
        <v>9</v>
      </c>
    </row>
    <row r="138" spans="1:5" x14ac:dyDescent="0.25">
      <c r="A138" s="73">
        <v>44035</v>
      </c>
      <c r="B138" s="71">
        <v>7.97</v>
      </c>
      <c r="C138" s="69">
        <v>7.5</v>
      </c>
      <c r="D138" s="69">
        <v>10.5</v>
      </c>
      <c r="E138" s="69">
        <v>9</v>
      </c>
    </row>
    <row r="139" spans="1:5" x14ac:dyDescent="0.25">
      <c r="A139" s="73">
        <v>44036</v>
      </c>
      <c r="B139" s="71">
        <v>7.7</v>
      </c>
      <c r="C139" s="69">
        <v>7.5</v>
      </c>
      <c r="D139" s="69">
        <v>10.5</v>
      </c>
      <c r="E139" s="69">
        <v>9</v>
      </c>
    </row>
    <row r="140" spans="1:5" x14ac:dyDescent="0.25">
      <c r="A140" s="73">
        <v>44039</v>
      </c>
      <c r="B140" s="71">
        <v>7.61</v>
      </c>
      <c r="C140" s="69">
        <v>7.5</v>
      </c>
      <c r="D140" s="69">
        <v>10.5</v>
      </c>
      <c r="E140" s="69">
        <v>9</v>
      </c>
    </row>
    <row r="141" spans="1:5" x14ac:dyDescent="0.25">
      <c r="A141" s="73">
        <v>44040</v>
      </c>
      <c r="B141" s="71">
        <v>8.1199999999999992</v>
      </c>
      <c r="C141" s="69">
        <v>7.5</v>
      </c>
      <c r="D141" s="69">
        <v>10.5</v>
      </c>
      <c r="E141" s="69">
        <v>9</v>
      </c>
    </row>
    <row r="142" spans="1:5" x14ac:dyDescent="0.25">
      <c r="A142" s="73">
        <v>44041</v>
      </c>
      <c r="B142" s="71">
        <v>8.1300000000000008</v>
      </c>
      <c r="C142" s="69">
        <v>7.5</v>
      </c>
      <c r="D142" s="69">
        <v>10.5</v>
      </c>
      <c r="E142" s="69">
        <v>9</v>
      </c>
    </row>
    <row r="143" spans="1:5" x14ac:dyDescent="0.25">
      <c r="A143" s="73">
        <v>44042</v>
      </c>
      <c r="B143" s="71">
        <v>8.41</v>
      </c>
      <c r="C143" s="69">
        <v>7.5</v>
      </c>
      <c r="D143" s="69">
        <v>10.5</v>
      </c>
      <c r="E143" s="69">
        <v>9</v>
      </c>
    </row>
    <row r="144" spans="1:5" x14ac:dyDescent="0.25">
      <c r="A144" s="73">
        <v>44046</v>
      </c>
      <c r="B144" s="71">
        <v>8.19</v>
      </c>
      <c r="C144" s="69">
        <v>7.5</v>
      </c>
      <c r="D144" s="69">
        <v>10.5</v>
      </c>
      <c r="E144" s="69">
        <v>9</v>
      </c>
    </row>
    <row r="145" spans="1:5" x14ac:dyDescent="0.25">
      <c r="A145" s="73">
        <v>44047</v>
      </c>
      <c r="B145" s="71">
        <v>7.7</v>
      </c>
      <c r="C145" s="69">
        <v>7.5</v>
      </c>
      <c r="D145" s="69">
        <v>10.5</v>
      </c>
      <c r="E145" s="69">
        <v>9</v>
      </c>
    </row>
    <row r="146" spans="1:5" x14ac:dyDescent="0.25">
      <c r="A146" s="73">
        <v>44048</v>
      </c>
      <c r="B146" s="71">
        <v>7.61</v>
      </c>
      <c r="C146" s="69">
        <v>7.5</v>
      </c>
      <c r="D146" s="69">
        <v>10.5</v>
      </c>
      <c r="E146" s="69">
        <v>9</v>
      </c>
    </row>
    <row r="147" spans="1:5" x14ac:dyDescent="0.25">
      <c r="A147" s="73">
        <v>44049</v>
      </c>
      <c r="B147" s="71">
        <v>7.69</v>
      </c>
      <c r="C147" s="69">
        <v>7.5</v>
      </c>
      <c r="D147" s="69">
        <v>10.5</v>
      </c>
      <c r="E147" s="69">
        <v>9</v>
      </c>
    </row>
    <row r="148" spans="1:5" x14ac:dyDescent="0.25">
      <c r="A148" s="73">
        <v>44050</v>
      </c>
      <c r="B148" s="71">
        <v>7.65</v>
      </c>
      <c r="C148" s="69">
        <v>7.5</v>
      </c>
      <c r="D148" s="69">
        <v>10.5</v>
      </c>
      <c r="E148" s="69">
        <v>9</v>
      </c>
    </row>
    <row r="149" spans="1:5" x14ac:dyDescent="0.25">
      <c r="A149" s="73">
        <v>44053</v>
      </c>
      <c r="B149" s="71">
        <v>7.64</v>
      </c>
      <c r="C149" s="69">
        <v>7.5</v>
      </c>
      <c r="D149" s="69">
        <v>10.5</v>
      </c>
      <c r="E149" s="69">
        <v>9</v>
      </c>
    </row>
    <row r="150" spans="1:5" x14ac:dyDescent="0.25">
      <c r="A150" s="73">
        <v>44054</v>
      </c>
      <c r="B150" s="71">
        <v>8.11</v>
      </c>
      <c r="C150" s="69">
        <v>7.5</v>
      </c>
      <c r="D150" s="69">
        <v>10.5</v>
      </c>
      <c r="E150" s="69">
        <v>9</v>
      </c>
    </row>
    <row r="151" spans="1:5" x14ac:dyDescent="0.25">
      <c r="A151" s="73">
        <v>44055</v>
      </c>
      <c r="B151" s="71">
        <v>8.2799999999999994</v>
      </c>
      <c r="C151" s="69">
        <v>7.5</v>
      </c>
      <c r="D151" s="69">
        <v>10.5</v>
      </c>
      <c r="E151" s="69">
        <v>9</v>
      </c>
    </row>
    <row r="152" spans="1:5" x14ac:dyDescent="0.25">
      <c r="A152" s="73">
        <v>44056</v>
      </c>
      <c r="B152" s="71">
        <v>9.2799999999999994</v>
      </c>
      <c r="C152" s="69">
        <v>7.5</v>
      </c>
      <c r="D152" s="69">
        <v>10.5</v>
      </c>
      <c r="E152" s="69">
        <v>9</v>
      </c>
    </row>
    <row r="153" spans="1:5" x14ac:dyDescent="0.25">
      <c r="A153" s="73">
        <v>44057</v>
      </c>
      <c r="B153" s="71">
        <v>9.0299999999999994</v>
      </c>
      <c r="C153" s="69">
        <v>7.5</v>
      </c>
      <c r="D153" s="69">
        <v>10.5</v>
      </c>
      <c r="E153" s="69">
        <v>9</v>
      </c>
    </row>
    <row r="154" spans="1:5" x14ac:dyDescent="0.25">
      <c r="A154" s="73">
        <v>44060</v>
      </c>
      <c r="B154" s="71">
        <v>8.7799999999999994</v>
      </c>
      <c r="C154" s="69">
        <v>7.5</v>
      </c>
      <c r="D154" s="69">
        <v>10.5</v>
      </c>
      <c r="E154" s="69">
        <v>9</v>
      </c>
    </row>
    <row r="155" spans="1:5" x14ac:dyDescent="0.25">
      <c r="A155" s="73">
        <v>44061</v>
      </c>
      <c r="B155" s="71">
        <v>9.0299999999999994</v>
      </c>
      <c r="C155" s="69">
        <v>7.5</v>
      </c>
      <c r="D155" s="69">
        <v>10.5</v>
      </c>
      <c r="E155" s="69">
        <v>9</v>
      </c>
    </row>
    <row r="156" spans="1:5" x14ac:dyDescent="0.25">
      <c r="A156" s="73">
        <v>44062</v>
      </c>
      <c r="B156" s="71">
        <v>9.2799999999999994</v>
      </c>
      <c r="C156" s="69">
        <v>7.5</v>
      </c>
      <c r="D156" s="69">
        <v>10.5</v>
      </c>
      <c r="E156" s="69">
        <v>9</v>
      </c>
    </row>
    <row r="157" spans="1:5" x14ac:dyDescent="0.25">
      <c r="A157" s="73">
        <v>44063</v>
      </c>
      <c r="B157" s="71">
        <v>9.14</v>
      </c>
      <c r="C157" s="69">
        <v>7.5</v>
      </c>
      <c r="D157" s="69">
        <v>10.5</v>
      </c>
      <c r="E157" s="69">
        <v>9</v>
      </c>
    </row>
    <row r="158" spans="1:5" x14ac:dyDescent="0.25">
      <c r="A158" s="73">
        <v>44064</v>
      </c>
      <c r="B158" s="71">
        <v>8.7899999999999991</v>
      </c>
      <c r="C158" s="69">
        <v>7.5</v>
      </c>
      <c r="D158" s="69">
        <v>10.5</v>
      </c>
      <c r="E158" s="69">
        <v>9</v>
      </c>
    </row>
    <row r="159" spans="1:5" x14ac:dyDescent="0.25">
      <c r="A159" s="73">
        <v>44067</v>
      </c>
      <c r="B159" s="71">
        <v>9.39</v>
      </c>
      <c r="C159" s="69">
        <v>7.5</v>
      </c>
      <c r="D159" s="69">
        <v>10.5</v>
      </c>
      <c r="E159" s="69">
        <v>9</v>
      </c>
    </row>
    <row r="160" spans="1:5" x14ac:dyDescent="0.25">
      <c r="A160" s="73">
        <v>44068</v>
      </c>
      <c r="B160" s="71">
        <v>10.27</v>
      </c>
      <c r="C160" s="69">
        <v>7.5</v>
      </c>
      <c r="D160" s="69">
        <v>10.5</v>
      </c>
      <c r="E160" s="69">
        <v>9</v>
      </c>
    </row>
    <row r="161" spans="1:5" x14ac:dyDescent="0.25">
      <c r="A161" s="73">
        <v>44069</v>
      </c>
      <c r="B161" s="71">
        <v>10.39</v>
      </c>
      <c r="C161" s="69">
        <v>7.5</v>
      </c>
      <c r="D161" s="69">
        <v>10.5</v>
      </c>
      <c r="E161" s="69">
        <v>9</v>
      </c>
    </row>
    <row r="162" spans="1:5" x14ac:dyDescent="0.25">
      <c r="A162" s="73">
        <v>44070</v>
      </c>
      <c r="B162" s="71">
        <v>10.31</v>
      </c>
      <c r="C162" s="69">
        <v>7.5</v>
      </c>
      <c r="D162" s="69">
        <v>10.5</v>
      </c>
      <c r="E162" s="69">
        <v>9</v>
      </c>
    </row>
    <row r="163" spans="1:5" x14ac:dyDescent="0.25">
      <c r="A163" s="73">
        <v>44071</v>
      </c>
      <c r="B163" s="71">
        <v>9.59</v>
      </c>
      <c r="C163" s="69">
        <v>7.5</v>
      </c>
      <c r="D163" s="69">
        <v>10.5</v>
      </c>
      <c r="E163" s="69">
        <v>9</v>
      </c>
    </row>
    <row r="164" spans="1:5" x14ac:dyDescent="0.25">
      <c r="A164" s="73">
        <v>44075</v>
      </c>
      <c r="B164" s="71">
        <v>8.5299999999999994</v>
      </c>
      <c r="C164" s="69">
        <v>7.5</v>
      </c>
      <c r="D164" s="69">
        <v>10.5</v>
      </c>
      <c r="E164" s="69">
        <v>9</v>
      </c>
    </row>
    <row r="165" spans="1:5" x14ac:dyDescent="0.25">
      <c r="A165" s="73">
        <v>44076</v>
      </c>
      <c r="B165" s="71">
        <v>8.1199999999999992</v>
      </c>
      <c r="C165" s="69">
        <v>7.5</v>
      </c>
      <c r="D165" s="69">
        <v>10.5</v>
      </c>
      <c r="E165" s="69">
        <v>9</v>
      </c>
    </row>
    <row r="166" spans="1:5" x14ac:dyDescent="0.25">
      <c r="A166" s="73">
        <v>44077</v>
      </c>
      <c r="B166" s="71">
        <v>7.83</v>
      </c>
      <c r="C166" s="69">
        <v>7.5</v>
      </c>
      <c r="D166" s="69">
        <v>10.5</v>
      </c>
      <c r="E166" s="69">
        <v>9</v>
      </c>
    </row>
    <row r="167" spans="1:5" x14ac:dyDescent="0.25">
      <c r="A167" s="73">
        <v>44078</v>
      </c>
      <c r="B167" s="71">
        <v>7.85</v>
      </c>
      <c r="C167" s="69">
        <v>7.5</v>
      </c>
      <c r="D167" s="69">
        <v>10.5</v>
      </c>
      <c r="E167" s="69">
        <v>9</v>
      </c>
    </row>
    <row r="168" spans="1:5" x14ac:dyDescent="0.25">
      <c r="A168" s="73">
        <v>44081</v>
      </c>
      <c r="B168" s="71">
        <v>7.82</v>
      </c>
      <c r="C168" s="69">
        <v>7.5</v>
      </c>
      <c r="D168" s="69">
        <v>10.5</v>
      </c>
      <c r="E168" s="69">
        <v>9</v>
      </c>
    </row>
    <row r="169" spans="1:5" x14ac:dyDescent="0.25">
      <c r="A169" s="73">
        <v>44082</v>
      </c>
      <c r="B169" s="71">
        <v>7.79</v>
      </c>
      <c r="C169" s="69">
        <v>7.5</v>
      </c>
      <c r="D169" s="69">
        <v>10.5</v>
      </c>
      <c r="E169" s="69">
        <v>9</v>
      </c>
    </row>
    <row r="170" spans="1:5" x14ac:dyDescent="0.25">
      <c r="A170" s="73">
        <v>44083</v>
      </c>
      <c r="B170" s="71">
        <v>7.81</v>
      </c>
      <c r="C170" s="69">
        <v>7.5</v>
      </c>
      <c r="D170" s="69">
        <v>10.5</v>
      </c>
      <c r="E170" s="69">
        <v>9</v>
      </c>
    </row>
    <row r="171" spans="1:5" x14ac:dyDescent="0.25">
      <c r="A171" s="73">
        <v>44084</v>
      </c>
      <c r="B171" s="71">
        <v>7.8</v>
      </c>
      <c r="C171" s="69">
        <v>7.5</v>
      </c>
      <c r="D171" s="69">
        <v>10.5</v>
      </c>
      <c r="E171" s="69">
        <v>9</v>
      </c>
    </row>
    <row r="172" spans="1:5" x14ac:dyDescent="0.25">
      <c r="A172" s="73">
        <v>44085</v>
      </c>
      <c r="B172" s="71">
        <v>8</v>
      </c>
      <c r="C172" s="69">
        <v>7.5</v>
      </c>
      <c r="D172" s="69">
        <v>10.5</v>
      </c>
      <c r="E172" s="69">
        <v>9</v>
      </c>
    </row>
    <row r="173" spans="1:5" x14ac:dyDescent="0.25">
      <c r="A173" s="73">
        <v>44088</v>
      </c>
      <c r="B173" s="71">
        <v>7.96</v>
      </c>
      <c r="C173" s="69">
        <v>7.5</v>
      </c>
      <c r="D173" s="69">
        <v>10.5</v>
      </c>
      <c r="E173" s="69">
        <v>9</v>
      </c>
    </row>
    <row r="174" spans="1:5" x14ac:dyDescent="0.25">
      <c r="A174" s="73">
        <v>44089</v>
      </c>
      <c r="B174" s="71">
        <v>7.92</v>
      </c>
      <c r="C174" s="69">
        <v>7.5</v>
      </c>
      <c r="D174" s="69">
        <v>10.5</v>
      </c>
      <c r="E174" s="69">
        <v>9</v>
      </c>
    </row>
    <row r="175" spans="1:5" x14ac:dyDescent="0.25">
      <c r="A175" s="73">
        <v>44090</v>
      </c>
      <c r="B175" s="71">
        <v>8.07</v>
      </c>
      <c r="C175" s="69">
        <v>7.5</v>
      </c>
      <c r="D175" s="69">
        <v>10.5</v>
      </c>
      <c r="E175" s="69">
        <v>9</v>
      </c>
    </row>
    <row r="176" spans="1:5" x14ac:dyDescent="0.25">
      <c r="A176" s="73">
        <v>44091</v>
      </c>
      <c r="B176" s="71">
        <v>8.56</v>
      </c>
      <c r="C176" s="69">
        <v>7.5</v>
      </c>
      <c r="D176" s="69">
        <v>10.5</v>
      </c>
      <c r="E176" s="69">
        <v>9</v>
      </c>
    </row>
    <row r="177" spans="1:5" x14ac:dyDescent="0.25">
      <c r="A177" s="73">
        <v>44092</v>
      </c>
      <c r="B177" s="71">
        <v>8.6199999999999992</v>
      </c>
      <c r="C177" s="69">
        <v>7.5</v>
      </c>
      <c r="D177" s="69">
        <v>10.5</v>
      </c>
      <c r="E177" s="69">
        <v>9</v>
      </c>
    </row>
    <row r="178" spans="1:5" x14ac:dyDescent="0.25">
      <c r="A178" s="73">
        <v>44095</v>
      </c>
      <c r="B178" s="71">
        <v>9.33</v>
      </c>
      <c r="C178" s="69">
        <v>7.5</v>
      </c>
      <c r="D178" s="69">
        <v>10.5</v>
      </c>
      <c r="E178" s="69">
        <v>9</v>
      </c>
    </row>
    <row r="179" spans="1:5" x14ac:dyDescent="0.25">
      <c r="A179" s="73">
        <v>44096</v>
      </c>
      <c r="B179" s="71">
        <v>9.0500000000000007</v>
      </c>
      <c r="C179" s="69">
        <v>7.5</v>
      </c>
      <c r="D179" s="69">
        <v>10.5</v>
      </c>
      <c r="E179" s="69">
        <v>9</v>
      </c>
    </row>
    <row r="180" spans="1:5" x14ac:dyDescent="0.25">
      <c r="A180" s="73">
        <v>44097</v>
      </c>
      <c r="B180" s="71">
        <v>8.8000000000000007</v>
      </c>
      <c r="C180" s="69">
        <v>7.5</v>
      </c>
      <c r="D180" s="69">
        <v>10.5</v>
      </c>
      <c r="E180" s="69">
        <v>9</v>
      </c>
    </row>
    <row r="181" spans="1:5" x14ac:dyDescent="0.25">
      <c r="A181" s="73">
        <v>44098</v>
      </c>
      <c r="B181" s="71">
        <v>9.2200000000000006</v>
      </c>
      <c r="C181" s="69">
        <v>7.5</v>
      </c>
      <c r="D181" s="69">
        <v>10.5</v>
      </c>
      <c r="E181" s="69">
        <v>9</v>
      </c>
    </row>
    <row r="182" spans="1:5" x14ac:dyDescent="0.25">
      <c r="A182" s="73">
        <v>44099</v>
      </c>
      <c r="B182" s="71">
        <v>9.08</v>
      </c>
      <c r="C182" s="69">
        <v>7.5</v>
      </c>
      <c r="D182" s="69">
        <v>10.5</v>
      </c>
      <c r="E182" s="69">
        <v>9</v>
      </c>
    </row>
    <row r="183" spans="1:5" x14ac:dyDescent="0.25">
      <c r="A183" s="73">
        <v>44102</v>
      </c>
      <c r="B183" s="71">
        <v>10.14</v>
      </c>
      <c r="C183" s="69">
        <v>7.5</v>
      </c>
      <c r="D183" s="69">
        <v>10.5</v>
      </c>
      <c r="E183" s="69">
        <v>9</v>
      </c>
    </row>
    <row r="184" spans="1:5" x14ac:dyDescent="0.25">
      <c r="A184" s="73">
        <v>44103</v>
      </c>
      <c r="B184" s="71">
        <v>9.92</v>
      </c>
      <c r="C184" s="69">
        <v>7.5</v>
      </c>
      <c r="D184" s="69">
        <v>10.5</v>
      </c>
      <c r="E184" s="69">
        <v>9</v>
      </c>
    </row>
    <row r="185" spans="1:5" x14ac:dyDescent="0.25">
      <c r="A185" s="73">
        <v>44104</v>
      </c>
      <c r="B185" s="71">
        <v>9.6300000000000008</v>
      </c>
      <c r="C185" s="69">
        <v>7.5</v>
      </c>
      <c r="D185" s="69">
        <v>10.5</v>
      </c>
      <c r="E185" s="69">
        <v>9</v>
      </c>
    </row>
    <row r="186" spans="1:5" x14ac:dyDescent="0.25">
      <c r="A186" s="73">
        <v>44105</v>
      </c>
      <c r="B186" s="71">
        <v>9.58</v>
      </c>
      <c r="C186" s="69">
        <v>7.5</v>
      </c>
      <c r="D186" s="69">
        <v>10.5</v>
      </c>
      <c r="E186" s="69">
        <v>9</v>
      </c>
    </row>
    <row r="187" spans="1:5" x14ac:dyDescent="0.25">
      <c r="A187" s="73">
        <v>44106</v>
      </c>
      <c r="B187" s="71">
        <v>9.39</v>
      </c>
      <c r="C187" s="69">
        <v>7.5</v>
      </c>
      <c r="D187" s="69">
        <v>10.5</v>
      </c>
      <c r="E187" s="69">
        <v>9</v>
      </c>
    </row>
    <row r="188" spans="1:5" x14ac:dyDescent="0.25">
      <c r="A188" s="73">
        <v>44109</v>
      </c>
      <c r="B188" s="71">
        <v>9.25</v>
      </c>
      <c r="C188" s="69">
        <v>7.5</v>
      </c>
      <c r="D188" s="69">
        <v>10.5</v>
      </c>
      <c r="E188" s="69">
        <v>9</v>
      </c>
    </row>
    <row r="189" spans="1:5" x14ac:dyDescent="0.25">
      <c r="A189" s="73">
        <v>44110</v>
      </c>
      <c r="B189" s="71">
        <v>9.19</v>
      </c>
      <c r="C189" s="69">
        <v>7.5</v>
      </c>
      <c r="D189" s="69">
        <v>10.5</v>
      </c>
      <c r="E189" s="69">
        <v>9</v>
      </c>
    </row>
    <row r="190" spans="1:5" x14ac:dyDescent="0.25">
      <c r="A190" s="73">
        <v>44111</v>
      </c>
      <c r="B190" s="71">
        <v>9.01</v>
      </c>
      <c r="C190" s="69">
        <v>7.5</v>
      </c>
      <c r="D190" s="69">
        <v>10.5</v>
      </c>
      <c r="E190" s="69">
        <v>9</v>
      </c>
    </row>
    <row r="191" spans="1:5" x14ac:dyDescent="0.25">
      <c r="A191" s="73">
        <v>44112</v>
      </c>
      <c r="B191" s="71">
        <v>8.75</v>
      </c>
      <c r="C191" s="69">
        <v>7.5</v>
      </c>
      <c r="D191" s="69">
        <v>10.5</v>
      </c>
      <c r="E191" s="69">
        <v>9</v>
      </c>
    </row>
    <row r="192" spans="1:5" x14ac:dyDescent="0.25">
      <c r="A192" s="73">
        <v>44113</v>
      </c>
      <c r="B192" s="71">
        <v>8.27</v>
      </c>
      <c r="C192" s="69">
        <v>7.5</v>
      </c>
      <c r="D192" s="69">
        <v>10.5</v>
      </c>
      <c r="E192" s="69">
        <v>9</v>
      </c>
    </row>
    <row r="193" spans="1:5" x14ac:dyDescent="0.25">
      <c r="A193" s="73">
        <v>44116</v>
      </c>
      <c r="B193" s="71">
        <v>8.06</v>
      </c>
      <c r="C193" s="69">
        <v>7.5</v>
      </c>
      <c r="D193" s="69">
        <v>10.5</v>
      </c>
      <c r="E193" s="69">
        <v>9</v>
      </c>
    </row>
    <row r="194" spans="1:5" x14ac:dyDescent="0.25">
      <c r="A194" s="73">
        <v>44117</v>
      </c>
      <c r="B194" s="71">
        <v>8.06</v>
      </c>
      <c r="C194" s="69">
        <v>7.5</v>
      </c>
      <c r="D194" s="69">
        <v>10.5</v>
      </c>
      <c r="E194" s="69">
        <v>9</v>
      </c>
    </row>
    <row r="195" spans="1:5" x14ac:dyDescent="0.25">
      <c r="A195" s="73">
        <v>44118</v>
      </c>
      <c r="B195" s="71">
        <v>8.26</v>
      </c>
      <c r="C195" s="69">
        <v>7.5</v>
      </c>
      <c r="D195" s="69">
        <v>10.5</v>
      </c>
      <c r="E195" s="69">
        <v>9</v>
      </c>
    </row>
    <row r="196" spans="1:5" x14ac:dyDescent="0.25">
      <c r="A196" s="73">
        <v>44119</v>
      </c>
      <c r="B196" s="71">
        <v>8.0299999999999994</v>
      </c>
      <c r="C196" s="69">
        <v>7.5</v>
      </c>
      <c r="D196" s="69">
        <v>10.5</v>
      </c>
      <c r="E196" s="69">
        <v>9</v>
      </c>
    </row>
    <row r="197" spans="1:5" x14ac:dyDescent="0.25">
      <c r="A197" s="73">
        <v>44120</v>
      </c>
      <c r="B197" s="71">
        <v>8.1300000000000008</v>
      </c>
      <c r="C197" s="69">
        <v>7.5</v>
      </c>
      <c r="D197" s="69">
        <v>10.5</v>
      </c>
      <c r="E197" s="69">
        <v>9</v>
      </c>
    </row>
    <row r="198" spans="1:5" x14ac:dyDescent="0.25">
      <c r="A198" s="73">
        <v>44123</v>
      </c>
      <c r="B198" s="71">
        <v>8.86</v>
      </c>
      <c r="C198" s="69">
        <v>7.5</v>
      </c>
      <c r="D198" s="69">
        <v>10.5</v>
      </c>
      <c r="E198" s="69">
        <v>9</v>
      </c>
    </row>
    <row r="199" spans="1:5" x14ac:dyDescent="0.25">
      <c r="A199" s="73">
        <v>44124</v>
      </c>
      <c r="B199" s="71">
        <v>9.4600000000000009</v>
      </c>
      <c r="C199" s="69">
        <v>7.5</v>
      </c>
      <c r="D199" s="69">
        <v>10.5</v>
      </c>
      <c r="E199" s="69">
        <v>9</v>
      </c>
    </row>
    <row r="200" spans="1:5" x14ac:dyDescent="0.25">
      <c r="A200" s="73">
        <v>44125</v>
      </c>
      <c r="B200" s="71">
        <v>9.74</v>
      </c>
      <c r="C200" s="69">
        <v>7.5</v>
      </c>
      <c r="D200" s="69">
        <v>10.5</v>
      </c>
      <c r="E200" s="69">
        <v>9</v>
      </c>
    </row>
    <row r="201" spans="1:5" x14ac:dyDescent="0.25">
      <c r="A201" s="73">
        <v>44126</v>
      </c>
      <c r="B201" s="71">
        <v>9.83</v>
      </c>
      <c r="C201" s="69">
        <v>7.5</v>
      </c>
      <c r="D201" s="69">
        <v>10.5</v>
      </c>
      <c r="E201" s="69">
        <v>9</v>
      </c>
    </row>
    <row r="202" spans="1:5" x14ac:dyDescent="0.25">
      <c r="A202" s="73">
        <v>44127</v>
      </c>
      <c r="B202" s="71">
        <v>9.76</v>
      </c>
      <c r="C202" s="69">
        <v>7.5</v>
      </c>
      <c r="D202" s="69">
        <v>10.5</v>
      </c>
      <c r="E202" s="69">
        <v>9</v>
      </c>
    </row>
    <row r="203" spans="1:5" x14ac:dyDescent="0.25">
      <c r="A203" s="73">
        <v>44130</v>
      </c>
      <c r="B203" s="71">
        <v>9.61</v>
      </c>
      <c r="C203" s="69">
        <v>7.5</v>
      </c>
      <c r="D203" s="69">
        <v>10.5</v>
      </c>
      <c r="E203" s="69">
        <v>9</v>
      </c>
    </row>
    <row r="204" spans="1:5" x14ac:dyDescent="0.25">
      <c r="A204" s="73">
        <v>44131</v>
      </c>
      <c r="B204" s="71">
        <v>9.33</v>
      </c>
      <c r="C204" s="69">
        <v>7.5</v>
      </c>
      <c r="D204" s="69">
        <v>10.5</v>
      </c>
      <c r="E204" s="69">
        <v>9</v>
      </c>
    </row>
    <row r="205" spans="1:5" x14ac:dyDescent="0.25">
      <c r="A205" s="73">
        <v>44132</v>
      </c>
      <c r="B205" s="71">
        <v>9.1199999999999992</v>
      </c>
      <c r="C205" s="69">
        <v>7.5</v>
      </c>
      <c r="D205" s="69">
        <v>10.5</v>
      </c>
      <c r="E205" s="69">
        <v>9</v>
      </c>
    </row>
    <row r="206" spans="1:5" x14ac:dyDescent="0.25">
      <c r="A206" s="73">
        <v>44133</v>
      </c>
      <c r="B206" s="71">
        <v>8.6999999999999993</v>
      </c>
      <c r="C206" s="69">
        <v>7.5</v>
      </c>
      <c r="D206" s="69">
        <v>10.5</v>
      </c>
      <c r="E206" s="69">
        <v>9</v>
      </c>
    </row>
    <row r="207" spans="1:5" x14ac:dyDescent="0.25">
      <c r="A207" s="73">
        <v>44134</v>
      </c>
      <c r="B207" s="71">
        <v>8.6</v>
      </c>
      <c r="C207" s="69">
        <v>7.5</v>
      </c>
      <c r="D207" s="69">
        <v>10.5</v>
      </c>
      <c r="E207" s="69">
        <v>9</v>
      </c>
    </row>
    <row r="208" spans="1:5" x14ac:dyDescent="0.25">
      <c r="A208" s="73">
        <v>44137</v>
      </c>
      <c r="B208" s="71">
        <v>8.3699999999999992</v>
      </c>
      <c r="C208" s="69">
        <v>7.5</v>
      </c>
      <c r="D208" s="69">
        <v>10.5</v>
      </c>
      <c r="E208" s="69">
        <v>9</v>
      </c>
    </row>
    <row r="209" spans="1:5" x14ac:dyDescent="0.25">
      <c r="A209" s="73">
        <v>44138</v>
      </c>
      <c r="B209" s="71">
        <v>8</v>
      </c>
      <c r="C209" s="69">
        <v>7.5</v>
      </c>
      <c r="D209" s="69">
        <v>10.5</v>
      </c>
      <c r="E209" s="69">
        <v>9</v>
      </c>
    </row>
    <row r="210" spans="1:5" x14ac:dyDescent="0.25">
      <c r="A210" s="73">
        <v>44139</v>
      </c>
      <c r="B210" s="71">
        <v>8.11</v>
      </c>
      <c r="C210" s="69">
        <v>7.5</v>
      </c>
      <c r="D210" s="69">
        <v>10.5</v>
      </c>
      <c r="E210" s="69">
        <v>9</v>
      </c>
    </row>
    <row r="211" spans="1:5" x14ac:dyDescent="0.25">
      <c r="A211" s="73">
        <v>44140</v>
      </c>
      <c r="B211" s="71">
        <v>8.11</v>
      </c>
      <c r="C211" s="69">
        <v>7.5</v>
      </c>
      <c r="D211" s="69">
        <v>10.5</v>
      </c>
      <c r="E211" s="69">
        <v>9</v>
      </c>
    </row>
    <row r="212" spans="1:5" x14ac:dyDescent="0.25">
      <c r="A212" s="73">
        <v>44141</v>
      </c>
      <c r="B212" s="71">
        <v>8.2799999999999994</v>
      </c>
      <c r="C212" s="69">
        <v>7.5</v>
      </c>
      <c r="D212" s="69">
        <v>10.5</v>
      </c>
      <c r="E212" s="69">
        <v>9</v>
      </c>
    </row>
    <row r="213" spans="1:5" x14ac:dyDescent="0.25">
      <c r="A213" s="73">
        <v>44144</v>
      </c>
      <c r="B213" s="71">
        <v>8.16</v>
      </c>
      <c r="C213" s="69">
        <v>7.5</v>
      </c>
      <c r="D213" s="69">
        <v>10.5</v>
      </c>
      <c r="E213" s="69">
        <v>9</v>
      </c>
    </row>
    <row r="214" spans="1:5" x14ac:dyDescent="0.25">
      <c r="A214" s="73">
        <v>44145</v>
      </c>
      <c r="B214" s="71">
        <v>8.0399999999999991</v>
      </c>
      <c r="C214" s="69">
        <v>7.5</v>
      </c>
      <c r="D214" s="69">
        <v>10.5</v>
      </c>
      <c r="E214" s="69">
        <v>9</v>
      </c>
    </row>
    <row r="215" spans="1:5" x14ac:dyDescent="0.25">
      <c r="A215" s="73">
        <v>44146</v>
      </c>
      <c r="B215" s="71">
        <v>8.1199999999999992</v>
      </c>
      <c r="C215" s="69">
        <v>7.5</v>
      </c>
      <c r="D215" s="69">
        <v>10.5</v>
      </c>
      <c r="E215" s="69">
        <v>9</v>
      </c>
    </row>
    <row r="216" spans="1:5" x14ac:dyDescent="0.25">
      <c r="A216" s="73">
        <v>44147</v>
      </c>
      <c r="B216" s="71">
        <v>7.91</v>
      </c>
      <c r="C216" s="69">
        <v>7.5</v>
      </c>
      <c r="D216" s="69">
        <v>10.5</v>
      </c>
      <c r="E216" s="69">
        <v>9</v>
      </c>
    </row>
    <row r="217" spans="1:5" x14ac:dyDescent="0.25">
      <c r="A217" s="73">
        <v>44148</v>
      </c>
      <c r="B217" s="71">
        <v>8.09</v>
      </c>
      <c r="C217" s="69">
        <v>7.5</v>
      </c>
      <c r="D217" s="69">
        <v>10.5</v>
      </c>
      <c r="E217" s="69">
        <v>9</v>
      </c>
    </row>
    <row r="218" spans="1:5" x14ac:dyDescent="0.25">
      <c r="A218" s="73">
        <v>44151</v>
      </c>
      <c r="B218" s="71">
        <v>8.3699999999999992</v>
      </c>
      <c r="C218" s="69">
        <v>7.5</v>
      </c>
      <c r="D218" s="69">
        <v>10.5</v>
      </c>
      <c r="E218" s="69">
        <v>9</v>
      </c>
    </row>
    <row r="219" spans="1:5" x14ac:dyDescent="0.25">
      <c r="A219" s="73">
        <v>44152</v>
      </c>
      <c r="B219" s="71">
        <v>8.6</v>
      </c>
      <c r="C219" s="69">
        <v>7.5</v>
      </c>
      <c r="D219" s="69">
        <v>10.5</v>
      </c>
      <c r="E219" s="69">
        <v>9</v>
      </c>
    </row>
    <row r="220" spans="1:5" x14ac:dyDescent="0.25">
      <c r="A220" s="73">
        <v>44153</v>
      </c>
      <c r="B220" s="71">
        <v>9.69</v>
      </c>
      <c r="C220" s="69">
        <v>7.5</v>
      </c>
      <c r="D220" s="69">
        <v>10.5</v>
      </c>
      <c r="E220" s="69">
        <v>9</v>
      </c>
    </row>
    <row r="221" spans="1:5" x14ac:dyDescent="0.25">
      <c r="A221" s="73">
        <v>44154</v>
      </c>
      <c r="B221" s="71">
        <v>9.93</v>
      </c>
      <c r="C221" s="69">
        <v>7.5</v>
      </c>
      <c r="D221" s="69">
        <v>10.5</v>
      </c>
      <c r="E221" s="69">
        <v>9</v>
      </c>
    </row>
    <row r="222" spans="1:5" x14ac:dyDescent="0.25">
      <c r="A222" s="73">
        <v>44155</v>
      </c>
      <c r="B222" s="71">
        <v>9.49</v>
      </c>
      <c r="C222" s="69">
        <v>7.5</v>
      </c>
      <c r="D222" s="69">
        <v>10.5</v>
      </c>
      <c r="E222" s="69">
        <v>9</v>
      </c>
    </row>
    <row r="223" spans="1:5" x14ac:dyDescent="0.25">
      <c r="A223" s="73">
        <v>44158</v>
      </c>
      <c r="B223" s="71">
        <v>9.07</v>
      </c>
      <c r="C223" s="69">
        <v>7.5</v>
      </c>
      <c r="D223" s="69">
        <v>10.5</v>
      </c>
      <c r="E223" s="69">
        <v>9</v>
      </c>
    </row>
    <row r="224" spans="1:5" x14ac:dyDescent="0.25">
      <c r="A224" s="73">
        <v>44159</v>
      </c>
      <c r="B224" s="71">
        <v>9.39</v>
      </c>
      <c r="C224" s="69">
        <v>7.5</v>
      </c>
      <c r="D224" s="69">
        <v>10.5</v>
      </c>
      <c r="E224" s="69">
        <v>9</v>
      </c>
    </row>
    <row r="225" spans="1:5" x14ac:dyDescent="0.25">
      <c r="A225" s="73">
        <v>44160</v>
      </c>
      <c r="B225" s="71">
        <v>10.18</v>
      </c>
      <c r="C225" s="69">
        <v>7.5</v>
      </c>
      <c r="D225" s="69">
        <v>10.5</v>
      </c>
      <c r="E225" s="69">
        <v>9</v>
      </c>
    </row>
    <row r="226" spans="1:5" x14ac:dyDescent="0.25">
      <c r="A226" s="73">
        <v>44161</v>
      </c>
      <c r="B226" s="71">
        <v>10.24</v>
      </c>
      <c r="C226" s="69">
        <v>7.5</v>
      </c>
      <c r="D226" s="69">
        <v>10.5</v>
      </c>
      <c r="E226" s="69">
        <v>9</v>
      </c>
    </row>
    <row r="227" spans="1:5" x14ac:dyDescent="0.25">
      <c r="A227" s="73">
        <v>44162</v>
      </c>
      <c r="B227" s="71">
        <v>10.25</v>
      </c>
      <c r="C227" s="69">
        <v>7.5</v>
      </c>
      <c r="D227" s="69">
        <v>10.5</v>
      </c>
      <c r="E227" s="69">
        <v>9</v>
      </c>
    </row>
    <row r="228" spans="1:5" x14ac:dyDescent="0.25">
      <c r="A228" s="73">
        <v>44165</v>
      </c>
      <c r="B228" s="71">
        <v>9.9</v>
      </c>
      <c r="C228" s="69">
        <v>7.5</v>
      </c>
      <c r="D228" s="69">
        <v>10.5</v>
      </c>
      <c r="E228" s="69">
        <v>9</v>
      </c>
    </row>
    <row r="229" spans="1:5" x14ac:dyDescent="0.25">
      <c r="A229" s="73">
        <v>44167</v>
      </c>
      <c r="B229" s="71">
        <v>8.9700000000000006</v>
      </c>
      <c r="C229" s="69">
        <v>7.5</v>
      </c>
      <c r="D229" s="69">
        <v>10.5</v>
      </c>
      <c r="E229" s="69">
        <v>9</v>
      </c>
    </row>
    <row r="230" spans="1:5" x14ac:dyDescent="0.25">
      <c r="A230" s="73">
        <v>44168</v>
      </c>
      <c r="B230" s="71">
        <v>8.64</v>
      </c>
      <c r="C230" s="69">
        <v>7.5</v>
      </c>
      <c r="D230" s="69">
        <v>10.5</v>
      </c>
      <c r="E230" s="69">
        <v>9</v>
      </c>
    </row>
    <row r="231" spans="1:5" x14ac:dyDescent="0.25">
      <c r="A231" s="73">
        <v>44169</v>
      </c>
      <c r="B231" s="71">
        <v>8.39</v>
      </c>
      <c r="C231" s="69">
        <v>7.5</v>
      </c>
      <c r="D231" s="69">
        <v>10.5</v>
      </c>
      <c r="E231" s="69">
        <v>9</v>
      </c>
    </row>
    <row r="232" spans="1:5" x14ac:dyDescent="0.25">
      <c r="A232" s="73">
        <v>44172</v>
      </c>
      <c r="B232" s="71">
        <v>8.3000000000000007</v>
      </c>
      <c r="C232" s="69">
        <v>7.5</v>
      </c>
      <c r="D232" s="69">
        <v>10.5</v>
      </c>
      <c r="E232" s="69">
        <v>9</v>
      </c>
    </row>
    <row r="233" spans="1:5" x14ac:dyDescent="0.25">
      <c r="A233" s="73">
        <v>44173</v>
      </c>
      <c r="B233" s="71">
        <v>7.9</v>
      </c>
      <c r="C233" s="69">
        <v>7.5</v>
      </c>
      <c r="D233" s="69">
        <v>10.5</v>
      </c>
      <c r="E233" s="69">
        <v>9</v>
      </c>
    </row>
    <row r="234" spans="1:5" x14ac:dyDescent="0.25">
      <c r="A234" s="73">
        <v>44174</v>
      </c>
      <c r="B234" s="71">
        <v>7.96</v>
      </c>
      <c r="C234" s="69">
        <v>7.5</v>
      </c>
      <c r="D234" s="69">
        <v>10.5</v>
      </c>
      <c r="E234" s="69">
        <v>9</v>
      </c>
    </row>
    <row r="235" spans="1:5" x14ac:dyDescent="0.25">
      <c r="A235" s="73">
        <v>44175</v>
      </c>
      <c r="B235" s="71">
        <v>7.96</v>
      </c>
      <c r="C235" s="69">
        <v>7.5</v>
      </c>
      <c r="D235" s="69">
        <v>10.5</v>
      </c>
      <c r="E235" s="69">
        <v>9</v>
      </c>
    </row>
    <row r="236" spans="1:5" x14ac:dyDescent="0.25">
      <c r="A236" s="73">
        <v>44176</v>
      </c>
      <c r="B236" s="71">
        <v>8.26</v>
      </c>
      <c r="C236" s="69">
        <v>7.5</v>
      </c>
      <c r="D236" s="69">
        <v>10.5</v>
      </c>
      <c r="E236" s="69">
        <v>9</v>
      </c>
    </row>
    <row r="237" spans="1:5" x14ac:dyDescent="0.25">
      <c r="A237" s="73">
        <v>44179</v>
      </c>
      <c r="B237" s="71">
        <v>8.01</v>
      </c>
      <c r="C237" s="69">
        <v>7.5</v>
      </c>
      <c r="D237" s="69">
        <v>10.5</v>
      </c>
      <c r="E237" s="69">
        <v>9</v>
      </c>
    </row>
    <row r="238" spans="1:5" x14ac:dyDescent="0.25">
      <c r="A238" s="73">
        <v>44180</v>
      </c>
      <c r="B238" s="71">
        <v>8.57</v>
      </c>
      <c r="C238" s="69">
        <v>8</v>
      </c>
      <c r="D238" s="69">
        <v>10</v>
      </c>
      <c r="E238" s="69">
        <v>9</v>
      </c>
    </row>
    <row r="239" spans="1:5" x14ac:dyDescent="0.25">
      <c r="A239" s="73">
        <v>44185</v>
      </c>
      <c r="B239" s="71">
        <v>8.51</v>
      </c>
      <c r="C239" s="69">
        <v>8</v>
      </c>
      <c r="D239" s="69">
        <v>10</v>
      </c>
      <c r="E239" s="69">
        <v>9</v>
      </c>
    </row>
    <row r="240" spans="1:5" x14ac:dyDescent="0.25">
      <c r="A240" s="73">
        <v>44186</v>
      </c>
      <c r="B240" s="71">
        <v>8.36</v>
      </c>
      <c r="C240" s="69">
        <v>8</v>
      </c>
      <c r="D240" s="69">
        <v>10</v>
      </c>
      <c r="E240" s="69">
        <v>9</v>
      </c>
    </row>
    <row r="241" spans="1:5" x14ac:dyDescent="0.25">
      <c r="A241" s="73">
        <v>44187</v>
      </c>
      <c r="B241" s="71">
        <v>8.32</v>
      </c>
      <c r="C241" s="69">
        <v>8</v>
      </c>
      <c r="D241" s="69">
        <v>10</v>
      </c>
      <c r="E241" s="69">
        <v>9</v>
      </c>
    </row>
    <row r="242" spans="1:5" x14ac:dyDescent="0.25">
      <c r="A242" s="73">
        <v>44188</v>
      </c>
      <c r="B242" s="71">
        <v>8.39</v>
      </c>
      <c r="C242" s="69">
        <v>8</v>
      </c>
      <c r="D242" s="69">
        <v>10</v>
      </c>
      <c r="E242" s="69">
        <v>9</v>
      </c>
    </row>
    <row r="243" spans="1:5" x14ac:dyDescent="0.25">
      <c r="A243" s="73">
        <v>44189</v>
      </c>
      <c r="B243" s="71">
        <v>8.5299999999999994</v>
      </c>
      <c r="C243" s="69">
        <v>8</v>
      </c>
      <c r="D243" s="69">
        <v>10</v>
      </c>
      <c r="E243" s="69">
        <v>9</v>
      </c>
    </row>
    <row r="244" spans="1:5" x14ac:dyDescent="0.25">
      <c r="A244" s="73">
        <v>44190</v>
      </c>
      <c r="B244" s="71">
        <v>8.7899999999999991</v>
      </c>
      <c r="C244" s="69">
        <v>8</v>
      </c>
      <c r="D244" s="69">
        <v>10</v>
      </c>
      <c r="E244" s="69">
        <v>9</v>
      </c>
    </row>
    <row r="245" spans="1:5" x14ac:dyDescent="0.25">
      <c r="A245" s="73">
        <v>44193</v>
      </c>
      <c r="B245" s="71">
        <v>8.6199999999999992</v>
      </c>
      <c r="C245" s="69">
        <v>8</v>
      </c>
      <c r="D245" s="69">
        <v>10</v>
      </c>
      <c r="E245" s="69">
        <v>9</v>
      </c>
    </row>
    <row r="246" spans="1:5" x14ac:dyDescent="0.25">
      <c r="A246" s="73">
        <v>44194</v>
      </c>
      <c r="B246" s="71">
        <v>8.58</v>
      </c>
      <c r="C246" s="69">
        <v>8</v>
      </c>
      <c r="D246" s="69">
        <v>10</v>
      </c>
      <c r="E246" s="69">
        <v>9</v>
      </c>
    </row>
    <row r="247" spans="1:5" x14ac:dyDescent="0.25">
      <c r="A247" s="73">
        <v>44195</v>
      </c>
      <c r="B247" s="71">
        <v>8.4499999999999993</v>
      </c>
      <c r="C247" s="69">
        <v>8</v>
      </c>
      <c r="D247" s="69">
        <v>10</v>
      </c>
      <c r="E247" s="69">
        <v>9</v>
      </c>
    </row>
    <row r="248" spans="1:5" x14ac:dyDescent="0.25">
      <c r="A248" s="73">
        <v>44196</v>
      </c>
      <c r="B248" s="71">
        <v>8.25</v>
      </c>
      <c r="C248" s="69">
        <v>8</v>
      </c>
      <c r="D248" s="69">
        <v>10</v>
      </c>
      <c r="E248" s="69">
        <v>9</v>
      </c>
    </row>
    <row r="249" spans="1:5" x14ac:dyDescent="0.25">
      <c r="A249" s="73">
        <v>44201</v>
      </c>
      <c r="B249" s="71">
        <v>8.27</v>
      </c>
      <c r="C249" s="69">
        <v>8</v>
      </c>
      <c r="D249" s="69">
        <v>10</v>
      </c>
      <c r="E249" s="69">
        <v>9</v>
      </c>
    </row>
    <row r="250" spans="1:5" x14ac:dyDescent="0.25">
      <c r="A250" s="73">
        <v>44202</v>
      </c>
      <c r="B250" s="71">
        <v>8.14</v>
      </c>
      <c r="C250" s="69">
        <v>8</v>
      </c>
      <c r="D250" s="69">
        <v>10</v>
      </c>
      <c r="E250" s="69">
        <v>9</v>
      </c>
    </row>
    <row r="251" spans="1:5" x14ac:dyDescent="0.25">
      <c r="A251" s="73">
        <v>44204</v>
      </c>
      <c r="B251" s="71">
        <v>8.16</v>
      </c>
      <c r="C251" s="69">
        <v>8</v>
      </c>
      <c r="D251" s="69">
        <v>10</v>
      </c>
      <c r="E251" s="69">
        <v>9</v>
      </c>
    </row>
    <row r="252" spans="1:5" x14ac:dyDescent="0.25">
      <c r="A252" s="73">
        <v>44207</v>
      </c>
      <c r="B252" s="71">
        <v>8.18</v>
      </c>
      <c r="C252" s="69">
        <v>8</v>
      </c>
      <c r="D252" s="69">
        <v>10</v>
      </c>
      <c r="E252" s="69">
        <v>9</v>
      </c>
    </row>
    <row r="253" spans="1:5" x14ac:dyDescent="0.25">
      <c r="A253" s="73">
        <v>44208</v>
      </c>
      <c r="B253" s="71">
        <v>8.14</v>
      </c>
      <c r="C253" s="69">
        <v>8</v>
      </c>
      <c r="D253" s="69">
        <v>10</v>
      </c>
      <c r="E253" s="69">
        <v>9</v>
      </c>
    </row>
    <row r="254" spans="1:5" x14ac:dyDescent="0.25">
      <c r="A254" s="73">
        <v>44209</v>
      </c>
      <c r="B254" s="71">
        <v>8.16</v>
      </c>
      <c r="C254" s="69">
        <v>8</v>
      </c>
      <c r="D254" s="69">
        <v>10</v>
      </c>
      <c r="E254" s="69">
        <v>9</v>
      </c>
    </row>
    <row r="255" spans="1:5" x14ac:dyDescent="0.25">
      <c r="A255" s="73">
        <v>44210</v>
      </c>
      <c r="B255" s="71">
        <v>8.17</v>
      </c>
      <c r="C255" s="69">
        <v>8</v>
      </c>
      <c r="D255" s="69">
        <v>10</v>
      </c>
      <c r="E255" s="69">
        <v>9</v>
      </c>
    </row>
    <row r="256" spans="1:5" x14ac:dyDescent="0.25">
      <c r="A256" s="73">
        <v>44211</v>
      </c>
      <c r="B256" s="71">
        <v>8.19</v>
      </c>
      <c r="C256" s="69">
        <v>8</v>
      </c>
      <c r="D256" s="69">
        <v>10</v>
      </c>
      <c r="E256" s="69">
        <v>9</v>
      </c>
    </row>
    <row r="257" spans="1:5" x14ac:dyDescent="0.25">
      <c r="A257" s="73">
        <v>44214</v>
      </c>
      <c r="B257" s="71">
        <v>8.19</v>
      </c>
      <c r="C257" s="69">
        <v>8</v>
      </c>
      <c r="D257" s="69">
        <v>10</v>
      </c>
      <c r="E257" s="69">
        <v>9</v>
      </c>
    </row>
    <row r="258" spans="1:5" x14ac:dyDescent="0.25">
      <c r="A258" s="73">
        <v>44215</v>
      </c>
      <c r="B258" s="71">
        <v>8.1300000000000008</v>
      </c>
      <c r="C258" s="69">
        <v>8</v>
      </c>
      <c r="D258" s="69">
        <v>10</v>
      </c>
      <c r="E258" s="69">
        <v>9</v>
      </c>
    </row>
    <row r="259" spans="1:5" x14ac:dyDescent="0.25">
      <c r="A259" s="73">
        <v>44216</v>
      </c>
      <c r="B259" s="71">
        <v>8.23</v>
      </c>
      <c r="C259" s="69">
        <v>8</v>
      </c>
      <c r="D259" s="69">
        <v>10</v>
      </c>
      <c r="E259" s="69">
        <v>9</v>
      </c>
    </row>
    <row r="260" spans="1:5" x14ac:dyDescent="0.25">
      <c r="A260" s="73">
        <v>44217</v>
      </c>
      <c r="B260" s="71">
        <v>8.34</v>
      </c>
      <c r="C260" s="69">
        <v>8</v>
      </c>
      <c r="D260" s="69">
        <v>10</v>
      </c>
      <c r="E260" s="69">
        <v>9</v>
      </c>
    </row>
    <row r="261" spans="1:5" x14ac:dyDescent="0.25">
      <c r="A261" s="73">
        <v>44218</v>
      </c>
      <c r="B261" s="71">
        <v>8.2899999999999991</v>
      </c>
      <c r="C261" s="69">
        <v>8</v>
      </c>
      <c r="D261" s="69">
        <v>10</v>
      </c>
      <c r="E261" s="69">
        <v>9</v>
      </c>
    </row>
    <row r="262" spans="1:5" x14ac:dyDescent="0.25">
      <c r="A262" s="73">
        <v>44221</v>
      </c>
      <c r="B262" s="71">
        <v>8.2899999999999991</v>
      </c>
      <c r="C262" s="69">
        <v>8</v>
      </c>
      <c r="D262" s="69">
        <v>10</v>
      </c>
      <c r="E262" s="69">
        <v>9</v>
      </c>
    </row>
    <row r="263" spans="1:5" x14ac:dyDescent="0.25">
      <c r="A263" s="73">
        <v>44222</v>
      </c>
      <c r="B263" s="71">
        <v>8.25</v>
      </c>
      <c r="C263" s="69">
        <v>8</v>
      </c>
      <c r="D263" s="69">
        <v>10</v>
      </c>
      <c r="E263" s="69">
        <v>9</v>
      </c>
    </row>
    <row r="264" spans="1:5" x14ac:dyDescent="0.25">
      <c r="A264" s="73">
        <v>44223</v>
      </c>
      <c r="B264" s="71">
        <v>8.3000000000000007</v>
      </c>
      <c r="C264" s="69">
        <v>8</v>
      </c>
      <c r="D264" s="69">
        <v>10</v>
      </c>
      <c r="E264" s="69">
        <v>9</v>
      </c>
    </row>
    <row r="265" spans="1:5" x14ac:dyDescent="0.25">
      <c r="A265" s="73">
        <v>44224</v>
      </c>
      <c r="B265" s="71">
        <v>8.2799999999999994</v>
      </c>
      <c r="C265" s="69">
        <v>8</v>
      </c>
      <c r="D265" s="69">
        <v>10</v>
      </c>
      <c r="E265" s="69">
        <v>9</v>
      </c>
    </row>
    <row r="266" spans="1:5" x14ac:dyDescent="0.25">
      <c r="A266" s="73">
        <v>44225</v>
      </c>
      <c r="B266" s="71">
        <v>8.25</v>
      </c>
      <c r="C266" s="69">
        <v>8</v>
      </c>
      <c r="D266" s="69">
        <v>10</v>
      </c>
      <c r="E266" s="69">
        <v>9</v>
      </c>
    </row>
    <row r="267" spans="1:5" x14ac:dyDescent="0.25">
      <c r="A267" s="73">
        <v>44228</v>
      </c>
      <c r="B267" s="71">
        <v>8.15</v>
      </c>
      <c r="C267" s="69">
        <v>8</v>
      </c>
      <c r="D267" s="69">
        <v>10</v>
      </c>
      <c r="E267" s="69">
        <v>9</v>
      </c>
    </row>
    <row r="268" spans="1:5" x14ac:dyDescent="0.25">
      <c r="A268" s="73">
        <v>44229</v>
      </c>
      <c r="B268" s="71">
        <v>8.3800000000000008</v>
      </c>
      <c r="C268" s="69">
        <v>8</v>
      </c>
      <c r="D268" s="69">
        <v>10</v>
      </c>
      <c r="E268" s="69">
        <v>9</v>
      </c>
    </row>
    <row r="269" spans="1:5" x14ac:dyDescent="0.25">
      <c r="A269" s="73">
        <v>44230</v>
      </c>
      <c r="B269" s="71">
        <v>8.27</v>
      </c>
      <c r="C269" s="69">
        <v>8</v>
      </c>
      <c r="D269" s="69">
        <v>10</v>
      </c>
      <c r="E269" s="69">
        <v>9</v>
      </c>
    </row>
    <row r="270" spans="1:5" x14ac:dyDescent="0.25">
      <c r="A270" s="73">
        <v>44231</v>
      </c>
      <c r="B270" s="71">
        <v>8.5</v>
      </c>
      <c r="C270" s="69">
        <v>8</v>
      </c>
      <c r="D270" s="69">
        <v>10</v>
      </c>
      <c r="E270" s="69">
        <v>9</v>
      </c>
    </row>
    <row r="271" spans="1:5" x14ac:dyDescent="0.25">
      <c r="A271" s="73">
        <v>44232</v>
      </c>
      <c r="B271" s="71">
        <v>8.4700000000000006</v>
      </c>
      <c r="C271" s="69">
        <v>8</v>
      </c>
      <c r="D271" s="69">
        <v>10</v>
      </c>
      <c r="E271" s="69">
        <v>9</v>
      </c>
    </row>
    <row r="272" spans="1:5" x14ac:dyDescent="0.25">
      <c r="A272" s="73">
        <v>44235</v>
      </c>
      <c r="B272" s="71">
        <v>8.73</v>
      </c>
      <c r="C272" s="69">
        <v>8</v>
      </c>
      <c r="D272" s="69">
        <v>10</v>
      </c>
      <c r="E272" s="69">
        <v>9</v>
      </c>
    </row>
    <row r="273" spans="1:5" x14ac:dyDescent="0.25">
      <c r="A273" s="73">
        <v>44236</v>
      </c>
      <c r="B273" s="71">
        <v>8.5500000000000007</v>
      </c>
      <c r="C273" s="69">
        <v>8</v>
      </c>
      <c r="D273" s="69">
        <v>10</v>
      </c>
      <c r="E273" s="69">
        <v>9</v>
      </c>
    </row>
    <row r="274" spans="1:5" x14ac:dyDescent="0.25">
      <c r="A274" s="73">
        <v>44237</v>
      </c>
      <c r="B274" s="71">
        <v>8.5299999999999994</v>
      </c>
      <c r="C274" s="69">
        <v>8</v>
      </c>
      <c r="D274" s="69">
        <v>10</v>
      </c>
      <c r="E274" s="69">
        <v>9</v>
      </c>
    </row>
    <row r="275" spans="1:5" x14ac:dyDescent="0.25">
      <c r="A275" s="73">
        <v>44238</v>
      </c>
      <c r="B275" s="71">
        <v>8.64</v>
      </c>
      <c r="C275" s="69">
        <v>8</v>
      </c>
      <c r="D275" s="69">
        <v>10</v>
      </c>
      <c r="E275" s="69">
        <v>9</v>
      </c>
    </row>
    <row r="276" spans="1:5" x14ac:dyDescent="0.25">
      <c r="A276" s="73">
        <v>44239</v>
      </c>
      <c r="B276" s="71">
        <v>8.56</v>
      </c>
      <c r="C276" s="69">
        <v>8</v>
      </c>
      <c r="D276" s="69">
        <v>10</v>
      </c>
      <c r="E276" s="69">
        <v>9</v>
      </c>
    </row>
    <row r="277" spans="1:5" x14ac:dyDescent="0.25">
      <c r="A277" s="73">
        <v>44242</v>
      </c>
      <c r="B277" s="71">
        <v>8.49</v>
      </c>
      <c r="C277" s="69">
        <v>8</v>
      </c>
      <c r="D277" s="69">
        <v>10</v>
      </c>
      <c r="E277" s="69">
        <v>9</v>
      </c>
    </row>
    <row r="278" spans="1:5" x14ac:dyDescent="0.25">
      <c r="A278" s="73">
        <v>44243</v>
      </c>
      <c r="B278" s="71">
        <v>8.49</v>
      </c>
      <c r="C278" s="69">
        <v>8</v>
      </c>
      <c r="D278" s="69">
        <v>10</v>
      </c>
      <c r="E278" s="69">
        <v>9</v>
      </c>
    </row>
    <row r="279" spans="1:5" x14ac:dyDescent="0.25">
      <c r="A279" s="73">
        <v>44244</v>
      </c>
      <c r="B279" s="71">
        <v>8.4600000000000009</v>
      </c>
      <c r="C279" s="69">
        <v>8</v>
      </c>
      <c r="D279" s="69">
        <v>10</v>
      </c>
      <c r="E279" s="69">
        <v>9</v>
      </c>
    </row>
    <row r="280" spans="1:5" x14ac:dyDescent="0.25">
      <c r="A280" s="73">
        <v>44245</v>
      </c>
      <c r="B280" s="71">
        <v>8.5</v>
      </c>
      <c r="C280" s="69">
        <v>8</v>
      </c>
      <c r="D280" s="69">
        <v>10</v>
      </c>
      <c r="E280" s="69">
        <v>9</v>
      </c>
    </row>
    <row r="281" spans="1:5" x14ac:dyDescent="0.25">
      <c r="A281" s="73">
        <v>44246</v>
      </c>
      <c r="B281" s="71">
        <v>8.44</v>
      </c>
      <c r="C281" s="69">
        <v>8</v>
      </c>
      <c r="D281" s="69">
        <v>10</v>
      </c>
      <c r="E281" s="69">
        <v>9</v>
      </c>
    </row>
    <row r="282" spans="1:5" x14ac:dyDescent="0.25">
      <c r="A282" s="73">
        <v>44249</v>
      </c>
      <c r="B282" s="71">
        <v>8.69</v>
      </c>
      <c r="C282" s="69">
        <v>8</v>
      </c>
      <c r="D282" s="69">
        <v>10</v>
      </c>
      <c r="E282" s="69">
        <v>9</v>
      </c>
    </row>
    <row r="283" spans="1:5" x14ac:dyDescent="0.25">
      <c r="A283" s="73">
        <v>44250</v>
      </c>
      <c r="B283" s="71">
        <v>8.91</v>
      </c>
      <c r="C283" s="69">
        <v>8</v>
      </c>
      <c r="D283" s="69">
        <v>10</v>
      </c>
      <c r="E283" s="69">
        <v>9</v>
      </c>
    </row>
    <row r="284" spans="1:5" x14ac:dyDescent="0.25">
      <c r="A284" s="73">
        <v>44251</v>
      </c>
      <c r="B284" s="71">
        <v>9.56</v>
      </c>
      <c r="C284" s="69">
        <v>8</v>
      </c>
      <c r="D284" s="69">
        <v>10</v>
      </c>
      <c r="E284" s="69">
        <v>9</v>
      </c>
    </row>
    <row r="285" spans="1:5" x14ac:dyDescent="0.25">
      <c r="A285" s="73">
        <v>44252</v>
      </c>
      <c r="B285" s="71">
        <v>9.9600000000000009</v>
      </c>
      <c r="C285" s="69">
        <v>8</v>
      </c>
      <c r="D285" s="69">
        <v>10</v>
      </c>
      <c r="E285" s="69">
        <v>9</v>
      </c>
    </row>
    <row r="286" spans="1:5" x14ac:dyDescent="0.25">
      <c r="A286" s="73">
        <v>44253</v>
      </c>
      <c r="B286" s="71">
        <v>9.94</v>
      </c>
      <c r="C286" s="69">
        <v>8</v>
      </c>
      <c r="D286" s="69">
        <v>10</v>
      </c>
      <c r="E286" s="69">
        <v>9</v>
      </c>
    </row>
    <row r="287" spans="1:5" x14ac:dyDescent="0.25">
      <c r="A287" s="73">
        <v>44256</v>
      </c>
      <c r="B287" s="71">
        <v>9.83</v>
      </c>
      <c r="C287" s="69">
        <v>8</v>
      </c>
      <c r="D287" s="69">
        <v>10</v>
      </c>
      <c r="E287" s="69">
        <v>9</v>
      </c>
    </row>
    <row r="288" spans="1:5" x14ac:dyDescent="0.25">
      <c r="A288" s="73">
        <v>44257</v>
      </c>
      <c r="B288" s="71">
        <v>9.32</v>
      </c>
      <c r="C288" s="69">
        <v>8</v>
      </c>
      <c r="D288" s="69">
        <v>10</v>
      </c>
      <c r="E288" s="69">
        <v>9</v>
      </c>
    </row>
    <row r="289" spans="1:5" x14ac:dyDescent="0.25">
      <c r="A289" s="73">
        <v>44258</v>
      </c>
      <c r="B289" s="71">
        <v>8.9600000000000009</v>
      </c>
      <c r="C289" s="69">
        <v>8</v>
      </c>
      <c r="D289" s="69">
        <v>10</v>
      </c>
      <c r="E289" s="69">
        <v>9</v>
      </c>
    </row>
    <row r="290" spans="1:5" x14ac:dyDescent="0.25">
      <c r="A290" s="73">
        <v>44259</v>
      </c>
      <c r="B290" s="71">
        <v>9.11</v>
      </c>
      <c r="C290" s="69">
        <v>8</v>
      </c>
      <c r="D290" s="69">
        <v>10</v>
      </c>
      <c r="E290" s="69">
        <v>9</v>
      </c>
    </row>
    <row r="291" spans="1:5" x14ac:dyDescent="0.25">
      <c r="A291" s="73">
        <v>44260</v>
      </c>
      <c r="B291" s="71">
        <v>8.86</v>
      </c>
      <c r="C291" s="69">
        <v>8</v>
      </c>
      <c r="D291" s="69">
        <v>10</v>
      </c>
      <c r="E291" s="69">
        <v>9</v>
      </c>
    </row>
    <row r="292" spans="1:5" x14ac:dyDescent="0.25">
      <c r="A292" s="73">
        <v>44264</v>
      </c>
      <c r="B292" s="71">
        <v>9.02</v>
      </c>
      <c r="C292" s="69">
        <v>8</v>
      </c>
      <c r="D292" s="69">
        <v>10</v>
      </c>
      <c r="E292" s="69">
        <v>9</v>
      </c>
    </row>
    <row r="293" spans="1:5" x14ac:dyDescent="0.25">
      <c r="A293" s="73">
        <v>44265</v>
      </c>
      <c r="B293" s="71">
        <v>9.1999999999999993</v>
      </c>
      <c r="C293" s="69">
        <v>8</v>
      </c>
      <c r="D293" s="69">
        <v>10</v>
      </c>
      <c r="E293" s="69">
        <v>9</v>
      </c>
    </row>
    <row r="294" spans="1:5" x14ac:dyDescent="0.25">
      <c r="A294" s="73">
        <v>44266</v>
      </c>
      <c r="B294" s="71">
        <v>9.4499999999999993</v>
      </c>
      <c r="C294" s="69">
        <v>8</v>
      </c>
      <c r="D294" s="69">
        <v>10</v>
      </c>
      <c r="E294" s="69">
        <v>9</v>
      </c>
    </row>
    <row r="295" spans="1:5" x14ac:dyDescent="0.25">
      <c r="A295" s="73">
        <v>44267</v>
      </c>
      <c r="B295" s="71">
        <v>9.18</v>
      </c>
      <c r="C295" s="69">
        <v>8</v>
      </c>
      <c r="D295" s="69">
        <v>10</v>
      </c>
      <c r="E295" s="69">
        <v>9</v>
      </c>
    </row>
    <row r="296" spans="1:5" x14ac:dyDescent="0.25">
      <c r="A296" s="73">
        <v>44270</v>
      </c>
      <c r="B296" s="71">
        <v>9.3699999999999992</v>
      </c>
      <c r="C296" s="69">
        <v>8</v>
      </c>
      <c r="D296" s="69">
        <v>10</v>
      </c>
      <c r="E296" s="69">
        <v>9</v>
      </c>
    </row>
    <row r="297" spans="1:5" x14ac:dyDescent="0.25">
      <c r="A297" s="73">
        <v>44271</v>
      </c>
      <c r="B297" s="71">
        <v>9.56</v>
      </c>
      <c r="C297" s="69">
        <v>8</v>
      </c>
      <c r="D297" s="69">
        <v>10</v>
      </c>
      <c r="E297" s="69">
        <v>9</v>
      </c>
    </row>
    <row r="298" spans="1:5" x14ac:dyDescent="0.25">
      <c r="A298" s="73">
        <v>44272</v>
      </c>
      <c r="B298" s="71">
        <v>9.4700000000000006</v>
      </c>
      <c r="C298" s="69">
        <v>8</v>
      </c>
      <c r="D298" s="69">
        <v>10</v>
      </c>
      <c r="E298" s="69">
        <v>9</v>
      </c>
    </row>
    <row r="299" spans="1:5" x14ac:dyDescent="0.25">
      <c r="A299" s="73">
        <v>44273</v>
      </c>
      <c r="B299" s="71">
        <v>9.6999999999999993</v>
      </c>
      <c r="C299" s="69">
        <v>8</v>
      </c>
      <c r="D299" s="69">
        <v>10</v>
      </c>
      <c r="E299" s="69">
        <v>9</v>
      </c>
    </row>
    <row r="300" spans="1:5" x14ac:dyDescent="0.25">
      <c r="A300" s="73">
        <v>44274</v>
      </c>
      <c r="B300" s="71">
        <v>9.5500000000000007</v>
      </c>
      <c r="C300" s="69">
        <v>8</v>
      </c>
      <c r="D300" s="69">
        <v>10</v>
      </c>
      <c r="E300" s="69">
        <v>9</v>
      </c>
    </row>
    <row r="301" spans="1:5" x14ac:dyDescent="0.25">
      <c r="A301" s="73">
        <v>44280</v>
      </c>
      <c r="B301" s="71">
        <v>8.9700000000000006</v>
      </c>
      <c r="C301" s="69">
        <v>8</v>
      </c>
      <c r="D301" s="69">
        <v>10</v>
      </c>
      <c r="E301" s="69">
        <v>9</v>
      </c>
    </row>
    <row r="302" spans="1:5" x14ac:dyDescent="0.25">
      <c r="A302" s="73">
        <v>44281</v>
      </c>
      <c r="B302" s="71">
        <v>8.58</v>
      </c>
      <c r="C302" s="69">
        <v>8</v>
      </c>
      <c r="D302" s="69">
        <v>10</v>
      </c>
      <c r="E302" s="69">
        <v>9</v>
      </c>
    </row>
    <row r="303" spans="1:5" x14ac:dyDescent="0.25">
      <c r="A303" s="73">
        <v>44284</v>
      </c>
      <c r="B303" s="71">
        <v>8.4499999999999993</v>
      </c>
      <c r="C303" s="69">
        <v>8</v>
      </c>
      <c r="D303" s="69">
        <v>10</v>
      </c>
      <c r="E303" s="69">
        <v>9</v>
      </c>
    </row>
    <row r="304" spans="1:5" x14ac:dyDescent="0.25">
      <c r="A304" s="73">
        <v>44285</v>
      </c>
      <c r="B304" s="71">
        <v>8.43</v>
      </c>
      <c r="C304" s="69">
        <v>8</v>
      </c>
      <c r="D304" s="69">
        <v>10</v>
      </c>
      <c r="E304" s="69">
        <v>9</v>
      </c>
    </row>
    <row r="305" spans="1:5" x14ac:dyDescent="0.25">
      <c r="A305" s="73">
        <v>44286</v>
      </c>
      <c r="B305" s="71">
        <v>9.3000000000000007</v>
      </c>
      <c r="C305" s="69">
        <v>8</v>
      </c>
      <c r="D305" s="69">
        <v>10</v>
      </c>
      <c r="E305" s="69">
        <v>9</v>
      </c>
    </row>
    <row r="306" spans="1:5" x14ac:dyDescent="0.25">
      <c r="A306" s="73">
        <v>44287</v>
      </c>
      <c r="B306" s="71">
        <v>8.81</v>
      </c>
      <c r="C306" s="69">
        <v>8</v>
      </c>
      <c r="D306" s="69">
        <v>10</v>
      </c>
      <c r="E306" s="69">
        <v>9</v>
      </c>
    </row>
    <row r="307" spans="1:5" x14ac:dyDescent="0.25">
      <c r="A307" s="73">
        <v>44288</v>
      </c>
      <c r="B307" s="71">
        <v>8.66</v>
      </c>
      <c r="C307" s="69">
        <v>8</v>
      </c>
      <c r="D307" s="69">
        <v>10</v>
      </c>
      <c r="E307" s="69">
        <v>9</v>
      </c>
    </row>
    <row r="308" spans="1:5" x14ac:dyDescent="0.25">
      <c r="A308" s="73">
        <v>44291</v>
      </c>
      <c r="B308" s="71">
        <v>8.41</v>
      </c>
      <c r="C308" s="69">
        <v>8</v>
      </c>
      <c r="D308" s="69">
        <v>10</v>
      </c>
      <c r="E308" s="69">
        <v>9</v>
      </c>
    </row>
    <row r="309" spans="1:5" x14ac:dyDescent="0.25">
      <c r="A309" s="73">
        <v>44292</v>
      </c>
      <c r="B309" s="71">
        <v>8.3800000000000008</v>
      </c>
      <c r="C309" s="69">
        <v>8</v>
      </c>
      <c r="D309" s="69">
        <v>10</v>
      </c>
      <c r="E309" s="69">
        <v>9</v>
      </c>
    </row>
    <row r="310" spans="1:5" x14ac:dyDescent="0.25">
      <c r="A310" s="73">
        <v>44293</v>
      </c>
      <c r="B310" s="71">
        <v>8.41</v>
      </c>
      <c r="C310" s="69">
        <v>8</v>
      </c>
      <c r="D310" s="69">
        <v>10</v>
      </c>
      <c r="E310" s="69">
        <v>9</v>
      </c>
    </row>
    <row r="311" spans="1:5" x14ac:dyDescent="0.25">
      <c r="A311" s="73">
        <v>44294</v>
      </c>
      <c r="B311" s="71">
        <v>8.41</v>
      </c>
      <c r="C311" s="69">
        <v>8</v>
      </c>
      <c r="D311" s="69">
        <v>10</v>
      </c>
      <c r="E311" s="69">
        <v>9</v>
      </c>
    </row>
    <row r="312" spans="1:5" x14ac:dyDescent="0.25">
      <c r="A312" s="73">
        <v>44295</v>
      </c>
      <c r="B312" s="71">
        <v>8.43</v>
      </c>
      <c r="C312" s="69">
        <v>8</v>
      </c>
      <c r="D312" s="69">
        <v>10</v>
      </c>
      <c r="E312" s="69">
        <v>9</v>
      </c>
    </row>
    <row r="313" spans="1:5" x14ac:dyDescent="0.25">
      <c r="A313" s="73">
        <v>44298</v>
      </c>
      <c r="B313" s="71">
        <v>8.8800000000000008</v>
      </c>
      <c r="C313" s="69">
        <v>8</v>
      </c>
      <c r="D313" s="69">
        <v>10</v>
      </c>
      <c r="E313" s="69">
        <v>9</v>
      </c>
    </row>
    <row r="314" spans="1:5" x14ac:dyDescent="0.25">
      <c r="A314" s="73">
        <v>44299</v>
      </c>
      <c r="B314" s="71">
        <v>9.1199999999999992</v>
      </c>
      <c r="C314" s="69">
        <v>8</v>
      </c>
      <c r="D314" s="69">
        <v>10</v>
      </c>
      <c r="E314" s="69">
        <v>9</v>
      </c>
    </row>
    <row r="315" spans="1:5" x14ac:dyDescent="0.25">
      <c r="A315" s="73">
        <v>44300</v>
      </c>
      <c r="B315" s="71">
        <v>9.51</v>
      </c>
      <c r="C315" s="69">
        <v>8</v>
      </c>
      <c r="D315" s="69">
        <v>10</v>
      </c>
      <c r="E315" s="69">
        <v>9</v>
      </c>
    </row>
    <row r="316" spans="1:5" x14ac:dyDescent="0.25">
      <c r="A316" s="73">
        <v>44301</v>
      </c>
      <c r="B316" s="71">
        <v>9.49</v>
      </c>
      <c r="C316" s="69">
        <v>8</v>
      </c>
      <c r="D316" s="69">
        <v>10</v>
      </c>
      <c r="E316" s="69">
        <v>9</v>
      </c>
    </row>
    <row r="317" spans="1:5" x14ac:dyDescent="0.25">
      <c r="A317" s="73">
        <v>44302</v>
      </c>
      <c r="B317" s="71">
        <v>9.14</v>
      </c>
      <c r="C317" s="69">
        <v>8</v>
      </c>
      <c r="D317" s="69">
        <v>10</v>
      </c>
      <c r="E317" s="69">
        <v>9</v>
      </c>
    </row>
    <row r="318" spans="1:5" x14ac:dyDescent="0.25">
      <c r="A318" s="73">
        <v>44305</v>
      </c>
      <c r="B318" s="71">
        <v>8.81</v>
      </c>
      <c r="C318" s="69">
        <v>8</v>
      </c>
      <c r="D318" s="69">
        <v>10</v>
      </c>
      <c r="E318" s="69">
        <v>9</v>
      </c>
    </row>
    <row r="319" spans="1:5" x14ac:dyDescent="0.25">
      <c r="A319" s="73">
        <v>44306</v>
      </c>
      <c r="B319" s="71">
        <v>8.76</v>
      </c>
      <c r="C319" s="69">
        <v>8</v>
      </c>
      <c r="D319" s="69">
        <v>10</v>
      </c>
      <c r="E319" s="69">
        <v>9</v>
      </c>
    </row>
    <row r="320" spans="1:5" x14ac:dyDescent="0.25">
      <c r="A320" s="73">
        <v>44307</v>
      </c>
      <c r="B320" s="71">
        <v>8.67</v>
      </c>
      <c r="C320" s="69">
        <v>8</v>
      </c>
      <c r="D320" s="69">
        <v>10</v>
      </c>
      <c r="E320" s="69">
        <v>9</v>
      </c>
    </row>
    <row r="321" spans="1:5" x14ac:dyDescent="0.25">
      <c r="A321" s="73">
        <v>44308</v>
      </c>
      <c r="B321" s="71">
        <v>8.51</v>
      </c>
      <c r="C321" s="69">
        <v>8</v>
      </c>
      <c r="D321" s="69">
        <v>10</v>
      </c>
      <c r="E321" s="69">
        <v>9</v>
      </c>
    </row>
    <row r="322" spans="1:5" x14ac:dyDescent="0.25">
      <c r="A322" s="73">
        <v>44309</v>
      </c>
      <c r="B322" s="71">
        <v>8.5399999999999991</v>
      </c>
      <c r="C322" s="69">
        <v>8</v>
      </c>
      <c r="D322" s="69">
        <v>10</v>
      </c>
      <c r="E322" s="69">
        <v>9</v>
      </c>
    </row>
    <row r="323" spans="1:5" x14ac:dyDescent="0.25">
      <c r="A323" s="73">
        <v>44312</v>
      </c>
      <c r="B323" s="71">
        <v>8.51</v>
      </c>
      <c r="C323" s="69">
        <v>8</v>
      </c>
      <c r="D323" s="69">
        <v>10</v>
      </c>
      <c r="E323" s="69">
        <v>9</v>
      </c>
    </row>
    <row r="324" spans="1:5" x14ac:dyDescent="0.25">
      <c r="A324" s="73">
        <v>44313</v>
      </c>
      <c r="B324" s="71">
        <v>8.58</v>
      </c>
      <c r="C324" s="69">
        <v>8</v>
      </c>
      <c r="D324" s="69">
        <v>10</v>
      </c>
      <c r="E324" s="69">
        <v>9</v>
      </c>
    </row>
    <row r="325" spans="1:5" x14ac:dyDescent="0.25">
      <c r="A325" s="73">
        <v>44314</v>
      </c>
      <c r="B325" s="71">
        <v>8.48</v>
      </c>
      <c r="C325" s="69">
        <v>8</v>
      </c>
      <c r="D325" s="69">
        <v>10</v>
      </c>
      <c r="E325" s="69">
        <v>9</v>
      </c>
    </row>
    <row r="326" spans="1:5" x14ac:dyDescent="0.25">
      <c r="A326" s="73">
        <v>44315</v>
      </c>
      <c r="B326" s="71">
        <v>8.44</v>
      </c>
      <c r="C326" s="69">
        <v>8</v>
      </c>
      <c r="D326" s="69">
        <v>10</v>
      </c>
      <c r="E326" s="69">
        <v>9</v>
      </c>
    </row>
    <row r="327" spans="1:5" x14ac:dyDescent="0.25">
      <c r="A327" s="73">
        <v>44316</v>
      </c>
      <c r="B327" s="71">
        <v>8.3800000000000008</v>
      </c>
      <c r="C327" s="69">
        <v>8</v>
      </c>
      <c r="D327" s="69">
        <v>10</v>
      </c>
      <c r="E327" s="69">
        <v>9</v>
      </c>
    </row>
    <row r="328" spans="1:5" x14ac:dyDescent="0.25">
      <c r="A328" s="73">
        <v>44320</v>
      </c>
      <c r="B328" s="71">
        <v>8.39</v>
      </c>
      <c r="C328" s="69">
        <v>8</v>
      </c>
      <c r="D328" s="69">
        <v>10</v>
      </c>
      <c r="E328" s="69">
        <v>9</v>
      </c>
    </row>
    <row r="329" spans="1:5" x14ac:dyDescent="0.25">
      <c r="A329" s="73">
        <v>44321</v>
      </c>
      <c r="B329" s="71">
        <v>8.1999999999999993</v>
      </c>
      <c r="C329" s="69">
        <v>8</v>
      </c>
      <c r="D329" s="69">
        <v>10</v>
      </c>
      <c r="E329" s="69">
        <v>9</v>
      </c>
    </row>
    <row r="330" spans="1:5" x14ac:dyDescent="0.25">
      <c r="A330" s="73">
        <v>44322</v>
      </c>
      <c r="B330" s="71">
        <v>8.11</v>
      </c>
      <c r="C330" s="69">
        <v>8</v>
      </c>
      <c r="D330" s="69">
        <v>10</v>
      </c>
      <c r="E330" s="69">
        <v>9</v>
      </c>
    </row>
    <row r="331" spans="1:5" x14ac:dyDescent="0.25">
      <c r="A331" s="73">
        <v>44327</v>
      </c>
      <c r="B331" s="71">
        <v>8.08</v>
      </c>
      <c r="C331" s="69">
        <v>8</v>
      </c>
      <c r="D331" s="69">
        <v>10</v>
      </c>
      <c r="E331" s="69">
        <v>9</v>
      </c>
    </row>
    <row r="332" spans="1:5" x14ac:dyDescent="0.25">
      <c r="A332" s="73">
        <v>44328</v>
      </c>
      <c r="B332" s="71">
        <v>8.0399999999999991</v>
      </c>
      <c r="C332" s="69">
        <v>8</v>
      </c>
      <c r="D332" s="69">
        <v>10</v>
      </c>
      <c r="E332" s="69">
        <v>9</v>
      </c>
    </row>
    <row r="333" spans="1:5" x14ac:dyDescent="0.25">
      <c r="A333" s="73">
        <v>44329</v>
      </c>
      <c r="B333" s="71">
        <v>8.06</v>
      </c>
      <c r="C333" s="69">
        <v>8</v>
      </c>
      <c r="D333" s="69">
        <v>10</v>
      </c>
      <c r="E333" s="69">
        <v>9</v>
      </c>
    </row>
    <row r="334" spans="1:5" x14ac:dyDescent="0.25">
      <c r="A334" s="73">
        <v>44330</v>
      </c>
      <c r="B334" s="71">
        <v>8.0399999999999991</v>
      </c>
      <c r="C334" s="69">
        <v>8</v>
      </c>
      <c r="D334" s="69">
        <v>10</v>
      </c>
      <c r="E334" s="69">
        <v>9</v>
      </c>
    </row>
    <row r="335" spans="1:5" x14ac:dyDescent="0.25">
      <c r="A335" s="73">
        <v>44333</v>
      </c>
      <c r="B335" s="71">
        <v>8.0399999999999991</v>
      </c>
      <c r="C335" s="69">
        <v>8</v>
      </c>
      <c r="D335" s="69">
        <v>10</v>
      </c>
      <c r="E335" s="69">
        <v>9</v>
      </c>
    </row>
    <row r="336" spans="1:5" x14ac:dyDescent="0.25">
      <c r="A336" s="73">
        <v>44334</v>
      </c>
      <c r="B336" s="71">
        <v>8.0299999999999994</v>
      </c>
      <c r="C336" s="69">
        <v>8</v>
      </c>
      <c r="D336" s="69">
        <v>10</v>
      </c>
      <c r="E336" s="69">
        <v>9</v>
      </c>
    </row>
    <row r="337" spans="1:5" x14ac:dyDescent="0.25">
      <c r="A337" s="73">
        <v>44335</v>
      </c>
      <c r="B337" s="71">
        <v>8.0399999999999991</v>
      </c>
      <c r="C337" s="69">
        <v>8</v>
      </c>
      <c r="D337" s="69">
        <v>10</v>
      </c>
      <c r="E337" s="69">
        <v>9</v>
      </c>
    </row>
    <row r="338" spans="1:5" x14ac:dyDescent="0.25">
      <c r="A338" s="73">
        <v>44336</v>
      </c>
      <c r="B338" s="71">
        <v>8.0299999999999994</v>
      </c>
      <c r="C338" s="69">
        <v>8</v>
      </c>
      <c r="D338" s="69">
        <v>10</v>
      </c>
      <c r="E338" s="69">
        <v>9</v>
      </c>
    </row>
    <row r="339" spans="1:5" x14ac:dyDescent="0.25">
      <c r="A339" s="73">
        <v>44337</v>
      </c>
      <c r="B339" s="71">
        <v>8.0299999999999994</v>
      </c>
      <c r="C339" s="69">
        <v>8</v>
      </c>
      <c r="D339" s="69">
        <v>10</v>
      </c>
      <c r="E339" s="69">
        <v>9</v>
      </c>
    </row>
    <row r="340" spans="1:5" x14ac:dyDescent="0.25">
      <c r="A340" s="73">
        <v>44340</v>
      </c>
      <c r="B340" s="71">
        <v>8.23</v>
      </c>
      <c r="C340" s="69">
        <v>8</v>
      </c>
      <c r="D340" s="69">
        <v>10</v>
      </c>
      <c r="E340" s="69">
        <v>9</v>
      </c>
    </row>
    <row r="341" spans="1:5" x14ac:dyDescent="0.25">
      <c r="A341" s="73">
        <v>44341</v>
      </c>
      <c r="B341" s="71">
        <v>8.23</v>
      </c>
      <c r="C341" s="69">
        <v>8</v>
      </c>
      <c r="D341" s="69">
        <v>10</v>
      </c>
      <c r="E341" s="69">
        <v>9</v>
      </c>
    </row>
    <row r="342" spans="1:5" x14ac:dyDescent="0.25">
      <c r="A342" s="73">
        <v>44342</v>
      </c>
      <c r="B342" s="71">
        <v>8.17</v>
      </c>
      <c r="C342" s="69">
        <v>8</v>
      </c>
      <c r="D342" s="69">
        <v>10</v>
      </c>
      <c r="E342" s="69">
        <v>9</v>
      </c>
    </row>
    <row r="343" spans="1:5" x14ac:dyDescent="0.25">
      <c r="A343" s="73">
        <v>44343</v>
      </c>
      <c r="B343" s="71">
        <v>8.14</v>
      </c>
      <c r="C343" s="69">
        <v>8</v>
      </c>
      <c r="D343" s="69">
        <v>10</v>
      </c>
      <c r="E343" s="69">
        <v>9</v>
      </c>
    </row>
    <row r="344" spans="1:5" x14ac:dyDescent="0.25">
      <c r="A344" s="73">
        <v>44344</v>
      </c>
      <c r="B344" s="71">
        <v>8.14</v>
      </c>
      <c r="C344" s="69">
        <v>8</v>
      </c>
      <c r="D344" s="69">
        <v>10</v>
      </c>
      <c r="E344" s="69">
        <v>9</v>
      </c>
    </row>
    <row r="345" spans="1:5" x14ac:dyDescent="0.25">
      <c r="A345" s="73">
        <v>44347</v>
      </c>
      <c r="B345" s="71">
        <v>8.11</v>
      </c>
      <c r="C345" s="69">
        <v>8</v>
      </c>
      <c r="D345" s="69">
        <v>10</v>
      </c>
      <c r="E345" s="69">
        <v>9</v>
      </c>
    </row>
    <row r="346" spans="1:5" x14ac:dyDescent="0.25">
      <c r="A346" s="74">
        <v>44348</v>
      </c>
      <c r="B346" s="75">
        <v>8.1</v>
      </c>
      <c r="C346" s="69">
        <v>8</v>
      </c>
      <c r="D346" s="69">
        <v>10</v>
      </c>
      <c r="E346" s="69">
        <v>9</v>
      </c>
    </row>
    <row r="347" spans="1:5" x14ac:dyDescent="0.25">
      <c r="A347" s="74">
        <v>44349</v>
      </c>
      <c r="B347" s="75">
        <v>8.1300000000000008</v>
      </c>
      <c r="C347" s="69">
        <v>8</v>
      </c>
      <c r="D347" s="69">
        <v>10</v>
      </c>
      <c r="E347" s="69">
        <v>9</v>
      </c>
    </row>
    <row r="348" spans="1:5" x14ac:dyDescent="0.25">
      <c r="A348" s="74">
        <v>44350</v>
      </c>
      <c r="B348" s="75">
        <v>8.24</v>
      </c>
      <c r="C348" s="69">
        <v>8</v>
      </c>
      <c r="D348" s="69">
        <v>10</v>
      </c>
      <c r="E348" s="69">
        <v>9</v>
      </c>
    </row>
    <row r="349" spans="1:5" x14ac:dyDescent="0.25">
      <c r="A349" s="74">
        <v>44351</v>
      </c>
      <c r="B349" s="75">
        <v>8.2799999999999994</v>
      </c>
      <c r="C349" s="69">
        <v>8</v>
      </c>
      <c r="D349" s="69">
        <v>10</v>
      </c>
      <c r="E349" s="69">
        <v>9</v>
      </c>
    </row>
    <row r="350" spans="1:5" x14ac:dyDescent="0.25">
      <c r="A350" s="74">
        <v>44354</v>
      </c>
      <c r="B350" s="75">
        <v>8.32</v>
      </c>
      <c r="C350" s="69">
        <v>8</v>
      </c>
      <c r="D350" s="69">
        <v>10</v>
      </c>
      <c r="E350" s="69">
        <v>9</v>
      </c>
    </row>
    <row r="351" spans="1:5" x14ac:dyDescent="0.25">
      <c r="A351" s="74">
        <v>44355</v>
      </c>
      <c r="B351" s="75">
        <v>8.3000000000000007</v>
      </c>
      <c r="C351" s="69">
        <v>8</v>
      </c>
      <c r="D351" s="69">
        <v>10</v>
      </c>
      <c r="E351" s="69">
        <v>9</v>
      </c>
    </row>
    <row r="352" spans="1:5" x14ac:dyDescent="0.25">
      <c r="A352" s="74">
        <v>44356</v>
      </c>
      <c r="B352" s="75">
        <v>8.44</v>
      </c>
      <c r="C352" s="69">
        <v>8</v>
      </c>
      <c r="D352" s="69">
        <v>10</v>
      </c>
      <c r="E352" s="69">
        <v>9</v>
      </c>
    </row>
    <row r="353" spans="1:5" x14ac:dyDescent="0.25">
      <c r="A353" s="74">
        <v>44357</v>
      </c>
      <c r="B353" s="75">
        <v>8.14</v>
      </c>
      <c r="C353" s="69">
        <v>8</v>
      </c>
      <c r="D353" s="69">
        <v>10</v>
      </c>
      <c r="E353" s="69">
        <v>9</v>
      </c>
    </row>
    <row r="354" spans="1:5" x14ac:dyDescent="0.25">
      <c r="A354" s="74">
        <v>44358</v>
      </c>
      <c r="B354" s="75">
        <v>8.1199999999999992</v>
      </c>
      <c r="C354" s="69">
        <v>8</v>
      </c>
      <c r="D354" s="69">
        <v>10</v>
      </c>
      <c r="E354" s="69">
        <v>9</v>
      </c>
    </row>
    <row r="355" spans="1:5" x14ac:dyDescent="0.25">
      <c r="A355" s="74">
        <v>44361</v>
      </c>
      <c r="B355" s="75">
        <v>8.14</v>
      </c>
      <c r="C355" s="69">
        <v>8</v>
      </c>
      <c r="D355" s="69">
        <v>10</v>
      </c>
      <c r="E355" s="69">
        <v>9</v>
      </c>
    </row>
    <row r="356" spans="1:5" x14ac:dyDescent="0.25">
      <c r="A356" s="74">
        <v>44362</v>
      </c>
      <c r="B356" s="75">
        <v>8.1300000000000008</v>
      </c>
      <c r="C356" s="69">
        <v>8</v>
      </c>
      <c r="D356" s="69">
        <v>10</v>
      </c>
      <c r="E356" s="69">
        <v>9</v>
      </c>
    </row>
    <row r="357" spans="1:5" x14ac:dyDescent="0.25">
      <c r="A357" s="74">
        <v>44363</v>
      </c>
      <c r="B357" s="75">
        <v>8.19</v>
      </c>
      <c r="C357" s="69">
        <v>8</v>
      </c>
      <c r="D357" s="69">
        <v>10</v>
      </c>
      <c r="E357" s="69">
        <v>9</v>
      </c>
    </row>
    <row r="358" spans="1:5" x14ac:dyDescent="0.25">
      <c r="A358" s="74">
        <v>44364</v>
      </c>
      <c r="B358" s="75">
        <v>8.4700000000000006</v>
      </c>
      <c r="C358" s="69">
        <v>8</v>
      </c>
      <c r="D358" s="69">
        <v>10</v>
      </c>
      <c r="E358" s="69">
        <v>9</v>
      </c>
    </row>
    <row r="359" spans="1:5" x14ac:dyDescent="0.25">
      <c r="A359" s="74">
        <v>44365</v>
      </c>
      <c r="B359" s="75">
        <v>8.8800000000000008</v>
      </c>
      <c r="C359" s="69">
        <v>8</v>
      </c>
      <c r="D359" s="69">
        <v>10</v>
      </c>
      <c r="E359" s="69">
        <v>9</v>
      </c>
    </row>
    <row r="360" spans="1:5" x14ac:dyDescent="0.25">
      <c r="A360" s="74">
        <v>44368</v>
      </c>
      <c r="B360" s="75">
        <v>8.56</v>
      </c>
      <c r="C360" s="69">
        <v>8</v>
      </c>
      <c r="D360" s="69">
        <v>10</v>
      </c>
      <c r="E360" s="69">
        <v>9</v>
      </c>
    </row>
    <row r="361" spans="1:5" x14ac:dyDescent="0.25">
      <c r="A361" s="74">
        <v>44369</v>
      </c>
      <c r="B361" s="75">
        <v>8.41</v>
      </c>
      <c r="C361" s="69">
        <v>8</v>
      </c>
      <c r="D361" s="69">
        <v>10</v>
      </c>
      <c r="E361" s="69">
        <v>9</v>
      </c>
    </row>
    <row r="362" spans="1:5" x14ac:dyDescent="0.25">
      <c r="A362" s="74">
        <v>44370</v>
      </c>
      <c r="B362" s="75">
        <v>8.4499999999999993</v>
      </c>
      <c r="C362" s="69">
        <v>8</v>
      </c>
      <c r="D362" s="69">
        <v>10</v>
      </c>
      <c r="E362" s="69">
        <v>9</v>
      </c>
    </row>
    <row r="363" spans="1:5" x14ac:dyDescent="0.25">
      <c r="A363" s="74">
        <v>44371</v>
      </c>
      <c r="B363" s="75">
        <v>8.41</v>
      </c>
      <c r="C363" s="69">
        <v>8</v>
      </c>
      <c r="D363" s="69">
        <v>10</v>
      </c>
      <c r="E363" s="69">
        <v>9</v>
      </c>
    </row>
    <row r="364" spans="1:5" x14ac:dyDescent="0.25">
      <c r="A364" s="74">
        <v>44372</v>
      </c>
      <c r="B364" s="75">
        <v>8.39</v>
      </c>
      <c r="C364" s="69">
        <v>8</v>
      </c>
      <c r="D364" s="69">
        <v>10</v>
      </c>
      <c r="E364" s="69">
        <v>9</v>
      </c>
    </row>
    <row r="365" spans="1:5" x14ac:dyDescent="0.25">
      <c r="A365" s="74">
        <v>44375</v>
      </c>
      <c r="B365" s="75">
        <v>8.4700000000000006</v>
      </c>
      <c r="C365" s="69">
        <v>8</v>
      </c>
      <c r="D365" s="69">
        <v>10</v>
      </c>
      <c r="E365" s="69">
        <v>9</v>
      </c>
    </row>
    <row r="366" spans="1:5" x14ac:dyDescent="0.25">
      <c r="A366" s="74">
        <v>44376</v>
      </c>
      <c r="B366" s="75">
        <v>8.5</v>
      </c>
      <c r="C366" s="69">
        <v>8</v>
      </c>
      <c r="D366" s="69">
        <v>10</v>
      </c>
      <c r="E366" s="69">
        <v>9</v>
      </c>
    </row>
    <row r="367" spans="1:5" x14ac:dyDescent="0.25">
      <c r="A367" s="74">
        <v>44377</v>
      </c>
      <c r="B367" s="75">
        <v>8.44</v>
      </c>
      <c r="C367" s="69">
        <v>8</v>
      </c>
      <c r="D367" s="69">
        <v>10</v>
      </c>
      <c r="E367" s="69">
        <v>9</v>
      </c>
    </row>
    <row r="368" spans="1:5" x14ac:dyDescent="0.25">
      <c r="A368" s="74">
        <v>44378</v>
      </c>
      <c r="B368" s="75">
        <v>8.4499999999999993</v>
      </c>
      <c r="C368" s="69">
        <v>8</v>
      </c>
      <c r="D368" s="69">
        <v>10</v>
      </c>
      <c r="E368" s="69">
        <v>9</v>
      </c>
    </row>
    <row r="369" spans="1:5" x14ac:dyDescent="0.25">
      <c r="A369" s="74">
        <v>44379</v>
      </c>
      <c r="B369" s="75">
        <v>8.3699999999999992</v>
      </c>
      <c r="C369" s="69">
        <v>8</v>
      </c>
      <c r="D369" s="69">
        <v>10</v>
      </c>
      <c r="E369" s="69">
        <v>9</v>
      </c>
    </row>
    <row r="370" spans="1:5" x14ac:dyDescent="0.25">
      <c r="A370" s="74">
        <v>44380</v>
      </c>
      <c r="B370" s="75">
        <v>8.39</v>
      </c>
      <c r="C370" s="69">
        <v>8</v>
      </c>
      <c r="D370" s="69">
        <v>10</v>
      </c>
      <c r="E370" s="69">
        <v>9</v>
      </c>
    </row>
    <row r="371" spans="1:5" x14ac:dyDescent="0.25">
      <c r="A371" s="74">
        <v>44384</v>
      </c>
      <c r="B371" s="75">
        <v>8.3000000000000007</v>
      </c>
      <c r="C371" s="69">
        <v>8</v>
      </c>
      <c r="D371" s="69">
        <v>10</v>
      </c>
      <c r="E371" s="69">
        <v>9</v>
      </c>
    </row>
    <row r="372" spans="1:5" x14ac:dyDescent="0.25">
      <c r="A372" s="74">
        <v>44385</v>
      </c>
      <c r="B372" s="75">
        <v>8.27</v>
      </c>
      <c r="C372" s="69">
        <v>8</v>
      </c>
      <c r="D372" s="69">
        <v>10</v>
      </c>
      <c r="E372" s="69">
        <v>9</v>
      </c>
    </row>
    <row r="373" spans="1:5" x14ac:dyDescent="0.25">
      <c r="A373" s="74">
        <v>44386</v>
      </c>
      <c r="B373" s="75">
        <v>8.24</v>
      </c>
      <c r="C373" s="69">
        <v>8</v>
      </c>
      <c r="D373" s="69">
        <v>10</v>
      </c>
      <c r="E373" s="69">
        <v>9</v>
      </c>
    </row>
    <row r="374" spans="1:5" x14ac:dyDescent="0.25">
      <c r="A374" s="74">
        <v>44389</v>
      </c>
      <c r="B374" s="75">
        <v>8.2799999999999994</v>
      </c>
      <c r="C374" s="69">
        <v>8</v>
      </c>
      <c r="D374" s="69">
        <v>10</v>
      </c>
      <c r="E374" s="69">
        <v>9</v>
      </c>
    </row>
    <row r="375" spans="1:5" x14ac:dyDescent="0.25">
      <c r="A375" s="74">
        <v>44390</v>
      </c>
      <c r="B375" s="75">
        <v>8.3000000000000007</v>
      </c>
      <c r="C375" s="69">
        <v>8</v>
      </c>
      <c r="D375" s="69">
        <v>10</v>
      </c>
      <c r="E375" s="69">
        <v>9</v>
      </c>
    </row>
    <row r="376" spans="1:5" x14ac:dyDescent="0.25">
      <c r="A376" s="74">
        <v>44391</v>
      </c>
      <c r="B376" s="75">
        <v>8.4</v>
      </c>
      <c r="C376" s="69">
        <v>8</v>
      </c>
      <c r="D376" s="69">
        <v>10</v>
      </c>
      <c r="E376" s="69">
        <v>9</v>
      </c>
    </row>
    <row r="377" spans="1:5" x14ac:dyDescent="0.25">
      <c r="A377" s="74">
        <v>44392</v>
      </c>
      <c r="B377" s="75">
        <v>8.36</v>
      </c>
      <c r="C377" s="69">
        <v>8</v>
      </c>
      <c r="D377" s="69">
        <v>10</v>
      </c>
      <c r="E377" s="69">
        <v>9</v>
      </c>
    </row>
    <row r="378" spans="1:5" x14ac:dyDescent="0.25">
      <c r="A378" s="74">
        <v>44393</v>
      </c>
      <c r="B378" s="75">
        <v>8.43</v>
      </c>
      <c r="C378" s="69">
        <v>8</v>
      </c>
      <c r="D378" s="69">
        <v>10</v>
      </c>
      <c r="E378" s="69">
        <v>9</v>
      </c>
    </row>
    <row r="379" spans="1:5" x14ac:dyDescent="0.25">
      <c r="A379" s="74">
        <v>44396</v>
      </c>
      <c r="B379" s="75">
        <v>8.44</v>
      </c>
      <c r="C379" s="69">
        <v>8</v>
      </c>
      <c r="D379" s="69">
        <v>10</v>
      </c>
      <c r="E379" s="69">
        <v>9</v>
      </c>
    </row>
    <row r="380" spans="1:5" x14ac:dyDescent="0.25">
      <c r="A380" s="74">
        <v>44398</v>
      </c>
      <c r="B380" s="75">
        <v>8.4</v>
      </c>
      <c r="C380" s="69">
        <v>8</v>
      </c>
      <c r="D380" s="69">
        <v>10</v>
      </c>
      <c r="E380" s="69">
        <v>9</v>
      </c>
    </row>
    <row r="381" spans="1:5" x14ac:dyDescent="0.25">
      <c r="A381" s="74">
        <v>44399</v>
      </c>
      <c r="B381" s="75">
        <v>8.36</v>
      </c>
      <c r="C381" s="69">
        <v>8</v>
      </c>
      <c r="D381" s="69">
        <v>10</v>
      </c>
      <c r="E381" s="69">
        <v>9</v>
      </c>
    </row>
    <row r="382" spans="1:5" x14ac:dyDescent="0.25">
      <c r="A382" s="74">
        <v>44400</v>
      </c>
      <c r="B382" s="75">
        <v>8.35</v>
      </c>
      <c r="C382" s="69">
        <v>8</v>
      </c>
      <c r="D382" s="69">
        <v>10</v>
      </c>
      <c r="E382" s="69">
        <v>9</v>
      </c>
    </row>
    <row r="383" spans="1:5" x14ac:dyDescent="0.25">
      <c r="A383" s="74">
        <v>44403</v>
      </c>
      <c r="B383" s="75">
        <v>8.6300000000000008</v>
      </c>
      <c r="C383" s="69">
        <v>8</v>
      </c>
      <c r="D383" s="69">
        <v>10</v>
      </c>
      <c r="E383" s="69">
        <v>9</v>
      </c>
    </row>
    <row r="384" spans="1:5" x14ac:dyDescent="0.25">
      <c r="A384" s="74">
        <v>44404</v>
      </c>
      <c r="B384" s="75">
        <v>8.81</v>
      </c>
      <c r="C384" s="69">
        <v>8.25</v>
      </c>
      <c r="D384" s="69">
        <v>10.25</v>
      </c>
      <c r="E384" s="69">
        <v>9.25</v>
      </c>
    </row>
    <row r="385" spans="1:5" x14ac:dyDescent="0.25">
      <c r="A385" s="74">
        <v>44405</v>
      </c>
      <c r="B385" s="75">
        <v>8.75</v>
      </c>
      <c r="C385" s="69">
        <v>8.25</v>
      </c>
      <c r="D385" s="69">
        <v>10.25</v>
      </c>
      <c r="E385" s="69">
        <v>9.25</v>
      </c>
    </row>
    <row r="386" spans="1:5" x14ac:dyDescent="0.25">
      <c r="A386" s="74">
        <v>44406</v>
      </c>
      <c r="B386" s="75">
        <v>8.51</v>
      </c>
      <c r="C386" s="69">
        <v>8.25</v>
      </c>
      <c r="D386" s="69">
        <v>10.25</v>
      </c>
      <c r="E386" s="69">
        <v>9.25</v>
      </c>
    </row>
    <row r="387" spans="1:5" x14ac:dyDescent="0.25">
      <c r="A387" s="74">
        <v>44407</v>
      </c>
      <c r="B387" s="75">
        <v>8.74</v>
      </c>
      <c r="C387" s="69">
        <v>8.25</v>
      </c>
      <c r="D387" s="69">
        <v>10.25</v>
      </c>
      <c r="E387" s="69">
        <v>9.25</v>
      </c>
    </row>
    <row r="388" spans="1:5" x14ac:dyDescent="0.25">
      <c r="A388" s="74">
        <v>44410</v>
      </c>
      <c r="B388" s="75">
        <v>8.56</v>
      </c>
      <c r="C388" s="69">
        <v>8.25</v>
      </c>
      <c r="D388" s="69">
        <v>10.25</v>
      </c>
      <c r="E388" s="69">
        <v>9.25</v>
      </c>
    </row>
    <row r="389" spans="1:5" x14ac:dyDescent="0.25">
      <c r="A389" s="74">
        <v>44411</v>
      </c>
      <c r="B389" s="75">
        <v>8.68</v>
      </c>
      <c r="C389" s="69">
        <v>8.25</v>
      </c>
      <c r="D389" s="69">
        <v>10.25</v>
      </c>
      <c r="E389" s="69">
        <v>9.25</v>
      </c>
    </row>
    <row r="390" spans="1:5" x14ac:dyDescent="0.25">
      <c r="A390" s="74">
        <v>44412</v>
      </c>
      <c r="B390" s="75">
        <v>8.58</v>
      </c>
      <c r="C390" s="69">
        <v>8.25</v>
      </c>
      <c r="D390" s="69">
        <v>10.25</v>
      </c>
      <c r="E390" s="69">
        <v>9.25</v>
      </c>
    </row>
    <row r="391" spans="1:5" x14ac:dyDescent="0.25">
      <c r="A391" s="74">
        <v>44413</v>
      </c>
      <c r="B391" s="75">
        <v>8.52</v>
      </c>
      <c r="C391" s="69">
        <v>8.25</v>
      </c>
      <c r="D391" s="69">
        <v>10.25</v>
      </c>
      <c r="E391" s="69">
        <v>9.25</v>
      </c>
    </row>
    <row r="392" spans="1:5" x14ac:dyDescent="0.25">
      <c r="A392" s="74">
        <v>44414</v>
      </c>
      <c r="B392" s="75">
        <v>8.52</v>
      </c>
      <c r="C392" s="69">
        <v>8.25</v>
      </c>
      <c r="D392" s="69">
        <v>10.25</v>
      </c>
      <c r="E392" s="69">
        <v>9.25</v>
      </c>
    </row>
    <row r="393" spans="1:5" x14ac:dyDescent="0.25">
      <c r="A393" s="74">
        <v>44417</v>
      </c>
      <c r="B393" s="75">
        <v>8.5500000000000007</v>
      </c>
      <c r="C393" s="69">
        <v>8.25</v>
      </c>
      <c r="D393" s="69">
        <v>10.25</v>
      </c>
      <c r="E393" s="69">
        <v>9.25</v>
      </c>
    </row>
    <row r="394" spans="1:5" x14ac:dyDescent="0.25">
      <c r="A394" s="74">
        <v>44418</v>
      </c>
      <c r="B394" s="75">
        <v>8.6</v>
      </c>
      <c r="C394" s="69">
        <v>8.25</v>
      </c>
      <c r="D394" s="69">
        <v>10.25</v>
      </c>
      <c r="E394" s="69">
        <v>9.25</v>
      </c>
    </row>
    <row r="395" spans="1:5" x14ac:dyDescent="0.25">
      <c r="A395" s="74">
        <v>44419</v>
      </c>
      <c r="B395" s="75">
        <v>8.7100000000000009</v>
      </c>
      <c r="C395" s="69">
        <v>8.25</v>
      </c>
      <c r="D395" s="69">
        <v>10.25</v>
      </c>
      <c r="E395" s="69">
        <v>9.25</v>
      </c>
    </row>
    <row r="396" spans="1:5" x14ac:dyDescent="0.25">
      <c r="A396" s="74">
        <v>44420</v>
      </c>
      <c r="B396" s="75">
        <v>8.89</v>
      </c>
      <c r="C396" s="69">
        <v>8.25</v>
      </c>
      <c r="D396" s="69">
        <v>10.25</v>
      </c>
      <c r="E396" s="69">
        <v>9.25</v>
      </c>
    </row>
    <row r="397" spans="1:5" x14ac:dyDescent="0.25">
      <c r="A397" s="74">
        <v>44421</v>
      </c>
      <c r="B397" s="75">
        <v>9.11</v>
      </c>
      <c r="C397" s="69">
        <v>8.25</v>
      </c>
      <c r="D397" s="69">
        <v>10.25</v>
      </c>
      <c r="E397" s="69">
        <v>9.25</v>
      </c>
    </row>
    <row r="398" spans="1:5" x14ac:dyDescent="0.25">
      <c r="A398" s="74">
        <v>44424</v>
      </c>
      <c r="B398" s="75">
        <v>9.0500000000000007</v>
      </c>
      <c r="C398" s="69">
        <v>8.25</v>
      </c>
      <c r="D398" s="69">
        <v>10.25</v>
      </c>
      <c r="E398" s="69">
        <v>9.25</v>
      </c>
    </row>
    <row r="399" spans="1:5" x14ac:dyDescent="0.25">
      <c r="A399" s="74">
        <v>44425</v>
      </c>
      <c r="B399" s="75">
        <v>9.0399999999999991</v>
      </c>
      <c r="C399" s="69">
        <v>8.25</v>
      </c>
      <c r="D399" s="69">
        <v>10.25</v>
      </c>
      <c r="E399" s="69">
        <v>9.25</v>
      </c>
    </row>
    <row r="400" spans="1:5" x14ac:dyDescent="0.25">
      <c r="A400" s="74">
        <v>44426</v>
      </c>
      <c r="B400" s="75">
        <v>9.06</v>
      </c>
      <c r="C400" s="69">
        <v>8.25</v>
      </c>
      <c r="D400" s="69">
        <v>10.25</v>
      </c>
      <c r="E400" s="69">
        <v>9.25</v>
      </c>
    </row>
    <row r="401" spans="1:5" x14ac:dyDescent="0.25">
      <c r="A401" s="74">
        <v>44427</v>
      </c>
      <c r="B401" s="75">
        <v>8.9499999999999993</v>
      </c>
      <c r="C401" s="69">
        <v>8.25</v>
      </c>
      <c r="D401" s="69">
        <v>10.25</v>
      </c>
      <c r="E401" s="69">
        <v>9.25</v>
      </c>
    </row>
    <row r="402" spans="1:5" x14ac:dyDescent="0.25">
      <c r="A402" s="74">
        <v>44428</v>
      </c>
      <c r="B402" s="75">
        <v>8.86</v>
      </c>
      <c r="C402" s="69">
        <v>8.25</v>
      </c>
      <c r="D402" s="69">
        <v>10.25</v>
      </c>
      <c r="E402" s="69">
        <v>9.25</v>
      </c>
    </row>
    <row r="403" spans="1:5" x14ac:dyDescent="0.25">
      <c r="A403" s="74">
        <v>44431</v>
      </c>
      <c r="B403" s="75">
        <v>9.0399999999999991</v>
      </c>
      <c r="C403" s="69">
        <v>8.25</v>
      </c>
      <c r="D403" s="69">
        <v>10.25</v>
      </c>
      <c r="E403" s="69">
        <v>9.25</v>
      </c>
    </row>
    <row r="404" spans="1:5" x14ac:dyDescent="0.25">
      <c r="A404" s="74">
        <v>44432</v>
      </c>
      <c r="B404" s="75">
        <v>9.98</v>
      </c>
      <c r="C404" s="69">
        <v>8.25</v>
      </c>
      <c r="D404" s="69">
        <v>10.25</v>
      </c>
      <c r="E404" s="69">
        <v>9.25</v>
      </c>
    </row>
    <row r="405" spans="1:5" x14ac:dyDescent="0.25">
      <c r="A405" s="74">
        <v>44433</v>
      </c>
      <c r="B405" s="75">
        <v>9.73</v>
      </c>
      <c r="C405" s="69">
        <v>8.25</v>
      </c>
      <c r="D405" s="69">
        <v>10.25</v>
      </c>
      <c r="E405" s="69">
        <v>9.25</v>
      </c>
    </row>
    <row r="406" spans="1:5" x14ac:dyDescent="0.25">
      <c r="A406" s="74">
        <v>44434</v>
      </c>
      <c r="B406" s="75">
        <v>9.76</v>
      </c>
      <c r="C406" s="69">
        <v>8.25</v>
      </c>
      <c r="D406" s="69">
        <v>10.25</v>
      </c>
      <c r="E406" s="69">
        <v>9.25</v>
      </c>
    </row>
    <row r="407" spans="1:5" x14ac:dyDescent="0.25">
      <c r="A407" s="74">
        <v>44435</v>
      </c>
      <c r="B407" s="75">
        <v>9.76</v>
      </c>
      <c r="C407" s="69">
        <v>8.25</v>
      </c>
      <c r="D407" s="69">
        <v>10.25</v>
      </c>
      <c r="E407" s="69">
        <v>9.25</v>
      </c>
    </row>
    <row r="408" spans="1:5" x14ac:dyDescent="0.25">
      <c r="A408" s="74">
        <v>44439</v>
      </c>
      <c r="B408" s="75">
        <v>9.31</v>
      </c>
      <c r="C408" s="69">
        <v>8.25</v>
      </c>
      <c r="D408" s="69">
        <v>10.25</v>
      </c>
      <c r="E408" s="69">
        <v>9.25</v>
      </c>
    </row>
    <row r="409" spans="1:5" x14ac:dyDescent="0.25">
      <c r="A409" s="74">
        <v>44440</v>
      </c>
      <c r="B409" s="75">
        <v>8.74</v>
      </c>
      <c r="C409" s="69">
        <v>8.25</v>
      </c>
      <c r="D409" s="69">
        <v>10.25</v>
      </c>
      <c r="E409" s="69">
        <v>9.25</v>
      </c>
    </row>
    <row r="410" spans="1:5" x14ac:dyDescent="0.25">
      <c r="A410" s="74">
        <v>44441</v>
      </c>
      <c r="B410" s="75">
        <v>8.57</v>
      </c>
      <c r="C410" s="69">
        <v>8.25</v>
      </c>
      <c r="D410" s="69">
        <v>10.25</v>
      </c>
      <c r="E410" s="69">
        <v>9.25</v>
      </c>
    </row>
    <row r="411" spans="1:5" x14ac:dyDescent="0.25">
      <c r="A411" s="74">
        <v>44442</v>
      </c>
      <c r="B411" s="75">
        <v>8.5399999999999991</v>
      </c>
      <c r="C411" s="69">
        <v>8.25</v>
      </c>
      <c r="D411" s="69">
        <v>10.25</v>
      </c>
      <c r="E411" s="69">
        <v>9.25</v>
      </c>
    </row>
    <row r="412" spans="1:5" x14ac:dyDescent="0.25">
      <c r="A412" s="74">
        <v>44445</v>
      </c>
      <c r="B412" s="75">
        <v>8.4600000000000009</v>
      </c>
      <c r="C412" s="69">
        <v>8.25</v>
      </c>
      <c r="D412" s="69">
        <v>10.25</v>
      </c>
      <c r="E412" s="69">
        <v>9.25</v>
      </c>
    </row>
    <row r="413" spans="1:5" x14ac:dyDescent="0.25">
      <c r="A413" s="74">
        <v>44446</v>
      </c>
      <c r="B413" s="75">
        <v>8.48</v>
      </c>
      <c r="C413" s="69">
        <v>8.25</v>
      </c>
      <c r="D413" s="69">
        <v>10.25</v>
      </c>
      <c r="E413" s="69">
        <v>9.25</v>
      </c>
    </row>
    <row r="414" spans="1:5" x14ac:dyDescent="0.25">
      <c r="A414" s="74">
        <v>44447</v>
      </c>
      <c r="B414" s="75">
        <v>8.43</v>
      </c>
      <c r="C414" s="69">
        <v>8.25</v>
      </c>
      <c r="D414" s="69">
        <v>10.25</v>
      </c>
      <c r="E414" s="69">
        <v>9.25</v>
      </c>
    </row>
    <row r="415" spans="1:5" x14ac:dyDescent="0.25">
      <c r="A415" s="74">
        <v>44448</v>
      </c>
      <c r="B415" s="75">
        <v>8.4</v>
      </c>
      <c r="C415" s="69">
        <v>8.25</v>
      </c>
      <c r="D415" s="69">
        <v>10.25</v>
      </c>
      <c r="E415" s="69">
        <v>9.25</v>
      </c>
    </row>
    <row r="416" spans="1:5" x14ac:dyDescent="0.25">
      <c r="A416" s="74">
        <v>44449</v>
      </c>
      <c r="B416" s="75">
        <v>8.32</v>
      </c>
      <c r="C416" s="69">
        <v>8.25</v>
      </c>
      <c r="D416" s="69">
        <v>10.25</v>
      </c>
      <c r="E416" s="69">
        <v>9.25</v>
      </c>
    </row>
    <row r="417" spans="1:5" x14ac:dyDescent="0.25">
      <c r="A417" s="74">
        <v>44452</v>
      </c>
      <c r="B417" s="75">
        <v>8.35</v>
      </c>
      <c r="C417" s="69">
        <v>8.25</v>
      </c>
      <c r="D417" s="69">
        <v>10.25</v>
      </c>
      <c r="E417" s="69">
        <v>9.25</v>
      </c>
    </row>
    <row r="418" spans="1:5" x14ac:dyDescent="0.25">
      <c r="A418" s="74">
        <v>44453</v>
      </c>
      <c r="B418" s="75">
        <v>8.58</v>
      </c>
      <c r="C418" s="69">
        <v>8.5</v>
      </c>
      <c r="D418" s="69">
        <v>10.5</v>
      </c>
      <c r="E418" s="69">
        <v>9.5</v>
      </c>
    </row>
    <row r="419" spans="1:5" x14ac:dyDescent="0.25">
      <c r="A419" s="74">
        <v>44454</v>
      </c>
      <c r="B419" s="75">
        <v>8.5399999999999991</v>
      </c>
      <c r="C419" s="69">
        <v>8.5</v>
      </c>
      <c r="D419" s="69">
        <v>10.5</v>
      </c>
      <c r="E419" s="69">
        <v>9.5</v>
      </c>
    </row>
    <row r="420" spans="1:5" x14ac:dyDescent="0.25">
      <c r="A420" s="74">
        <v>44455</v>
      </c>
      <c r="B420" s="75">
        <v>8.58</v>
      </c>
      <c r="C420" s="69">
        <v>8.5</v>
      </c>
      <c r="D420" s="69">
        <v>10.5</v>
      </c>
      <c r="E420" s="69">
        <v>9.5</v>
      </c>
    </row>
    <row r="421" spans="1:5" x14ac:dyDescent="0.25">
      <c r="A421" s="74">
        <v>44456</v>
      </c>
      <c r="B421" s="75">
        <v>8.6300000000000008</v>
      </c>
      <c r="C421" s="69">
        <v>8.5</v>
      </c>
      <c r="D421" s="69">
        <v>10.5</v>
      </c>
      <c r="E421" s="69">
        <v>9.5</v>
      </c>
    </row>
    <row r="422" spans="1:5" x14ac:dyDescent="0.25">
      <c r="A422" s="74">
        <v>44459</v>
      </c>
      <c r="B422" s="75">
        <v>8.6999999999999993</v>
      </c>
      <c r="C422" s="69">
        <v>8.5</v>
      </c>
      <c r="D422" s="69">
        <v>10.5</v>
      </c>
      <c r="E422" s="69">
        <v>9.5</v>
      </c>
    </row>
    <row r="423" spans="1:5" x14ac:dyDescent="0.25">
      <c r="A423" s="74">
        <v>44460</v>
      </c>
      <c r="B423" s="75">
        <v>8.8699999999999992</v>
      </c>
      <c r="C423" s="69">
        <v>8.5</v>
      </c>
      <c r="D423" s="69">
        <v>10.5</v>
      </c>
      <c r="E423" s="69">
        <v>9.5</v>
      </c>
    </row>
    <row r="424" spans="1:5" x14ac:dyDescent="0.25">
      <c r="A424" s="74">
        <v>44461</v>
      </c>
      <c r="B424" s="75">
        <v>9.8800000000000008</v>
      </c>
      <c r="C424" s="69">
        <v>8.5</v>
      </c>
      <c r="D424" s="69">
        <v>10.5</v>
      </c>
      <c r="E424" s="69">
        <v>9.5</v>
      </c>
    </row>
    <row r="425" spans="1:5" x14ac:dyDescent="0.25">
      <c r="A425" s="74">
        <v>44462</v>
      </c>
      <c r="B425" s="75">
        <v>10.23</v>
      </c>
      <c r="C425" s="69">
        <v>8.5</v>
      </c>
      <c r="D425" s="69">
        <v>10.5</v>
      </c>
      <c r="E425" s="69">
        <v>9.5</v>
      </c>
    </row>
    <row r="426" spans="1:5" x14ac:dyDescent="0.25">
      <c r="A426" s="74">
        <v>44463</v>
      </c>
      <c r="B426" s="75">
        <v>9.89</v>
      </c>
      <c r="C426" s="69">
        <v>8.5</v>
      </c>
      <c r="D426" s="69">
        <v>10.5</v>
      </c>
      <c r="E426" s="69">
        <v>9.5</v>
      </c>
    </row>
    <row r="427" spans="1:5" x14ac:dyDescent="0.25">
      <c r="A427" s="74">
        <v>44466</v>
      </c>
      <c r="B427" s="75">
        <v>9.9600000000000009</v>
      </c>
      <c r="C427" s="69">
        <v>8.5</v>
      </c>
      <c r="D427" s="69">
        <v>10.5</v>
      </c>
      <c r="E427" s="69">
        <v>9.5</v>
      </c>
    </row>
    <row r="428" spans="1:5" x14ac:dyDescent="0.25">
      <c r="A428" s="74">
        <v>44467</v>
      </c>
      <c r="B428" s="75">
        <v>9.75</v>
      </c>
      <c r="C428" s="69">
        <v>8.5</v>
      </c>
      <c r="D428" s="69">
        <v>10.5</v>
      </c>
      <c r="E428" s="69">
        <v>9.5</v>
      </c>
    </row>
    <row r="429" spans="1:5" x14ac:dyDescent="0.25">
      <c r="A429" s="74">
        <v>44468</v>
      </c>
      <c r="B429" s="75">
        <v>9.35</v>
      </c>
      <c r="C429" s="69">
        <v>8.5</v>
      </c>
      <c r="D429" s="69">
        <v>10.5</v>
      </c>
      <c r="E429" s="69">
        <v>9.5</v>
      </c>
    </row>
    <row r="430" spans="1:5" x14ac:dyDescent="0.25">
      <c r="A430" s="74">
        <v>44469</v>
      </c>
      <c r="B430" s="75">
        <v>8.98</v>
      </c>
      <c r="C430" s="69">
        <v>8.5</v>
      </c>
      <c r="D430" s="69">
        <v>10.5</v>
      </c>
      <c r="E430" s="69">
        <v>9.5</v>
      </c>
    </row>
    <row r="431" spans="1:5" x14ac:dyDescent="0.25">
      <c r="A431" s="74">
        <v>44470</v>
      </c>
      <c r="B431" s="75">
        <v>8.68</v>
      </c>
      <c r="C431" s="69">
        <v>8.5</v>
      </c>
      <c r="D431" s="69">
        <v>10.5</v>
      </c>
      <c r="E431" s="69">
        <v>9.5</v>
      </c>
    </row>
    <row r="432" spans="1:5" x14ac:dyDescent="0.25">
      <c r="A432" s="74">
        <v>44473</v>
      </c>
      <c r="B432" s="75">
        <v>8.6</v>
      </c>
      <c r="C432" s="69">
        <v>8.5</v>
      </c>
      <c r="D432" s="69">
        <v>10.5</v>
      </c>
      <c r="E432" s="69">
        <v>9.5</v>
      </c>
    </row>
    <row r="433" spans="1:5" x14ac:dyDescent="0.25">
      <c r="A433" s="74">
        <v>44474</v>
      </c>
      <c r="B433" s="75">
        <v>8.61</v>
      </c>
      <c r="C433" s="69">
        <v>8.5</v>
      </c>
      <c r="D433" s="69">
        <v>10.5</v>
      </c>
      <c r="E433" s="69">
        <v>9.5</v>
      </c>
    </row>
    <row r="434" spans="1:5" x14ac:dyDescent="0.25">
      <c r="A434" s="74">
        <v>44475</v>
      </c>
      <c r="B434" s="75">
        <v>8.69</v>
      </c>
      <c r="C434" s="69">
        <v>8.5</v>
      </c>
      <c r="D434" s="69">
        <v>10.5</v>
      </c>
      <c r="E434" s="69">
        <v>9.5</v>
      </c>
    </row>
    <row r="435" spans="1:5" x14ac:dyDescent="0.25">
      <c r="A435" s="74">
        <v>44476</v>
      </c>
      <c r="B435" s="75">
        <v>8.7100000000000009</v>
      </c>
      <c r="C435" s="69">
        <v>8.5</v>
      </c>
      <c r="D435" s="69">
        <v>10.5</v>
      </c>
      <c r="E435" s="69">
        <v>9.5</v>
      </c>
    </row>
    <row r="436" spans="1:5" x14ac:dyDescent="0.25">
      <c r="A436" s="74">
        <v>44477</v>
      </c>
      <c r="B436" s="75">
        <v>8.7100000000000009</v>
      </c>
      <c r="C436" s="69">
        <v>8.5</v>
      </c>
      <c r="D436" s="69">
        <v>10.5</v>
      </c>
      <c r="E436" s="69">
        <v>9.5</v>
      </c>
    </row>
    <row r="437" spans="1:5" x14ac:dyDescent="0.25">
      <c r="A437" s="74">
        <v>44480</v>
      </c>
      <c r="B437" s="75">
        <v>8.7100000000000009</v>
      </c>
      <c r="C437" s="69">
        <v>8.5</v>
      </c>
      <c r="D437" s="69">
        <v>10.5</v>
      </c>
      <c r="E437" s="69">
        <v>9.5</v>
      </c>
    </row>
    <row r="438" spans="1:5" x14ac:dyDescent="0.25">
      <c r="A438" s="74">
        <v>44481</v>
      </c>
      <c r="B438" s="75">
        <v>8.7799999999999994</v>
      </c>
      <c r="C438" s="69">
        <v>8.5</v>
      </c>
      <c r="D438" s="69">
        <v>10.5</v>
      </c>
      <c r="E438" s="69">
        <v>9.5</v>
      </c>
    </row>
    <row r="439" spans="1:5" x14ac:dyDescent="0.25">
      <c r="A439" s="74">
        <v>44482</v>
      </c>
      <c r="B439" s="75">
        <v>8.8699999999999992</v>
      </c>
      <c r="C439" s="69">
        <v>8.5</v>
      </c>
      <c r="D439" s="69">
        <v>10.5</v>
      </c>
      <c r="E439" s="69">
        <v>9.5</v>
      </c>
    </row>
    <row r="440" spans="1:5" x14ac:dyDescent="0.25">
      <c r="A440" s="74">
        <v>44483</v>
      </c>
      <c r="B440" s="75">
        <v>8.92</v>
      </c>
      <c r="C440" s="69">
        <v>8.5</v>
      </c>
      <c r="D440" s="69">
        <v>10.5</v>
      </c>
      <c r="E440" s="69">
        <v>9.5</v>
      </c>
    </row>
    <row r="441" spans="1:5" x14ac:dyDescent="0.25">
      <c r="A441" s="74">
        <v>44484</v>
      </c>
      <c r="B441" s="75">
        <v>8.91</v>
      </c>
      <c r="C441" s="69">
        <v>8.5</v>
      </c>
      <c r="D441" s="69">
        <v>10.5</v>
      </c>
      <c r="E441" s="69">
        <v>9.5</v>
      </c>
    </row>
    <row r="442" spans="1:5" x14ac:dyDescent="0.25">
      <c r="A442" s="74">
        <v>44487</v>
      </c>
      <c r="B442" s="75">
        <v>8.8800000000000008</v>
      </c>
      <c r="C442" s="69">
        <v>8.5</v>
      </c>
      <c r="D442" s="69">
        <v>10.5</v>
      </c>
      <c r="E442" s="69">
        <v>9.5</v>
      </c>
    </row>
    <row r="443" spans="1:5" x14ac:dyDescent="0.25">
      <c r="A443" s="74">
        <v>44488</v>
      </c>
      <c r="B443" s="75">
        <v>8.86</v>
      </c>
      <c r="C443" s="69">
        <v>8.5</v>
      </c>
      <c r="D443" s="69">
        <v>10.5</v>
      </c>
      <c r="E443" s="69">
        <v>9.5</v>
      </c>
    </row>
    <row r="444" spans="1:5" x14ac:dyDescent="0.25">
      <c r="A444" s="74">
        <v>44489</v>
      </c>
      <c r="B444" s="75">
        <v>8.89</v>
      </c>
      <c r="C444" s="69">
        <v>8.5</v>
      </c>
      <c r="D444" s="69">
        <v>10.5</v>
      </c>
      <c r="E444" s="69">
        <v>9.5</v>
      </c>
    </row>
    <row r="445" spans="1:5" x14ac:dyDescent="0.25">
      <c r="A445" s="74">
        <v>44490</v>
      </c>
      <c r="B445" s="75">
        <v>8.8699999999999992</v>
      </c>
      <c r="C445" s="69">
        <v>8.5</v>
      </c>
      <c r="D445" s="69">
        <v>10.5</v>
      </c>
      <c r="E445" s="69">
        <v>9.5</v>
      </c>
    </row>
    <row r="446" spans="1:5" x14ac:dyDescent="0.25">
      <c r="A446" s="74">
        <v>44491</v>
      </c>
      <c r="B446" s="75">
        <v>8.91</v>
      </c>
      <c r="C446" s="69">
        <v>8.5</v>
      </c>
      <c r="D446" s="69">
        <v>10.5</v>
      </c>
      <c r="E446" s="69">
        <v>9.5</v>
      </c>
    </row>
    <row r="447" spans="1:5" x14ac:dyDescent="0.25">
      <c r="A447" s="74">
        <v>44494</v>
      </c>
      <c r="B447" s="75">
        <v>8.99</v>
      </c>
      <c r="C447" s="69">
        <v>8.5</v>
      </c>
      <c r="D447" s="69">
        <v>10.5</v>
      </c>
      <c r="E447" s="69">
        <v>9.5</v>
      </c>
    </row>
    <row r="448" spans="1:5" x14ac:dyDescent="0.25">
      <c r="A448" s="74">
        <v>44495</v>
      </c>
      <c r="B448" s="75">
        <v>9.65</v>
      </c>
      <c r="C448" s="69">
        <v>8.75</v>
      </c>
      <c r="D448" s="69">
        <v>10.75</v>
      </c>
      <c r="E448" s="69">
        <v>9.75</v>
      </c>
    </row>
    <row r="449" spans="1:5" x14ac:dyDescent="0.25">
      <c r="A449" s="74">
        <v>44496</v>
      </c>
      <c r="B449" s="75">
        <v>10.07</v>
      </c>
      <c r="C449" s="69">
        <v>8.75</v>
      </c>
      <c r="D449" s="69">
        <v>10.75</v>
      </c>
      <c r="E449" s="69">
        <v>9.75</v>
      </c>
    </row>
    <row r="450" spans="1:5" x14ac:dyDescent="0.25">
      <c r="A450" s="74">
        <v>44497</v>
      </c>
      <c r="B450" s="75">
        <v>10</v>
      </c>
      <c r="C450" s="69">
        <v>8.75</v>
      </c>
      <c r="D450" s="69">
        <v>10.75</v>
      </c>
      <c r="E450" s="69">
        <v>9.75</v>
      </c>
    </row>
    <row r="451" spans="1:5" x14ac:dyDescent="0.25">
      <c r="A451" s="74">
        <v>44498</v>
      </c>
      <c r="B451" s="75">
        <v>10.4</v>
      </c>
      <c r="C451" s="69">
        <v>8.75</v>
      </c>
      <c r="D451" s="69">
        <v>10.75</v>
      </c>
      <c r="E451" s="69">
        <v>9.75</v>
      </c>
    </row>
    <row r="452" spans="1:5" x14ac:dyDescent="0.25">
      <c r="A452" s="74">
        <v>44501</v>
      </c>
      <c r="B452" s="75">
        <v>9.6999999999999993</v>
      </c>
      <c r="C452" s="69">
        <v>8.75</v>
      </c>
      <c r="D452" s="69">
        <v>10.75</v>
      </c>
      <c r="E452" s="69">
        <v>9.75</v>
      </c>
    </row>
    <row r="453" spans="1:5" x14ac:dyDescent="0.25">
      <c r="A453" s="74">
        <v>44502</v>
      </c>
      <c r="B453" s="75">
        <v>9.44</v>
      </c>
      <c r="C453" s="69">
        <v>8.75</v>
      </c>
      <c r="D453" s="69">
        <v>10.75</v>
      </c>
      <c r="E453" s="69">
        <v>9.75</v>
      </c>
    </row>
    <row r="454" spans="1:5" x14ac:dyDescent="0.25">
      <c r="A454" s="74">
        <v>44503</v>
      </c>
      <c r="B454" s="75">
        <v>8.8699999999999992</v>
      </c>
      <c r="C454" s="69">
        <v>8.75</v>
      </c>
      <c r="D454" s="69">
        <v>10.75</v>
      </c>
      <c r="E454" s="69">
        <v>9.75</v>
      </c>
    </row>
    <row r="455" spans="1:5" x14ac:dyDescent="0.25">
      <c r="A455" s="74">
        <v>44504</v>
      </c>
      <c r="B455" s="75">
        <v>8.7799999999999994</v>
      </c>
      <c r="C455" s="69">
        <v>8.75</v>
      </c>
      <c r="D455" s="69">
        <v>10.75</v>
      </c>
      <c r="E455" s="69">
        <v>9.75</v>
      </c>
    </row>
    <row r="456" spans="1:5" x14ac:dyDescent="0.25">
      <c r="A456" s="74">
        <v>44505</v>
      </c>
      <c r="B456" s="75">
        <v>8.77</v>
      </c>
      <c r="C456" s="69">
        <v>8.75</v>
      </c>
      <c r="D456" s="69">
        <v>10.75</v>
      </c>
      <c r="E456" s="69">
        <v>9.75</v>
      </c>
    </row>
    <row r="457" spans="1:5" x14ac:dyDescent="0.25">
      <c r="A457" s="74">
        <v>44508</v>
      </c>
      <c r="B457" s="75">
        <v>8.7899999999999991</v>
      </c>
      <c r="C457" s="69">
        <v>8.75</v>
      </c>
      <c r="D457" s="69">
        <v>10.75</v>
      </c>
      <c r="E457" s="69">
        <v>9.75</v>
      </c>
    </row>
    <row r="458" spans="1:5" x14ac:dyDescent="0.25">
      <c r="A458" s="74">
        <v>44509</v>
      </c>
      <c r="B458" s="75">
        <v>8.7899999999999991</v>
      </c>
      <c r="C458" s="69">
        <v>8.75</v>
      </c>
      <c r="D458" s="69">
        <v>10.75</v>
      </c>
      <c r="E458" s="69">
        <v>9.75</v>
      </c>
    </row>
    <row r="459" spans="1:5" x14ac:dyDescent="0.25">
      <c r="A459" s="74">
        <v>44510</v>
      </c>
      <c r="B459" s="75">
        <v>8.86</v>
      </c>
      <c r="C459" s="69">
        <v>8.75</v>
      </c>
      <c r="D459" s="69">
        <v>10.75</v>
      </c>
      <c r="E459" s="69">
        <v>9.75</v>
      </c>
    </row>
    <row r="460" spans="1:5" x14ac:dyDescent="0.25">
      <c r="A460" s="74">
        <v>44511</v>
      </c>
      <c r="B460" s="75">
        <v>9</v>
      </c>
      <c r="C460" s="69">
        <v>8.75</v>
      </c>
      <c r="D460" s="69">
        <v>10.75</v>
      </c>
      <c r="E460" s="69">
        <v>9.75</v>
      </c>
    </row>
    <row r="461" spans="1:5" x14ac:dyDescent="0.25">
      <c r="A461" s="74">
        <v>44512</v>
      </c>
      <c r="B461" s="75">
        <v>9.25</v>
      </c>
      <c r="C461" s="69">
        <v>8.75</v>
      </c>
      <c r="D461" s="69">
        <v>10.75</v>
      </c>
      <c r="E461" s="69">
        <v>9.75</v>
      </c>
    </row>
    <row r="462" spans="1:5" x14ac:dyDescent="0.25">
      <c r="A462" s="74">
        <v>44515</v>
      </c>
      <c r="B462" s="75">
        <v>9.08</v>
      </c>
      <c r="C462" s="69">
        <v>8.75</v>
      </c>
      <c r="D462" s="69">
        <v>10.75</v>
      </c>
      <c r="E462" s="69">
        <v>9.75</v>
      </c>
    </row>
    <row r="463" spans="1:5" x14ac:dyDescent="0.25">
      <c r="A463" s="74">
        <v>44516</v>
      </c>
      <c r="B463" s="75">
        <v>9.0500000000000007</v>
      </c>
      <c r="C463" s="69">
        <v>8.75</v>
      </c>
      <c r="D463" s="69">
        <v>10.75</v>
      </c>
      <c r="E463" s="69">
        <v>9.75</v>
      </c>
    </row>
    <row r="464" spans="1:5" x14ac:dyDescent="0.25">
      <c r="A464" s="74">
        <v>44517</v>
      </c>
      <c r="B464" s="75">
        <v>9.06</v>
      </c>
      <c r="C464" s="69">
        <v>8.75</v>
      </c>
      <c r="D464" s="69">
        <v>10.75</v>
      </c>
      <c r="E464" s="69">
        <v>9.75</v>
      </c>
    </row>
    <row r="465" spans="1:5" x14ac:dyDescent="0.25">
      <c r="A465" s="74">
        <v>44518</v>
      </c>
      <c r="B465" s="75">
        <v>8.98</v>
      </c>
      <c r="C465" s="69">
        <v>8.75</v>
      </c>
      <c r="D465" s="69">
        <v>10.75</v>
      </c>
      <c r="E465" s="69">
        <v>9.75</v>
      </c>
    </row>
    <row r="466" spans="1:5" x14ac:dyDescent="0.25">
      <c r="A466" s="74">
        <v>44519</v>
      </c>
      <c r="B466" s="75">
        <v>8.9600000000000009</v>
      </c>
      <c r="C466" s="69">
        <v>8.75</v>
      </c>
      <c r="D466" s="69">
        <v>10.75</v>
      </c>
      <c r="E466" s="69">
        <v>9.75</v>
      </c>
    </row>
    <row r="467" spans="1:5" x14ac:dyDescent="0.25">
      <c r="A467" s="74">
        <v>44522</v>
      </c>
      <c r="B467" s="75">
        <v>8.9600000000000009</v>
      </c>
      <c r="C467" s="69">
        <v>8.75</v>
      </c>
      <c r="D467" s="69">
        <v>10.75</v>
      </c>
      <c r="E467" s="69">
        <v>9.75</v>
      </c>
    </row>
    <row r="468" spans="1:5" x14ac:dyDescent="0.25">
      <c r="A468" s="74">
        <v>44523</v>
      </c>
      <c r="B468" s="75">
        <v>9.31</v>
      </c>
      <c r="C468" s="69">
        <v>8.75</v>
      </c>
      <c r="D468" s="69">
        <v>10.75</v>
      </c>
      <c r="E468" s="69">
        <v>9.75</v>
      </c>
    </row>
    <row r="469" spans="1:5" x14ac:dyDescent="0.25">
      <c r="A469" s="74">
        <v>44524</v>
      </c>
      <c r="B469" s="75">
        <v>10.39</v>
      </c>
      <c r="C469" s="69">
        <v>8.75</v>
      </c>
      <c r="D469" s="69">
        <v>10.75</v>
      </c>
      <c r="E469" s="69">
        <v>9.75</v>
      </c>
    </row>
    <row r="470" spans="1:5" x14ac:dyDescent="0.25">
      <c r="A470" s="74">
        <v>44525</v>
      </c>
      <c r="B470" s="75">
        <v>10.47</v>
      </c>
      <c r="C470" s="69">
        <v>8.75</v>
      </c>
      <c r="D470" s="69">
        <v>10.75</v>
      </c>
      <c r="E470" s="69">
        <v>9.75</v>
      </c>
    </row>
    <row r="471" spans="1:5" x14ac:dyDescent="0.25">
      <c r="A471" s="74">
        <v>44526</v>
      </c>
      <c r="B471" s="75">
        <v>10.56</v>
      </c>
      <c r="C471" s="69">
        <v>8.75</v>
      </c>
      <c r="D471" s="69">
        <v>10.75</v>
      </c>
      <c r="E471" s="69">
        <v>9.75</v>
      </c>
    </row>
    <row r="472" spans="1:5" x14ac:dyDescent="0.25">
      <c r="A472" s="74">
        <v>44529</v>
      </c>
      <c r="B472" s="75">
        <v>10.25</v>
      </c>
      <c r="C472" s="69">
        <v>8.75</v>
      </c>
      <c r="D472" s="69">
        <v>10.75</v>
      </c>
      <c r="E472" s="69">
        <v>9.75</v>
      </c>
    </row>
    <row r="473" spans="1:5" x14ac:dyDescent="0.25">
      <c r="A473" s="74">
        <v>44530</v>
      </c>
      <c r="B473" s="75">
        <v>10.57</v>
      </c>
      <c r="C473" s="69">
        <v>8.75</v>
      </c>
      <c r="D473" s="69">
        <v>10.75</v>
      </c>
      <c r="E473" s="69">
        <v>9.75</v>
      </c>
    </row>
    <row r="474" spans="1:5" x14ac:dyDescent="0.25">
      <c r="A474" s="74">
        <v>44532</v>
      </c>
      <c r="B474" s="75">
        <v>10.55</v>
      </c>
      <c r="C474" s="69">
        <v>8.75</v>
      </c>
      <c r="D474" s="69">
        <v>10.75</v>
      </c>
      <c r="E474" s="69">
        <v>9.75</v>
      </c>
    </row>
    <row r="475" spans="1:5" x14ac:dyDescent="0.25">
      <c r="A475" s="74">
        <v>44533</v>
      </c>
      <c r="B475" s="75">
        <v>10.64</v>
      </c>
      <c r="C475" s="69">
        <v>8.75</v>
      </c>
      <c r="D475" s="69">
        <v>10.75</v>
      </c>
      <c r="E475" s="69">
        <v>9.75</v>
      </c>
    </row>
    <row r="476" spans="1:5" x14ac:dyDescent="0.25">
      <c r="A476" s="74">
        <v>44536</v>
      </c>
      <c r="B476" s="75">
        <v>10.67</v>
      </c>
      <c r="C476" s="69">
        <v>8.75</v>
      </c>
      <c r="D476" s="69">
        <v>10.75</v>
      </c>
      <c r="E476" s="69">
        <v>9.75</v>
      </c>
    </row>
    <row r="477" spans="1:5" x14ac:dyDescent="0.25">
      <c r="A477" s="74">
        <v>44537</v>
      </c>
      <c r="B477" s="75">
        <v>10.62</v>
      </c>
      <c r="C477" s="69">
        <v>8.75</v>
      </c>
      <c r="D477" s="69">
        <v>10.75</v>
      </c>
      <c r="E477" s="69">
        <v>9.75</v>
      </c>
    </row>
    <row r="478" spans="1:5" x14ac:dyDescent="0.25">
      <c r="A478" s="74">
        <v>44538</v>
      </c>
      <c r="B478" s="75">
        <v>10.62</v>
      </c>
      <c r="C478" s="69">
        <v>8.75</v>
      </c>
      <c r="D478" s="69">
        <v>10.75</v>
      </c>
      <c r="E478" s="69">
        <v>9.75</v>
      </c>
    </row>
    <row r="479" spans="1:5" x14ac:dyDescent="0.25">
      <c r="A479" s="74">
        <v>44539</v>
      </c>
      <c r="B479" s="75">
        <v>10.66</v>
      </c>
      <c r="C479" s="69">
        <v>8.75</v>
      </c>
      <c r="D479" s="69">
        <v>10.75</v>
      </c>
      <c r="E479" s="69">
        <v>9.75</v>
      </c>
    </row>
    <row r="480" spans="1:5" x14ac:dyDescent="0.25">
      <c r="A480" s="74">
        <v>44540</v>
      </c>
      <c r="B480" s="75">
        <v>10.69</v>
      </c>
      <c r="C480" s="69">
        <v>8.75</v>
      </c>
      <c r="D480" s="69">
        <v>10.75</v>
      </c>
      <c r="E480" s="69">
        <v>9.75</v>
      </c>
    </row>
    <row r="481" spans="1:5" x14ac:dyDescent="0.25">
      <c r="A481" s="74">
        <v>44543</v>
      </c>
      <c r="B481" s="75">
        <v>10.66</v>
      </c>
      <c r="C481" s="69">
        <v>8.75</v>
      </c>
      <c r="D481" s="69">
        <v>10.75</v>
      </c>
      <c r="E481" s="69">
        <v>9.75</v>
      </c>
    </row>
    <row r="482" spans="1:5" x14ac:dyDescent="0.25">
      <c r="A482" s="74">
        <v>44544</v>
      </c>
      <c r="B482" s="75">
        <v>10.71</v>
      </c>
      <c r="C482" s="69">
        <v>8.75</v>
      </c>
      <c r="D482" s="69">
        <v>10.75</v>
      </c>
      <c r="E482" s="69">
        <v>9.75</v>
      </c>
    </row>
    <row r="483" spans="1:5" x14ac:dyDescent="0.25">
      <c r="A483" s="74">
        <v>44545</v>
      </c>
      <c r="B483" s="75">
        <v>10.63</v>
      </c>
      <c r="C483" s="69">
        <v>8.75</v>
      </c>
      <c r="D483" s="69">
        <v>10.75</v>
      </c>
      <c r="E483" s="69">
        <v>9.75</v>
      </c>
    </row>
    <row r="484" spans="1:5" x14ac:dyDescent="0.25">
      <c r="A484" s="74">
        <v>44550</v>
      </c>
      <c r="B484" s="75">
        <v>10.59</v>
      </c>
      <c r="C484" s="69">
        <v>8.75</v>
      </c>
      <c r="D484" s="69">
        <v>10.75</v>
      </c>
      <c r="E484" s="69">
        <v>9.75</v>
      </c>
    </row>
    <row r="485" spans="1:5" x14ac:dyDescent="0.25">
      <c r="A485" s="74">
        <v>44551</v>
      </c>
      <c r="B485" s="75">
        <v>10.62</v>
      </c>
      <c r="C485" s="69">
        <v>8.75</v>
      </c>
      <c r="D485" s="69">
        <v>10.75</v>
      </c>
      <c r="E485" s="69">
        <v>9.75</v>
      </c>
    </row>
    <row r="486" spans="1:5" x14ac:dyDescent="0.25">
      <c r="A486" s="74">
        <v>44552</v>
      </c>
      <c r="B486" s="75">
        <v>10.36</v>
      </c>
      <c r="C486" s="69">
        <v>8.75</v>
      </c>
      <c r="D486" s="69">
        <v>10.75</v>
      </c>
      <c r="E486" s="69">
        <v>9.75</v>
      </c>
    </row>
    <row r="487" spans="1:5" x14ac:dyDescent="0.25">
      <c r="A487" s="74">
        <v>44553</v>
      </c>
      <c r="B487" s="75">
        <v>10.11</v>
      </c>
      <c r="C487" s="69">
        <v>8.75</v>
      </c>
      <c r="D487" s="69">
        <v>10.75</v>
      </c>
      <c r="E487" s="69">
        <v>9.75</v>
      </c>
    </row>
    <row r="488" spans="1:5" x14ac:dyDescent="0.25">
      <c r="A488" s="74">
        <v>44554</v>
      </c>
      <c r="B488" s="75">
        <v>9.8800000000000008</v>
      </c>
      <c r="C488" s="69">
        <v>8.75</v>
      </c>
      <c r="D488" s="69">
        <v>10.75</v>
      </c>
      <c r="E488" s="69">
        <v>9.75</v>
      </c>
    </row>
    <row r="489" spans="1:5" x14ac:dyDescent="0.25">
      <c r="A489" s="74">
        <v>44557</v>
      </c>
      <c r="B489" s="75">
        <v>10.16</v>
      </c>
      <c r="C489" s="69">
        <v>8.75</v>
      </c>
      <c r="D489" s="69">
        <v>10.75</v>
      </c>
      <c r="E489" s="69">
        <v>9.75</v>
      </c>
    </row>
    <row r="490" spans="1:5" x14ac:dyDescent="0.25">
      <c r="A490" s="74">
        <v>44558</v>
      </c>
      <c r="B490" s="75">
        <v>10.15</v>
      </c>
      <c r="C490" s="69">
        <v>8.75</v>
      </c>
      <c r="D490" s="69">
        <v>10.75</v>
      </c>
      <c r="E490" s="69">
        <v>9.75</v>
      </c>
    </row>
    <row r="491" spans="1:5" x14ac:dyDescent="0.25">
      <c r="A491" s="74">
        <v>44559</v>
      </c>
      <c r="B491" s="75">
        <v>10.48</v>
      </c>
      <c r="C491" s="69">
        <v>8.75</v>
      </c>
      <c r="D491" s="69">
        <v>10.75</v>
      </c>
      <c r="E491" s="69">
        <v>9.75</v>
      </c>
    </row>
    <row r="492" spans="1:5" x14ac:dyDescent="0.25">
      <c r="A492" s="74">
        <v>44560</v>
      </c>
      <c r="B492" s="75">
        <v>10.61</v>
      </c>
      <c r="C492" s="69">
        <v>8.75</v>
      </c>
      <c r="D492" s="69">
        <v>10.75</v>
      </c>
      <c r="E492" s="69">
        <v>9.75</v>
      </c>
    </row>
    <row r="493" spans="1:5" x14ac:dyDescent="0.25">
      <c r="A493" s="74">
        <v>44561</v>
      </c>
      <c r="B493" s="75">
        <v>10.56</v>
      </c>
      <c r="C493" s="69">
        <v>8.75</v>
      </c>
      <c r="D493" s="69">
        <v>10.75</v>
      </c>
      <c r="E493" s="69">
        <v>9.75</v>
      </c>
    </row>
    <row r="494" spans="1:5" x14ac:dyDescent="0.25">
      <c r="A494" s="74">
        <v>44566</v>
      </c>
      <c r="B494" s="75">
        <v>9.9700000000000006</v>
      </c>
      <c r="C494" s="69">
        <v>8.75</v>
      </c>
      <c r="D494" s="69">
        <v>10.75</v>
      </c>
      <c r="E494" s="69">
        <v>9.75</v>
      </c>
    </row>
    <row r="495" spans="1:5" x14ac:dyDescent="0.25">
      <c r="A495" s="74">
        <v>44571</v>
      </c>
      <c r="B495" s="75">
        <v>10.35</v>
      </c>
      <c r="C495" s="69">
        <v>8.75</v>
      </c>
      <c r="D495" s="69">
        <v>10.75</v>
      </c>
      <c r="E495" s="69">
        <v>9.75</v>
      </c>
    </row>
    <row r="496" spans="1:5" x14ac:dyDescent="0.25">
      <c r="A496" s="74">
        <v>44572</v>
      </c>
      <c r="B496" s="75">
        <v>9.99</v>
      </c>
      <c r="C496" s="69">
        <v>8.75</v>
      </c>
      <c r="D496" s="69">
        <v>10.75</v>
      </c>
      <c r="E496" s="69">
        <v>9.75</v>
      </c>
    </row>
    <row r="497" spans="1:5" x14ac:dyDescent="0.25">
      <c r="A497" s="74">
        <v>44573</v>
      </c>
      <c r="B497" s="75">
        <v>9.7100000000000009</v>
      </c>
      <c r="C497" s="69">
        <v>8.75</v>
      </c>
      <c r="D497" s="69">
        <v>10.75</v>
      </c>
      <c r="E497" s="69">
        <v>9.75</v>
      </c>
    </row>
    <row r="498" spans="1:5" x14ac:dyDescent="0.25">
      <c r="A498" s="74">
        <v>44574</v>
      </c>
      <c r="B498" s="75">
        <v>9.6199999999999992</v>
      </c>
      <c r="C498" s="69">
        <v>8.75</v>
      </c>
      <c r="D498" s="69">
        <v>10.75</v>
      </c>
      <c r="E498" s="69">
        <v>9.75</v>
      </c>
    </row>
    <row r="499" spans="1:5" x14ac:dyDescent="0.25">
      <c r="A499" s="74">
        <v>44575</v>
      </c>
      <c r="B499" s="75">
        <v>9.4700000000000006</v>
      </c>
      <c r="C499" s="69">
        <v>8.75</v>
      </c>
      <c r="D499" s="69">
        <v>10.75</v>
      </c>
      <c r="E499" s="69">
        <v>9.75</v>
      </c>
    </row>
    <row r="500" spans="1:5" x14ac:dyDescent="0.25">
      <c r="A500" s="74">
        <v>44578</v>
      </c>
      <c r="B500" s="75">
        <v>9.3800000000000008</v>
      </c>
      <c r="C500" s="69">
        <v>8.75</v>
      </c>
      <c r="D500" s="69">
        <v>10.75</v>
      </c>
      <c r="E500" s="69">
        <v>9.75</v>
      </c>
    </row>
    <row r="501" spans="1:5" x14ac:dyDescent="0.25">
      <c r="A501" s="74">
        <v>44579</v>
      </c>
      <c r="B501" s="75">
        <v>9.6</v>
      </c>
      <c r="C501" s="69">
        <v>8.75</v>
      </c>
      <c r="D501" s="69">
        <v>10.75</v>
      </c>
      <c r="E501" s="69">
        <v>9.75</v>
      </c>
    </row>
    <row r="502" spans="1:5" x14ac:dyDescent="0.25">
      <c r="A502" s="74">
        <v>44580</v>
      </c>
      <c r="B502" s="75">
        <v>10.15</v>
      </c>
      <c r="C502" s="69">
        <v>8.75</v>
      </c>
      <c r="D502" s="69">
        <v>10.75</v>
      </c>
      <c r="E502" s="69">
        <v>9.75</v>
      </c>
    </row>
    <row r="503" spans="1:5" x14ac:dyDescent="0.25">
      <c r="A503" s="74">
        <v>44581</v>
      </c>
      <c r="B503" s="75">
        <v>10.46</v>
      </c>
      <c r="C503" s="69">
        <v>8.75</v>
      </c>
      <c r="D503" s="69">
        <v>10.75</v>
      </c>
      <c r="E503" s="69">
        <v>9.75</v>
      </c>
    </row>
    <row r="504" spans="1:5" x14ac:dyDescent="0.25">
      <c r="A504" s="74">
        <v>44582</v>
      </c>
      <c r="B504" s="75">
        <v>10.54</v>
      </c>
      <c r="C504" s="69">
        <v>8.75</v>
      </c>
      <c r="D504" s="69">
        <v>10.75</v>
      </c>
      <c r="E504" s="69">
        <v>9.75</v>
      </c>
    </row>
    <row r="505" spans="1:5" x14ac:dyDescent="0.25">
      <c r="A505" s="74">
        <v>44585</v>
      </c>
      <c r="B505" s="75">
        <v>10.51</v>
      </c>
      <c r="C505" s="69">
        <v>9.25</v>
      </c>
      <c r="D505" s="69">
        <v>11.25</v>
      </c>
      <c r="E505" s="69">
        <v>9.75</v>
      </c>
    </row>
    <row r="506" spans="1:5" x14ac:dyDescent="0.25">
      <c r="A506" s="74">
        <v>44586</v>
      </c>
      <c r="B506" s="75">
        <v>11.03</v>
      </c>
      <c r="C506" s="69">
        <v>9.25</v>
      </c>
      <c r="D506" s="69">
        <v>11.25</v>
      </c>
      <c r="E506" s="69">
        <v>10.25</v>
      </c>
    </row>
    <row r="507" spans="1:5" x14ac:dyDescent="0.25">
      <c r="A507" s="74">
        <v>44587</v>
      </c>
      <c r="B507" s="75">
        <v>11.05</v>
      </c>
      <c r="C507" s="69">
        <v>9.25</v>
      </c>
      <c r="D507" s="69">
        <v>11.25</v>
      </c>
      <c r="E507" s="69">
        <v>10.25</v>
      </c>
    </row>
    <row r="508" spans="1:5" x14ac:dyDescent="0.25">
      <c r="A508" s="74">
        <v>44588</v>
      </c>
      <c r="B508" s="75">
        <v>11.04</v>
      </c>
      <c r="C508" s="69">
        <v>9.25</v>
      </c>
      <c r="D508" s="69">
        <v>11.25</v>
      </c>
      <c r="E508" s="69">
        <v>10.25</v>
      </c>
    </row>
    <row r="509" spans="1:5" x14ac:dyDescent="0.25">
      <c r="A509" s="74">
        <v>44589</v>
      </c>
      <c r="B509" s="75">
        <v>10.99</v>
      </c>
      <c r="C509" s="69">
        <v>9.25</v>
      </c>
      <c r="D509" s="69">
        <v>11.25</v>
      </c>
      <c r="E509" s="69">
        <v>10.25</v>
      </c>
    </row>
    <row r="510" spans="1:5" x14ac:dyDescent="0.25">
      <c r="A510" s="74">
        <v>44592</v>
      </c>
      <c r="B510" s="75">
        <v>11.02</v>
      </c>
      <c r="C510" s="69">
        <v>9.25</v>
      </c>
      <c r="D510" s="69">
        <v>11.25</v>
      </c>
      <c r="E510" s="69">
        <v>10.25</v>
      </c>
    </row>
    <row r="511" spans="1:5" x14ac:dyDescent="0.25">
      <c r="A511" s="74">
        <v>44593</v>
      </c>
      <c r="B511" s="75">
        <v>11.03</v>
      </c>
      <c r="C511" s="69">
        <v>9.25</v>
      </c>
      <c r="D511" s="69">
        <v>11.25</v>
      </c>
      <c r="E511" s="69">
        <v>10.25</v>
      </c>
    </row>
    <row r="512" spans="1:5" x14ac:dyDescent="0.25">
      <c r="A512" s="74">
        <v>44594</v>
      </c>
      <c r="B512" s="75">
        <v>11.08</v>
      </c>
      <c r="C512" s="69">
        <v>9.25</v>
      </c>
      <c r="D512" s="69">
        <v>11.25</v>
      </c>
      <c r="E512" s="69">
        <v>10.25</v>
      </c>
    </row>
    <row r="513" spans="1:5" x14ac:dyDescent="0.25">
      <c r="A513" s="74">
        <v>44595</v>
      </c>
      <c r="B513" s="75">
        <v>11.03</v>
      </c>
      <c r="C513" s="69">
        <v>9.25</v>
      </c>
      <c r="D513" s="69">
        <v>11.25</v>
      </c>
      <c r="E513" s="69">
        <v>10.25</v>
      </c>
    </row>
    <row r="514" spans="1:5" x14ac:dyDescent="0.25">
      <c r="A514" s="74">
        <v>44596</v>
      </c>
      <c r="B514" s="75">
        <v>10.68</v>
      </c>
      <c r="C514" s="69">
        <v>9.25</v>
      </c>
      <c r="D514" s="69">
        <v>11.25</v>
      </c>
      <c r="E514" s="69">
        <v>10.25</v>
      </c>
    </row>
    <row r="515" spans="1:5" x14ac:dyDescent="0.25">
      <c r="A515" s="74">
        <v>44599</v>
      </c>
      <c r="B515" s="75">
        <v>10.7</v>
      </c>
      <c r="C515" s="69">
        <v>9.25</v>
      </c>
      <c r="D515" s="69">
        <v>11.25</v>
      </c>
      <c r="E515" s="69">
        <v>10.25</v>
      </c>
    </row>
    <row r="516" spans="1:5" x14ac:dyDescent="0.25">
      <c r="A516" s="74">
        <v>44600</v>
      </c>
      <c r="B516" s="75">
        <v>9.92</v>
      </c>
      <c r="C516" s="69">
        <v>9.25</v>
      </c>
      <c r="D516" s="69">
        <v>11.25</v>
      </c>
      <c r="E516" s="69">
        <v>10.25</v>
      </c>
    </row>
    <row r="517" spans="1:5" x14ac:dyDescent="0.25">
      <c r="A517" s="74">
        <v>44601</v>
      </c>
      <c r="B517" s="75">
        <v>10.08</v>
      </c>
      <c r="C517" s="69">
        <v>9.25</v>
      </c>
      <c r="D517" s="69">
        <v>11.25</v>
      </c>
      <c r="E517" s="69">
        <v>10.25</v>
      </c>
    </row>
    <row r="518" spans="1:5" x14ac:dyDescent="0.25">
      <c r="A518" s="74">
        <v>44602</v>
      </c>
      <c r="B518" s="75">
        <v>10.09</v>
      </c>
      <c r="C518" s="69">
        <v>9.25</v>
      </c>
      <c r="D518" s="69">
        <v>11.25</v>
      </c>
      <c r="E518" s="69">
        <v>10.25</v>
      </c>
    </row>
    <row r="519" spans="1:5" x14ac:dyDescent="0.25">
      <c r="A519" s="74">
        <v>44603</v>
      </c>
      <c r="B519" s="75">
        <v>10.210000000000001</v>
      </c>
      <c r="C519" s="69">
        <v>9.25</v>
      </c>
      <c r="D519" s="69">
        <v>11.25</v>
      </c>
      <c r="E519" s="69">
        <v>10.25</v>
      </c>
    </row>
    <row r="520" spans="1:5" x14ac:dyDescent="0.25">
      <c r="A520" s="74">
        <v>44606</v>
      </c>
      <c r="B520" s="75">
        <v>10.24</v>
      </c>
      <c r="C520" s="69">
        <v>9.25</v>
      </c>
      <c r="D520" s="69">
        <v>11.25</v>
      </c>
      <c r="E520" s="69">
        <v>10.25</v>
      </c>
    </row>
    <row r="521" spans="1:5" x14ac:dyDescent="0.25">
      <c r="A521" s="74">
        <v>44607</v>
      </c>
      <c r="B521" s="75">
        <v>10.050000000000001</v>
      </c>
      <c r="C521" s="69">
        <v>9.25</v>
      </c>
      <c r="D521" s="69">
        <v>11.25</v>
      </c>
      <c r="E521" s="69">
        <v>10.25</v>
      </c>
    </row>
    <row r="522" spans="1:5" x14ac:dyDescent="0.25">
      <c r="A522" s="74">
        <v>44608</v>
      </c>
      <c r="B522" s="75">
        <v>10.02</v>
      </c>
      <c r="C522" s="69">
        <v>9.25</v>
      </c>
      <c r="D522" s="69">
        <v>11.25</v>
      </c>
      <c r="E522" s="69">
        <v>10.25</v>
      </c>
    </row>
    <row r="523" spans="1:5" x14ac:dyDescent="0.25">
      <c r="A523" s="74">
        <v>44609</v>
      </c>
      <c r="B523" s="75">
        <v>9.86</v>
      </c>
      <c r="C523" s="69">
        <v>9.25</v>
      </c>
      <c r="D523" s="69">
        <v>11.25</v>
      </c>
      <c r="E523" s="69">
        <v>10.25</v>
      </c>
    </row>
    <row r="524" spans="1:5" x14ac:dyDescent="0.25">
      <c r="A524" s="74">
        <v>44610</v>
      </c>
      <c r="B524" s="75">
        <v>9.8800000000000008</v>
      </c>
      <c r="C524" s="69">
        <v>9.25</v>
      </c>
      <c r="D524" s="69">
        <v>11.25</v>
      </c>
      <c r="E524" s="69">
        <v>10.25</v>
      </c>
    </row>
    <row r="525" spans="1:5" x14ac:dyDescent="0.25">
      <c r="A525" s="74">
        <v>44613</v>
      </c>
      <c r="B525" s="75">
        <v>10.24</v>
      </c>
      <c r="C525" s="69">
        <v>9.25</v>
      </c>
      <c r="D525" s="69">
        <v>11.25</v>
      </c>
      <c r="E525" s="69">
        <v>10.25</v>
      </c>
    </row>
    <row r="526" spans="1:5" x14ac:dyDescent="0.25">
      <c r="A526" s="74">
        <v>44614</v>
      </c>
      <c r="B526" s="75">
        <v>11.05</v>
      </c>
      <c r="C526" s="69">
        <v>9.25</v>
      </c>
      <c r="D526" s="69">
        <v>11.25</v>
      </c>
      <c r="E526" s="69">
        <v>10.25</v>
      </c>
    </row>
    <row r="527" spans="1:5" x14ac:dyDescent="0.25">
      <c r="A527" s="74">
        <v>44615</v>
      </c>
      <c r="B527" s="75">
        <v>11.05</v>
      </c>
      <c r="C527" s="69">
        <v>9.25</v>
      </c>
      <c r="D527" s="69">
        <v>11.25</v>
      </c>
      <c r="E527" s="69">
        <v>10.25</v>
      </c>
    </row>
    <row r="528" spans="1:5" x14ac:dyDescent="0.25">
      <c r="A528" s="74">
        <v>44616</v>
      </c>
      <c r="B528" s="75">
        <v>14.42</v>
      </c>
      <c r="C528" s="69">
        <v>12.5</v>
      </c>
      <c r="D528" s="69">
        <v>14.5</v>
      </c>
      <c r="E528" s="69">
        <v>13.5</v>
      </c>
    </row>
    <row r="529" spans="1:5" x14ac:dyDescent="0.25">
      <c r="A529" s="74">
        <v>44617</v>
      </c>
      <c r="B529" s="75">
        <v>14.43</v>
      </c>
      <c r="C529" s="69">
        <v>12.5</v>
      </c>
      <c r="D529" s="69">
        <v>14.5</v>
      </c>
      <c r="E529" s="69">
        <v>13.5</v>
      </c>
    </row>
    <row r="530" spans="1:5" x14ac:dyDescent="0.25">
      <c r="A530" s="74">
        <v>44620</v>
      </c>
      <c r="B530" s="75">
        <v>14.47</v>
      </c>
      <c r="C530" s="69">
        <v>12.5</v>
      </c>
      <c r="D530" s="69">
        <v>14.5</v>
      </c>
      <c r="E530" s="69">
        <v>13.5</v>
      </c>
    </row>
    <row r="531" spans="1:5" x14ac:dyDescent="0.25">
      <c r="A531" s="74">
        <v>44621</v>
      </c>
      <c r="B531" s="75">
        <v>14.45</v>
      </c>
      <c r="C531" s="69">
        <v>12.5</v>
      </c>
      <c r="D531" s="69">
        <v>14.5</v>
      </c>
      <c r="E531" s="69">
        <v>13.5</v>
      </c>
    </row>
    <row r="532" spans="1:5" x14ac:dyDescent="0.25">
      <c r="A532" s="74">
        <v>44622</v>
      </c>
      <c r="B532" s="75">
        <v>14.46</v>
      </c>
      <c r="C532" s="69">
        <v>12.5</v>
      </c>
      <c r="D532" s="69">
        <v>14.5</v>
      </c>
      <c r="E532" s="69">
        <v>13.5</v>
      </c>
    </row>
    <row r="533" spans="1:5" x14ac:dyDescent="0.25">
      <c r="A533" s="74">
        <v>44623</v>
      </c>
      <c r="B533" s="75">
        <v>14.45</v>
      </c>
      <c r="C533" s="69">
        <v>12.5</v>
      </c>
      <c r="D533" s="69">
        <v>14.5</v>
      </c>
      <c r="E533" s="69">
        <v>13.5</v>
      </c>
    </row>
    <row r="534" spans="1:5" x14ac:dyDescent="0.25">
      <c r="A534" s="74">
        <v>44624</v>
      </c>
      <c r="B534" s="75">
        <v>14.21</v>
      </c>
      <c r="C534" s="69">
        <v>12.5</v>
      </c>
      <c r="D534" s="69">
        <v>14.5</v>
      </c>
      <c r="E534" s="69">
        <v>13.5</v>
      </c>
    </row>
    <row r="535" spans="1:5" x14ac:dyDescent="0.25">
      <c r="A535" s="74">
        <v>44625</v>
      </c>
      <c r="B535" s="75">
        <v>14.16</v>
      </c>
      <c r="C535" s="69">
        <v>12.5</v>
      </c>
      <c r="D535" s="69">
        <v>14.5</v>
      </c>
      <c r="E535" s="69">
        <v>13.5</v>
      </c>
    </row>
    <row r="536" spans="1:5" x14ac:dyDescent="0.25">
      <c r="A536" s="74">
        <v>44629</v>
      </c>
      <c r="B536" s="75">
        <v>13.83</v>
      </c>
      <c r="C536" s="69">
        <v>12.5</v>
      </c>
      <c r="D536" s="69">
        <v>14.5</v>
      </c>
      <c r="E536" s="69">
        <v>13.5</v>
      </c>
    </row>
    <row r="537" spans="1:5" x14ac:dyDescent="0.25">
      <c r="A537" s="74">
        <v>44630</v>
      </c>
      <c r="B537" s="75">
        <v>13.81</v>
      </c>
      <c r="C537" s="69">
        <v>12.5</v>
      </c>
      <c r="D537" s="69">
        <v>14.5</v>
      </c>
      <c r="E537" s="69">
        <v>13.5</v>
      </c>
    </row>
    <row r="538" spans="1:5" x14ac:dyDescent="0.25">
      <c r="A538" s="74">
        <v>44631</v>
      </c>
      <c r="B538" s="75">
        <v>13.98</v>
      </c>
      <c r="C538" s="69">
        <v>12.5</v>
      </c>
      <c r="D538" s="69">
        <v>14.5</v>
      </c>
      <c r="E538" s="69">
        <v>13.5</v>
      </c>
    </row>
    <row r="539" spans="1:5" x14ac:dyDescent="0.25">
      <c r="A539" s="74">
        <v>44634</v>
      </c>
      <c r="B539" s="75">
        <v>13.88</v>
      </c>
      <c r="C539" s="69">
        <v>12.5</v>
      </c>
      <c r="D539" s="69">
        <v>14.5</v>
      </c>
      <c r="E539" s="69">
        <v>13.5</v>
      </c>
    </row>
    <row r="540" spans="1:5" x14ac:dyDescent="0.25">
      <c r="A540" s="74">
        <v>44635</v>
      </c>
      <c r="B540" s="75">
        <v>14.16</v>
      </c>
      <c r="C540" s="69">
        <v>12.5</v>
      </c>
      <c r="D540" s="69">
        <v>14.5</v>
      </c>
      <c r="E540" s="69">
        <v>13.5</v>
      </c>
    </row>
    <row r="541" spans="1:5" x14ac:dyDescent="0.25">
      <c r="A541" s="74">
        <v>44636</v>
      </c>
      <c r="B541" s="75">
        <v>14.16</v>
      </c>
      <c r="C541" s="69">
        <v>12.5</v>
      </c>
      <c r="D541" s="69">
        <v>14.5</v>
      </c>
      <c r="E541" s="69">
        <v>13.5</v>
      </c>
    </row>
    <row r="542" spans="1:5" x14ac:dyDescent="0.25">
      <c r="A542" s="74">
        <v>44637</v>
      </c>
      <c r="B542" s="75">
        <v>14.26</v>
      </c>
      <c r="C542" s="69">
        <v>12.5</v>
      </c>
      <c r="D542" s="69">
        <v>14.5</v>
      </c>
      <c r="E542" s="69">
        <v>13.5</v>
      </c>
    </row>
    <row r="543" spans="1:5" x14ac:dyDescent="0.25">
      <c r="A543" s="74">
        <v>44638</v>
      </c>
      <c r="B543" s="75">
        <v>14.35</v>
      </c>
      <c r="C543" s="69">
        <v>12.5</v>
      </c>
      <c r="D543" s="69">
        <v>14.5</v>
      </c>
      <c r="E543" s="69">
        <v>13.5</v>
      </c>
    </row>
    <row r="544" spans="1:5" x14ac:dyDescent="0.25">
      <c r="A544" s="74">
        <v>44644</v>
      </c>
      <c r="B544" s="75">
        <v>14.07</v>
      </c>
      <c r="C544" s="69">
        <v>12.5</v>
      </c>
      <c r="D544" s="69">
        <v>14.5</v>
      </c>
      <c r="E544" s="69">
        <v>13.5</v>
      </c>
    </row>
    <row r="545" spans="1:5" x14ac:dyDescent="0.25">
      <c r="A545" s="74">
        <v>44645</v>
      </c>
      <c r="B545" s="75">
        <v>14.01</v>
      </c>
      <c r="C545" s="69">
        <v>12.5</v>
      </c>
      <c r="D545" s="69">
        <v>14.5</v>
      </c>
      <c r="E545" s="69">
        <v>13.5</v>
      </c>
    </row>
    <row r="546" spans="1:5" x14ac:dyDescent="0.25">
      <c r="A546" s="74">
        <v>44648</v>
      </c>
      <c r="B546" s="75">
        <v>13.84</v>
      </c>
      <c r="C546" s="69">
        <v>12.5</v>
      </c>
      <c r="D546" s="69">
        <v>14.5</v>
      </c>
      <c r="E546" s="69">
        <v>13.5</v>
      </c>
    </row>
    <row r="547" spans="1:5" x14ac:dyDescent="0.25">
      <c r="A547" s="74">
        <v>44649</v>
      </c>
      <c r="B547" s="75">
        <v>13.83</v>
      </c>
      <c r="C547" s="69">
        <v>12.5</v>
      </c>
      <c r="D547" s="69">
        <v>14.5</v>
      </c>
      <c r="E547" s="69">
        <v>13.5</v>
      </c>
    </row>
    <row r="548" spans="1:5" x14ac:dyDescent="0.25">
      <c r="A548" s="74">
        <v>44650</v>
      </c>
      <c r="B548" s="75">
        <v>13.69</v>
      </c>
      <c r="C548" s="69">
        <v>12.5</v>
      </c>
      <c r="D548" s="69">
        <v>14.5</v>
      </c>
      <c r="E548" s="69">
        <v>13.5</v>
      </c>
    </row>
    <row r="549" spans="1:5" x14ac:dyDescent="0.25">
      <c r="A549" s="74">
        <v>44651</v>
      </c>
      <c r="B549" s="75">
        <v>13.7</v>
      </c>
      <c r="C549" s="69">
        <v>12.5</v>
      </c>
      <c r="D549" s="69">
        <v>14.5</v>
      </c>
      <c r="E549" s="69">
        <v>13.5</v>
      </c>
    </row>
    <row r="550" spans="1:5" x14ac:dyDescent="0.25">
      <c r="A550" s="74">
        <v>44652</v>
      </c>
      <c r="B550" s="75">
        <v>13.22</v>
      </c>
      <c r="C550" s="69">
        <v>12.5</v>
      </c>
      <c r="D550" s="69">
        <v>14.5</v>
      </c>
      <c r="E550" s="69">
        <v>13.5</v>
      </c>
    </row>
    <row r="551" spans="1:5" x14ac:dyDescent="0.25">
      <c r="A551" s="74">
        <v>44655</v>
      </c>
      <c r="B551" s="75">
        <v>13.17</v>
      </c>
      <c r="C551" s="69">
        <v>12.5</v>
      </c>
      <c r="D551" s="69">
        <v>14.5</v>
      </c>
      <c r="E551" s="69">
        <v>13.5</v>
      </c>
    </row>
    <row r="552" spans="1:5" x14ac:dyDescent="0.25">
      <c r="A552" s="74">
        <v>44656</v>
      </c>
      <c r="B552" s="75">
        <v>12.99</v>
      </c>
      <c r="C552" s="69">
        <v>12.5</v>
      </c>
      <c r="D552" s="69">
        <v>14.5</v>
      </c>
      <c r="E552" s="69">
        <v>13.5</v>
      </c>
    </row>
    <row r="553" spans="1:5" x14ac:dyDescent="0.25">
      <c r="A553" s="74">
        <v>44657</v>
      </c>
      <c r="B553" s="75">
        <v>12.76</v>
      </c>
      <c r="C553" s="69">
        <v>12.5</v>
      </c>
      <c r="D553" s="69">
        <v>14.5</v>
      </c>
      <c r="E553" s="69">
        <v>13.5</v>
      </c>
    </row>
    <row r="554" spans="1:5" x14ac:dyDescent="0.25">
      <c r="A554" s="74">
        <v>44658</v>
      </c>
      <c r="B554" s="75">
        <v>12.7</v>
      </c>
      <c r="C554" s="69">
        <v>12.5</v>
      </c>
      <c r="D554" s="69">
        <v>14.5</v>
      </c>
      <c r="E554" s="69">
        <v>13.5</v>
      </c>
    </row>
    <row r="555" spans="1:5" x14ac:dyDescent="0.25">
      <c r="A555" s="74">
        <v>44659</v>
      </c>
      <c r="B555" s="75">
        <v>12.87</v>
      </c>
      <c r="C555" s="69">
        <v>12.5</v>
      </c>
      <c r="D555" s="69">
        <v>14.5</v>
      </c>
      <c r="E555" s="69">
        <v>13.5</v>
      </c>
    </row>
    <row r="556" spans="1:5" x14ac:dyDescent="0.25">
      <c r="A556" s="74">
        <v>44662</v>
      </c>
      <c r="B556" s="75">
        <v>13.61</v>
      </c>
      <c r="C556" s="69">
        <v>12.5</v>
      </c>
      <c r="D556" s="69">
        <v>14.5</v>
      </c>
      <c r="E556" s="69">
        <v>13.5</v>
      </c>
    </row>
    <row r="557" spans="1:5" x14ac:dyDescent="0.25">
      <c r="A557" s="74">
        <v>44663</v>
      </c>
      <c r="B557" s="75">
        <v>14.15</v>
      </c>
      <c r="C557" s="69">
        <v>12.5</v>
      </c>
      <c r="D557" s="69">
        <v>14.5</v>
      </c>
      <c r="E557" s="69">
        <v>13.5</v>
      </c>
    </row>
    <row r="558" spans="1:5" x14ac:dyDescent="0.25">
      <c r="A558" s="74">
        <v>44664</v>
      </c>
      <c r="B558" s="75">
        <v>14.03</v>
      </c>
      <c r="C558" s="69">
        <v>12.5</v>
      </c>
      <c r="D558" s="69">
        <v>14.5</v>
      </c>
      <c r="E558" s="69">
        <v>13.5</v>
      </c>
    </row>
    <row r="559" spans="1:5" x14ac:dyDescent="0.25">
      <c r="A559" s="74">
        <v>44665</v>
      </c>
      <c r="B559" s="75">
        <v>14.01</v>
      </c>
      <c r="C559" s="69">
        <v>12.5</v>
      </c>
      <c r="D559" s="69">
        <v>14.5</v>
      </c>
      <c r="E559" s="69">
        <v>13.5</v>
      </c>
    </row>
    <row r="560" spans="1:5" x14ac:dyDescent="0.25">
      <c r="A560" s="74">
        <v>44666</v>
      </c>
      <c r="B560" s="75">
        <v>14.02</v>
      </c>
      <c r="C560" s="69">
        <v>12.5</v>
      </c>
      <c r="D560" s="69">
        <v>14.5</v>
      </c>
      <c r="E560" s="69">
        <v>13.5</v>
      </c>
    </row>
    <row r="561" spans="1:5" x14ac:dyDescent="0.25">
      <c r="A561" s="74">
        <v>44669</v>
      </c>
      <c r="B561" s="75">
        <v>13.95</v>
      </c>
      <c r="C561" s="69">
        <v>12.5</v>
      </c>
      <c r="D561" s="69">
        <v>14.5</v>
      </c>
      <c r="E561" s="69">
        <v>13.5</v>
      </c>
    </row>
    <row r="562" spans="1:5" x14ac:dyDescent="0.25">
      <c r="A562" s="74">
        <v>44670</v>
      </c>
      <c r="B562" s="75">
        <v>13.97</v>
      </c>
      <c r="C562" s="69">
        <v>12.5</v>
      </c>
      <c r="D562" s="69">
        <v>14.5</v>
      </c>
      <c r="E562" s="69">
        <v>13.5</v>
      </c>
    </row>
    <row r="563" spans="1:5" x14ac:dyDescent="0.25">
      <c r="A563" s="74">
        <v>44671</v>
      </c>
      <c r="B563" s="75">
        <v>13.99</v>
      </c>
      <c r="C563" s="69">
        <v>12.5</v>
      </c>
      <c r="D563" s="69">
        <v>14.5</v>
      </c>
      <c r="E563" s="69">
        <v>13.5</v>
      </c>
    </row>
    <row r="564" spans="1:5" x14ac:dyDescent="0.25">
      <c r="A564" s="74">
        <v>44672</v>
      </c>
      <c r="B564" s="75">
        <v>14.05</v>
      </c>
      <c r="C564" s="69">
        <v>12.5</v>
      </c>
      <c r="D564" s="69">
        <v>14.5</v>
      </c>
      <c r="E564" s="69">
        <v>13.5</v>
      </c>
    </row>
    <row r="565" spans="1:5" x14ac:dyDescent="0.25">
      <c r="A565" s="74">
        <v>44673</v>
      </c>
      <c r="B565" s="75">
        <v>13.97</v>
      </c>
      <c r="C565" s="69">
        <v>12.5</v>
      </c>
      <c r="D565" s="69">
        <v>14.5</v>
      </c>
      <c r="E565" s="69">
        <v>13.5</v>
      </c>
    </row>
    <row r="566" spans="1:5" x14ac:dyDescent="0.25">
      <c r="A566" s="74">
        <v>44676</v>
      </c>
      <c r="B566" s="75">
        <v>13.98</v>
      </c>
      <c r="C566" s="69">
        <v>12.5</v>
      </c>
      <c r="D566" s="69">
        <v>14.5</v>
      </c>
      <c r="E566" s="69">
        <v>13.5</v>
      </c>
    </row>
    <row r="567" spans="1:5" x14ac:dyDescent="0.25">
      <c r="A567" s="74">
        <v>44677</v>
      </c>
      <c r="B567" s="75">
        <v>14.43</v>
      </c>
      <c r="C567" s="69">
        <v>13</v>
      </c>
      <c r="D567" s="69">
        <v>15</v>
      </c>
      <c r="E567" s="69">
        <v>14</v>
      </c>
    </row>
    <row r="568" spans="1:5" x14ac:dyDescent="0.25">
      <c r="A568" s="74">
        <v>44678</v>
      </c>
      <c r="B568" s="75">
        <v>14.38</v>
      </c>
      <c r="C568" s="69">
        <v>13</v>
      </c>
      <c r="D568" s="69">
        <v>15</v>
      </c>
      <c r="E568" s="69">
        <v>14</v>
      </c>
    </row>
    <row r="569" spans="1:5" x14ac:dyDescent="0.25">
      <c r="A569" s="74">
        <v>44679</v>
      </c>
      <c r="B569" s="75">
        <v>14.42</v>
      </c>
      <c r="C569" s="69">
        <v>13</v>
      </c>
      <c r="D569" s="69">
        <v>15</v>
      </c>
      <c r="E569" s="69">
        <v>14</v>
      </c>
    </row>
    <row r="570" spans="1:5" x14ac:dyDescent="0.25">
      <c r="A570" s="74">
        <v>44680</v>
      </c>
      <c r="B570" s="75">
        <v>14.53</v>
      </c>
      <c r="C570" s="69">
        <v>13</v>
      </c>
      <c r="D570" s="69">
        <v>15</v>
      </c>
      <c r="E570" s="69">
        <v>14</v>
      </c>
    </row>
    <row r="571" spans="1:5" x14ac:dyDescent="0.25">
      <c r="A571" s="74">
        <v>44684</v>
      </c>
      <c r="B571" s="75">
        <v>14.46</v>
      </c>
      <c r="C571" s="69">
        <v>13</v>
      </c>
      <c r="D571" s="69">
        <v>15</v>
      </c>
      <c r="E571" s="69">
        <v>14</v>
      </c>
    </row>
    <row r="572" spans="1:5" x14ac:dyDescent="0.25">
      <c r="A572" s="74">
        <v>44685</v>
      </c>
      <c r="B572" s="75">
        <v>14.44</v>
      </c>
      <c r="C572" s="69">
        <v>13</v>
      </c>
      <c r="D572" s="69">
        <v>15</v>
      </c>
      <c r="E572" s="69">
        <v>14</v>
      </c>
    </row>
    <row r="573" spans="1:5" x14ac:dyDescent="0.25">
      <c r="A573" s="74">
        <v>44686</v>
      </c>
      <c r="B573" s="75">
        <v>14.37</v>
      </c>
      <c r="C573" s="69">
        <v>13</v>
      </c>
      <c r="D573" s="69">
        <v>15</v>
      </c>
      <c r="E573" s="69">
        <v>14</v>
      </c>
    </row>
    <row r="574" spans="1:5" x14ac:dyDescent="0.25">
      <c r="A574" s="74">
        <v>44687</v>
      </c>
      <c r="B574" s="75">
        <v>14.44</v>
      </c>
      <c r="C574" s="69">
        <v>13</v>
      </c>
      <c r="D574" s="69">
        <v>15</v>
      </c>
      <c r="E574" s="69">
        <v>14</v>
      </c>
    </row>
    <row r="575" spans="1:5" x14ac:dyDescent="0.25">
      <c r="A575" s="74">
        <v>44692</v>
      </c>
      <c r="B575" s="75">
        <v>14.14</v>
      </c>
      <c r="C575" s="69">
        <v>13</v>
      </c>
      <c r="D575" s="69">
        <v>15</v>
      </c>
      <c r="E575" s="69">
        <v>14</v>
      </c>
    </row>
    <row r="576" spans="1:5" x14ac:dyDescent="0.25">
      <c r="A576" s="74">
        <v>44693</v>
      </c>
      <c r="B576" s="75">
        <v>13.61</v>
      </c>
      <c r="C576" s="69">
        <v>13</v>
      </c>
      <c r="D576" s="69">
        <v>15</v>
      </c>
      <c r="E576" s="69">
        <v>14</v>
      </c>
    </row>
    <row r="577" spans="1:5" x14ac:dyDescent="0.25">
      <c r="A577" s="74">
        <v>44694</v>
      </c>
      <c r="B577" s="75">
        <v>13.51</v>
      </c>
      <c r="C577" s="69">
        <v>13</v>
      </c>
      <c r="D577" s="69">
        <v>15</v>
      </c>
      <c r="E577" s="69">
        <v>14</v>
      </c>
    </row>
    <row r="578" spans="1:5" x14ac:dyDescent="0.25">
      <c r="A578" s="74">
        <v>44697</v>
      </c>
      <c r="B578" s="75">
        <v>13.81</v>
      </c>
      <c r="C578" s="69">
        <v>13</v>
      </c>
      <c r="D578" s="69">
        <v>15</v>
      </c>
      <c r="E578" s="69">
        <v>14</v>
      </c>
    </row>
    <row r="579" spans="1:5" x14ac:dyDescent="0.25">
      <c r="A579" s="74">
        <v>44698</v>
      </c>
      <c r="B579" s="75">
        <v>14.11</v>
      </c>
      <c r="C579" s="69">
        <v>13</v>
      </c>
      <c r="D579" s="69">
        <v>15</v>
      </c>
      <c r="E579" s="69">
        <v>14</v>
      </c>
    </row>
    <row r="580" spans="1:5" x14ac:dyDescent="0.25">
      <c r="A580" s="74">
        <v>44699</v>
      </c>
      <c r="B580" s="75">
        <v>14.27</v>
      </c>
      <c r="C580" s="69">
        <v>13</v>
      </c>
      <c r="D580" s="69">
        <v>15</v>
      </c>
      <c r="E580" s="69">
        <v>14</v>
      </c>
    </row>
    <row r="581" spans="1:5" x14ac:dyDescent="0.25">
      <c r="A581" s="74">
        <v>44700</v>
      </c>
      <c r="B581" s="75">
        <v>14.35</v>
      </c>
      <c r="C581" s="69">
        <v>13</v>
      </c>
      <c r="D581" s="69">
        <v>15</v>
      </c>
      <c r="E581" s="69">
        <v>14</v>
      </c>
    </row>
    <row r="582" spans="1:5" x14ac:dyDescent="0.25">
      <c r="A582" s="74">
        <v>44701</v>
      </c>
      <c r="B582" s="75">
        <v>14.16</v>
      </c>
      <c r="C582" s="69">
        <v>13</v>
      </c>
      <c r="D582" s="69">
        <v>15</v>
      </c>
      <c r="E582" s="69">
        <v>14</v>
      </c>
    </row>
    <row r="583" spans="1:5" x14ac:dyDescent="0.25">
      <c r="A583" s="74">
        <v>44704</v>
      </c>
      <c r="B583" s="75">
        <v>14.52</v>
      </c>
      <c r="C583" s="69">
        <v>13</v>
      </c>
      <c r="D583" s="69">
        <v>15</v>
      </c>
      <c r="E583" s="69">
        <v>14</v>
      </c>
    </row>
    <row r="584" spans="1:5" x14ac:dyDescent="0.25">
      <c r="A584" s="74">
        <v>44705</v>
      </c>
      <c r="B584" s="75">
        <v>14.85</v>
      </c>
      <c r="C584" s="69">
        <v>13</v>
      </c>
      <c r="D584" s="69">
        <v>15</v>
      </c>
      <c r="E584" s="69">
        <v>14</v>
      </c>
    </row>
    <row r="585" spans="1:5" x14ac:dyDescent="0.25">
      <c r="A585" s="74">
        <v>44706</v>
      </c>
      <c r="B585" s="75">
        <v>14.89</v>
      </c>
      <c r="C585" s="69">
        <v>13</v>
      </c>
      <c r="D585" s="69">
        <v>15</v>
      </c>
      <c r="E585" s="69">
        <v>14</v>
      </c>
    </row>
    <row r="586" spans="1:5" x14ac:dyDescent="0.25">
      <c r="A586" s="74">
        <v>44707</v>
      </c>
      <c r="B586" s="75">
        <v>14.87</v>
      </c>
      <c r="C586" s="69">
        <v>13</v>
      </c>
      <c r="D586" s="69">
        <v>15</v>
      </c>
      <c r="E586" s="69">
        <v>14</v>
      </c>
    </row>
    <row r="587" spans="1:5" x14ac:dyDescent="0.25">
      <c r="A587" s="74">
        <v>44708</v>
      </c>
      <c r="B587" s="75">
        <v>14.92</v>
      </c>
      <c r="C587" s="69">
        <v>13</v>
      </c>
      <c r="D587" s="69">
        <v>15</v>
      </c>
      <c r="E587" s="69">
        <v>14</v>
      </c>
    </row>
    <row r="588" spans="1:5" x14ac:dyDescent="0.25">
      <c r="A588" s="74">
        <v>44711</v>
      </c>
      <c r="B588" s="75">
        <v>14.79</v>
      </c>
      <c r="C588" s="69">
        <v>13</v>
      </c>
      <c r="D588" s="69">
        <v>15</v>
      </c>
      <c r="E588" s="69">
        <v>14</v>
      </c>
    </row>
    <row r="589" spans="1:5" x14ac:dyDescent="0.25">
      <c r="A589" s="74">
        <v>44712</v>
      </c>
      <c r="B589" s="75">
        <v>14.89</v>
      </c>
      <c r="C589" s="69">
        <v>13</v>
      </c>
      <c r="D589" s="69">
        <v>15</v>
      </c>
      <c r="E589" s="69">
        <v>14</v>
      </c>
    </row>
    <row r="590" spans="1:5" x14ac:dyDescent="0.25">
      <c r="A590" s="74">
        <v>44713</v>
      </c>
      <c r="B590" s="75">
        <v>14.88</v>
      </c>
      <c r="C590" s="69">
        <v>13</v>
      </c>
      <c r="D590" s="69">
        <v>15</v>
      </c>
      <c r="E590" s="69">
        <v>14</v>
      </c>
    </row>
    <row r="591" spans="1:5" x14ac:dyDescent="0.25">
      <c r="A591" s="74">
        <v>44714</v>
      </c>
      <c r="B591" s="75">
        <v>14.55</v>
      </c>
      <c r="C591" s="69">
        <v>13</v>
      </c>
      <c r="D591" s="69">
        <v>15</v>
      </c>
      <c r="E591" s="69">
        <v>14</v>
      </c>
    </row>
    <row r="592" spans="1:5" x14ac:dyDescent="0.25">
      <c r="A592" s="74">
        <v>44715</v>
      </c>
      <c r="B592" s="75">
        <v>14.58</v>
      </c>
      <c r="C592" s="69">
        <v>13</v>
      </c>
      <c r="D592" s="69">
        <v>15</v>
      </c>
      <c r="E592" s="69">
        <v>14</v>
      </c>
    </row>
    <row r="593" spans="1:5" x14ac:dyDescent="0.25">
      <c r="A593" s="74">
        <v>44718</v>
      </c>
      <c r="B593" s="75">
        <v>14.26</v>
      </c>
      <c r="C593" s="69">
        <v>13</v>
      </c>
      <c r="D593" s="69">
        <v>15</v>
      </c>
      <c r="E593" s="69">
        <v>14</v>
      </c>
    </row>
    <row r="594" spans="1:5" x14ac:dyDescent="0.25">
      <c r="A594" s="74">
        <v>44719</v>
      </c>
      <c r="B594" s="75">
        <v>13.95</v>
      </c>
      <c r="C594" s="69">
        <v>13</v>
      </c>
      <c r="D594" s="69">
        <v>15</v>
      </c>
      <c r="E594" s="69">
        <v>14</v>
      </c>
    </row>
    <row r="595" spans="1:5" x14ac:dyDescent="0.25">
      <c r="A595" s="74">
        <v>44720</v>
      </c>
      <c r="B595" s="75">
        <v>13.68</v>
      </c>
      <c r="C595" s="69">
        <v>13</v>
      </c>
      <c r="D595" s="69">
        <v>15</v>
      </c>
      <c r="E595" s="69">
        <v>14</v>
      </c>
    </row>
    <row r="596" spans="1:5" x14ac:dyDescent="0.25">
      <c r="A596" s="74">
        <v>44721</v>
      </c>
      <c r="B596" s="75">
        <v>13.64</v>
      </c>
      <c r="C596" s="69">
        <v>13</v>
      </c>
      <c r="D596" s="69">
        <v>15</v>
      </c>
      <c r="E596" s="69">
        <v>14</v>
      </c>
    </row>
    <row r="597" spans="1:5" x14ac:dyDescent="0.25">
      <c r="A597" s="74">
        <v>44722</v>
      </c>
      <c r="B597" s="75">
        <v>13.42</v>
      </c>
      <c r="C597" s="69">
        <v>13</v>
      </c>
      <c r="D597" s="69">
        <v>15</v>
      </c>
      <c r="E597" s="69">
        <v>14</v>
      </c>
    </row>
    <row r="598" spans="1:5" x14ac:dyDescent="0.25">
      <c r="A598" s="74">
        <v>44725</v>
      </c>
      <c r="B598" s="75">
        <v>13.33</v>
      </c>
      <c r="C598" s="69">
        <v>13</v>
      </c>
      <c r="D598" s="69">
        <v>15</v>
      </c>
      <c r="E598" s="69">
        <v>14</v>
      </c>
    </row>
    <row r="599" spans="1:5" x14ac:dyDescent="0.25">
      <c r="A599" s="74">
        <v>44726</v>
      </c>
      <c r="B599" s="75">
        <v>13.25</v>
      </c>
      <c r="C599" s="69">
        <v>13</v>
      </c>
      <c r="D599" s="69">
        <v>15</v>
      </c>
      <c r="E599" s="69">
        <v>14</v>
      </c>
    </row>
    <row r="600" spans="1:5" x14ac:dyDescent="0.25">
      <c r="A600" s="74">
        <v>44727</v>
      </c>
      <c r="B600" s="75">
        <v>13.2</v>
      </c>
      <c r="C600" s="69">
        <v>13</v>
      </c>
      <c r="D600" s="69">
        <v>15</v>
      </c>
      <c r="E600" s="69">
        <v>14</v>
      </c>
    </row>
    <row r="601" spans="1:5" x14ac:dyDescent="0.25">
      <c r="A601" s="74">
        <v>44728</v>
      </c>
      <c r="B601" s="75">
        <v>13.11</v>
      </c>
      <c r="C601" s="69">
        <v>13</v>
      </c>
      <c r="D601" s="69">
        <v>15</v>
      </c>
      <c r="E601" s="69">
        <v>14</v>
      </c>
    </row>
    <row r="602" spans="1:5" x14ac:dyDescent="0.25">
      <c r="A602" s="74">
        <v>44729</v>
      </c>
      <c r="B602" s="75">
        <v>13.07</v>
      </c>
      <c r="C602" s="69">
        <v>13</v>
      </c>
      <c r="D602" s="69">
        <v>15</v>
      </c>
      <c r="E602" s="69">
        <v>14</v>
      </c>
    </row>
    <row r="603" spans="1:5" x14ac:dyDescent="0.25">
      <c r="A603" s="74">
        <v>44732</v>
      </c>
      <c r="B603" s="75">
        <v>13.42</v>
      </c>
      <c r="C603" s="69">
        <v>13</v>
      </c>
      <c r="D603" s="69">
        <v>15</v>
      </c>
      <c r="E603" s="69">
        <v>14</v>
      </c>
    </row>
    <row r="604" spans="1:5" x14ac:dyDescent="0.25">
      <c r="A604" s="74">
        <v>44733</v>
      </c>
      <c r="B604" s="75">
        <v>13.11</v>
      </c>
      <c r="C604" s="69">
        <v>13</v>
      </c>
      <c r="D604" s="69">
        <v>15</v>
      </c>
      <c r="E604" s="69">
        <v>14</v>
      </c>
    </row>
    <row r="605" spans="1:5" x14ac:dyDescent="0.25">
      <c r="A605" s="74">
        <v>44734</v>
      </c>
      <c r="B605" s="75">
        <v>13.08</v>
      </c>
      <c r="C605" s="69">
        <v>13</v>
      </c>
      <c r="D605" s="69">
        <v>15</v>
      </c>
      <c r="E605" s="69">
        <v>14</v>
      </c>
    </row>
    <row r="606" spans="1:5" x14ac:dyDescent="0.25">
      <c r="A606" s="74">
        <v>44735</v>
      </c>
      <c r="B606" s="75">
        <v>13.09</v>
      </c>
      <c r="C606" s="69">
        <v>13</v>
      </c>
      <c r="D606" s="69">
        <v>15</v>
      </c>
      <c r="E606" s="69">
        <v>14</v>
      </c>
    </row>
    <row r="607" spans="1:5" x14ac:dyDescent="0.25">
      <c r="A607" s="74">
        <v>44736</v>
      </c>
      <c r="B607" s="75">
        <v>13.07</v>
      </c>
      <c r="C607" s="69">
        <v>13</v>
      </c>
      <c r="D607" s="69">
        <v>15</v>
      </c>
      <c r="E607" s="69">
        <v>14</v>
      </c>
    </row>
    <row r="608" spans="1:5" x14ac:dyDescent="0.25">
      <c r="A608" s="74">
        <v>44739</v>
      </c>
      <c r="B608" s="75">
        <v>13.08</v>
      </c>
      <c r="C608" s="69">
        <v>13</v>
      </c>
      <c r="D608" s="69">
        <v>15</v>
      </c>
      <c r="E608" s="69">
        <v>14</v>
      </c>
    </row>
    <row r="609" spans="1:5" x14ac:dyDescent="0.25">
      <c r="A609" s="74">
        <v>44740</v>
      </c>
      <c r="B609" s="75">
        <v>13.23</v>
      </c>
      <c r="C609" s="69">
        <v>13</v>
      </c>
      <c r="D609" s="69">
        <v>15</v>
      </c>
      <c r="E609" s="69">
        <v>14</v>
      </c>
    </row>
    <row r="610" spans="1:5" x14ac:dyDescent="0.25">
      <c r="A610" s="74">
        <v>44741</v>
      </c>
      <c r="B610" s="75">
        <v>13.22</v>
      </c>
      <c r="C610" s="69">
        <v>13</v>
      </c>
      <c r="D610" s="69">
        <v>15</v>
      </c>
      <c r="E610" s="69">
        <v>14</v>
      </c>
    </row>
    <row r="611" spans="1:5" x14ac:dyDescent="0.25">
      <c r="A611" s="74">
        <v>44742</v>
      </c>
      <c r="B611" s="75">
        <v>13.39</v>
      </c>
      <c r="C611" s="69">
        <v>13</v>
      </c>
      <c r="D611" s="69">
        <v>15</v>
      </c>
      <c r="E611" s="69">
        <v>14</v>
      </c>
    </row>
    <row r="612" spans="1:5" x14ac:dyDescent="0.25">
      <c r="A612" s="74">
        <v>44743</v>
      </c>
      <c r="B612" s="75">
        <v>13.06</v>
      </c>
      <c r="C612" s="69">
        <v>13</v>
      </c>
      <c r="D612" s="69">
        <v>15</v>
      </c>
      <c r="E612" s="69">
        <v>14</v>
      </c>
    </row>
    <row r="613" spans="1:5" x14ac:dyDescent="0.25">
      <c r="A613" s="74">
        <v>44746</v>
      </c>
      <c r="B613" s="75">
        <v>13.05</v>
      </c>
      <c r="C613" s="69">
        <v>13</v>
      </c>
      <c r="D613" s="69">
        <v>15</v>
      </c>
      <c r="E613" s="69">
        <v>14</v>
      </c>
    </row>
    <row r="614" spans="1:5" x14ac:dyDescent="0.25">
      <c r="A614" s="74">
        <v>44747</v>
      </c>
      <c r="B614" s="75">
        <v>13.01</v>
      </c>
      <c r="C614" s="69">
        <v>13</v>
      </c>
      <c r="D614" s="69">
        <v>15</v>
      </c>
      <c r="E614" s="69">
        <v>14</v>
      </c>
    </row>
    <row r="615" spans="1:5" x14ac:dyDescent="0.25">
      <c r="A615" s="74">
        <v>44749</v>
      </c>
      <c r="B615" s="75">
        <v>12.98</v>
      </c>
      <c r="C615" s="69">
        <v>13</v>
      </c>
      <c r="D615" s="69">
        <v>15</v>
      </c>
      <c r="E615" s="69">
        <v>14</v>
      </c>
    </row>
    <row r="616" spans="1:5" x14ac:dyDescent="0.25">
      <c r="A616" s="74">
        <v>44750</v>
      </c>
      <c r="B616" s="75">
        <v>12.8</v>
      </c>
      <c r="C616" s="69">
        <v>13</v>
      </c>
      <c r="D616" s="69">
        <v>15</v>
      </c>
      <c r="E616" s="69">
        <v>14</v>
      </c>
    </row>
    <row r="617" spans="1:5" x14ac:dyDescent="0.25">
      <c r="A617" s="74">
        <v>44753</v>
      </c>
      <c r="B617" s="75">
        <v>12.98</v>
      </c>
      <c r="C617" s="69">
        <v>13</v>
      </c>
      <c r="D617" s="69">
        <v>15</v>
      </c>
      <c r="E617" s="69">
        <v>14</v>
      </c>
    </row>
    <row r="618" spans="1:5" x14ac:dyDescent="0.25">
      <c r="A618" s="74">
        <v>44754</v>
      </c>
      <c r="B618" s="75">
        <v>12.98</v>
      </c>
      <c r="C618" s="69">
        <v>13</v>
      </c>
      <c r="D618" s="69">
        <v>15</v>
      </c>
      <c r="E618" s="69">
        <v>14</v>
      </c>
    </row>
    <row r="619" spans="1:5" x14ac:dyDescent="0.25">
      <c r="A619" s="74">
        <v>44755</v>
      </c>
      <c r="B619" s="75">
        <v>13</v>
      </c>
      <c r="C619" s="69">
        <v>13</v>
      </c>
      <c r="D619" s="69">
        <v>15</v>
      </c>
      <c r="E619" s="69">
        <v>14</v>
      </c>
    </row>
    <row r="620" spans="1:5" x14ac:dyDescent="0.25">
      <c r="A620" s="74">
        <v>44756</v>
      </c>
      <c r="B620" s="75">
        <v>13</v>
      </c>
      <c r="C620" s="69">
        <v>13</v>
      </c>
      <c r="D620" s="69">
        <v>15</v>
      </c>
      <c r="E620" s="69">
        <v>14</v>
      </c>
    </row>
    <row r="621" spans="1:5" x14ac:dyDescent="0.25">
      <c r="A621" s="74">
        <v>44757</v>
      </c>
      <c r="B621" s="75">
        <v>13</v>
      </c>
      <c r="C621" s="69">
        <v>13</v>
      </c>
      <c r="D621" s="69">
        <v>15</v>
      </c>
      <c r="E621" s="69">
        <v>14</v>
      </c>
    </row>
    <row r="622" spans="1:5" x14ac:dyDescent="0.25">
      <c r="A622" s="74">
        <v>44760</v>
      </c>
      <c r="B622" s="75">
        <v>13</v>
      </c>
      <c r="C622" s="69">
        <v>13</v>
      </c>
      <c r="D622" s="69">
        <v>15</v>
      </c>
      <c r="E622" s="69">
        <v>14</v>
      </c>
    </row>
    <row r="623" spans="1:5" x14ac:dyDescent="0.25">
      <c r="A623" s="74">
        <v>44761</v>
      </c>
      <c r="B623" s="75">
        <v>13</v>
      </c>
      <c r="C623" s="69">
        <v>13</v>
      </c>
      <c r="D623" s="69">
        <v>15</v>
      </c>
      <c r="E623" s="69">
        <v>14</v>
      </c>
    </row>
    <row r="624" spans="1:5" x14ac:dyDescent="0.25">
      <c r="A624" s="74">
        <v>44762</v>
      </c>
      <c r="B624" s="75">
        <v>12.86</v>
      </c>
      <c r="C624" s="69">
        <v>13</v>
      </c>
      <c r="D624" s="69">
        <v>15</v>
      </c>
      <c r="E624" s="69">
        <v>14</v>
      </c>
    </row>
    <row r="625" spans="1:5" x14ac:dyDescent="0.25">
      <c r="A625" s="74">
        <v>44763</v>
      </c>
      <c r="B625" s="75">
        <v>13</v>
      </c>
      <c r="C625" s="69">
        <v>13</v>
      </c>
      <c r="D625" s="69">
        <v>15</v>
      </c>
      <c r="E625" s="69">
        <v>14</v>
      </c>
    </row>
    <row r="626" spans="1:5" x14ac:dyDescent="0.25">
      <c r="A626" s="74">
        <v>44764</v>
      </c>
      <c r="B626" s="75">
        <v>13</v>
      </c>
      <c r="C626" s="69">
        <v>13</v>
      </c>
      <c r="D626" s="69">
        <v>15</v>
      </c>
      <c r="E626" s="69">
        <v>14</v>
      </c>
    </row>
    <row r="627" spans="1:5" x14ac:dyDescent="0.25">
      <c r="A627" s="74">
        <v>44767</v>
      </c>
      <c r="B627" s="75">
        <v>13</v>
      </c>
      <c r="C627" s="69">
        <v>13</v>
      </c>
      <c r="D627" s="69">
        <v>15</v>
      </c>
      <c r="E627" s="69">
        <v>14</v>
      </c>
    </row>
    <row r="628" spans="1:5" x14ac:dyDescent="0.25">
      <c r="A628" s="74">
        <v>44768</v>
      </c>
      <c r="B628" s="75">
        <v>13.5</v>
      </c>
      <c r="C628" s="69">
        <v>13.5</v>
      </c>
      <c r="D628" s="69">
        <v>15.5</v>
      </c>
      <c r="E628" s="69">
        <v>14.5</v>
      </c>
    </row>
    <row r="629" spans="1:5" x14ac:dyDescent="0.25">
      <c r="A629" s="74">
        <v>44769</v>
      </c>
      <c r="B629" s="75">
        <v>13.5</v>
      </c>
      <c r="C629" s="69">
        <v>13.5</v>
      </c>
      <c r="D629" s="69">
        <v>15.5</v>
      </c>
      <c r="E629" s="69">
        <v>14.5</v>
      </c>
    </row>
    <row r="630" spans="1:5" x14ac:dyDescent="0.25">
      <c r="A630" s="74">
        <v>44770</v>
      </c>
      <c r="B630" s="75">
        <v>13.5</v>
      </c>
      <c r="C630" s="69">
        <v>13.5</v>
      </c>
      <c r="D630" s="69">
        <v>15.5</v>
      </c>
      <c r="E630" s="69">
        <v>14.5</v>
      </c>
    </row>
    <row r="631" spans="1:5" x14ac:dyDescent="0.25">
      <c r="A631" s="74">
        <v>44771</v>
      </c>
      <c r="B631" s="75">
        <v>13.49</v>
      </c>
      <c r="C631" s="69">
        <v>13.5</v>
      </c>
      <c r="D631" s="69">
        <v>15.5</v>
      </c>
      <c r="E631" s="69">
        <v>14.5</v>
      </c>
    </row>
    <row r="632" spans="1:5" x14ac:dyDescent="0.25">
      <c r="A632" s="74">
        <v>44774</v>
      </c>
      <c r="B632" s="75">
        <v>13.46</v>
      </c>
      <c r="C632" s="69">
        <v>13.5</v>
      </c>
      <c r="D632" s="69">
        <v>15.5</v>
      </c>
      <c r="E632" s="69">
        <v>14.5</v>
      </c>
    </row>
    <row r="633" spans="1:5" x14ac:dyDescent="0.25">
      <c r="A633" s="74">
        <v>44775</v>
      </c>
      <c r="B633" s="75">
        <v>13.49</v>
      </c>
      <c r="C633" s="69">
        <v>13.5</v>
      </c>
      <c r="D633" s="69">
        <v>15.5</v>
      </c>
      <c r="E633" s="69">
        <v>14.5</v>
      </c>
    </row>
    <row r="634" spans="1:5" x14ac:dyDescent="0.25">
      <c r="A634" s="74">
        <v>44776</v>
      </c>
      <c r="B634" s="75">
        <v>13.49</v>
      </c>
      <c r="C634" s="69">
        <v>13.5</v>
      </c>
      <c r="D634" s="69">
        <v>15.5</v>
      </c>
      <c r="E634" s="69">
        <v>14.5</v>
      </c>
    </row>
    <row r="635" spans="1:5" x14ac:dyDescent="0.25">
      <c r="A635" s="74">
        <v>44777</v>
      </c>
      <c r="B635" s="75">
        <v>13.5</v>
      </c>
      <c r="C635" s="69">
        <v>13.5</v>
      </c>
      <c r="D635" s="69">
        <v>15.5</v>
      </c>
      <c r="E635" s="69">
        <v>14.5</v>
      </c>
    </row>
    <row r="636" spans="1:5" x14ac:dyDescent="0.25">
      <c r="A636" s="74">
        <v>44778</v>
      </c>
      <c r="B636" s="75">
        <v>13.5</v>
      </c>
      <c r="C636" s="69">
        <v>13.5</v>
      </c>
      <c r="D636" s="69">
        <v>15.5</v>
      </c>
      <c r="E636" s="69">
        <v>14.5</v>
      </c>
    </row>
    <row r="637" spans="1:5" x14ac:dyDescent="0.25">
      <c r="A637" s="74">
        <v>44781</v>
      </c>
      <c r="B637" s="75">
        <v>13.5</v>
      </c>
      <c r="C637" s="69">
        <v>13.5</v>
      </c>
      <c r="D637" s="69">
        <v>15.5</v>
      </c>
      <c r="E637" s="69">
        <v>14.5</v>
      </c>
    </row>
    <row r="638" spans="1:5" x14ac:dyDescent="0.25">
      <c r="A638" s="74">
        <v>44782</v>
      </c>
      <c r="B638" s="75">
        <v>13.5</v>
      </c>
      <c r="C638" s="69">
        <v>13.5</v>
      </c>
      <c r="D638" s="69">
        <v>15.5</v>
      </c>
      <c r="E638" s="69">
        <v>14.5</v>
      </c>
    </row>
    <row r="639" spans="1:5" x14ac:dyDescent="0.25">
      <c r="A639" s="74">
        <v>44783</v>
      </c>
      <c r="B639" s="75">
        <v>13.5</v>
      </c>
      <c r="C639" s="69">
        <v>13.5</v>
      </c>
      <c r="D639" s="69">
        <v>15.5</v>
      </c>
      <c r="E639" s="69">
        <v>14.5</v>
      </c>
    </row>
    <row r="640" spans="1:5" x14ac:dyDescent="0.25">
      <c r="A640" s="74">
        <v>44784</v>
      </c>
      <c r="B640" s="75">
        <v>13.5</v>
      </c>
      <c r="C640" s="69">
        <v>13.5</v>
      </c>
      <c r="D640" s="69">
        <v>15.5</v>
      </c>
      <c r="E640" s="69">
        <v>14.5</v>
      </c>
    </row>
    <row r="641" spans="1:5" x14ac:dyDescent="0.25">
      <c r="A641" s="74">
        <v>44785</v>
      </c>
      <c r="B641" s="75">
        <v>13.5</v>
      </c>
      <c r="C641" s="69">
        <v>13.5</v>
      </c>
      <c r="D641" s="69">
        <v>15.5</v>
      </c>
      <c r="E641" s="69">
        <v>14.5</v>
      </c>
    </row>
    <row r="642" spans="1:5" x14ac:dyDescent="0.25">
      <c r="A642" s="74">
        <v>44788</v>
      </c>
      <c r="B642" s="75">
        <v>13.5</v>
      </c>
      <c r="C642" s="69">
        <v>13.5</v>
      </c>
      <c r="D642" s="69">
        <v>15.5</v>
      </c>
      <c r="E642" s="69">
        <v>14.5</v>
      </c>
    </row>
    <row r="643" spans="1:5" x14ac:dyDescent="0.25">
      <c r="A643" s="74">
        <v>44789</v>
      </c>
      <c r="B643" s="75">
        <v>13.5</v>
      </c>
      <c r="C643" s="69">
        <v>13.5</v>
      </c>
      <c r="D643" s="69">
        <v>15.5</v>
      </c>
      <c r="E643" s="69">
        <v>14.5</v>
      </c>
    </row>
    <row r="644" spans="1:5" x14ac:dyDescent="0.25">
      <c r="A644" s="74">
        <v>44790</v>
      </c>
      <c r="B644" s="75">
        <v>13.5</v>
      </c>
      <c r="C644" s="69">
        <v>13.5</v>
      </c>
      <c r="D644" s="69">
        <v>15.5</v>
      </c>
      <c r="E644" s="69">
        <v>14.5</v>
      </c>
    </row>
    <row r="645" spans="1:5" x14ac:dyDescent="0.25">
      <c r="A645" s="74">
        <v>44791</v>
      </c>
      <c r="B645" s="75">
        <v>13.5</v>
      </c>
      <c r="C645" s="69">
        <v>13.5</v>
      </c>
      <c r="D645" s="69">
        <v>15.5</v>
      </c>
      <c r="E645" s="69">
        <v>14.5</v>
      </c>
    </row>
    <row r="646" spans="1:5" x14ac:dyDescent="0.25">
      <c r="A646" s="74">
        <v>44792</v>
      </c>
      <c r="B646" s="75">
        <v>13.5</v>
      </c>
      <c r="C646" s="69">
        <v>13.5</v>
      </c>
      <c r="D646" s="69">
        <v>15.5</v>
      </c>
      <c r="E646" s="69">
        <v>14.5</v>
      </c>
    </row>
    <row r="647" spans="1:5" x14ac:dyDescent="0.25">
      <c r="A647" s="74">
        <v>44795</v>
      </c>
      <c r="B647" s="75">
        <v>13.5</v>
      </c>
      <c r="C647" s="69">
        <v>13.5</v>
      </c>
      <c r="D647" s="69">
        <v>15.5</v>
      </c>
      <c r="E647" s="69">
        <v>14.5</v>
      </c>
    </row>
    <row r="648" spans="1:5" x14ac:dyDescent="0.25">
      <c r="A648" s="74">
        <v>44796</v>
      </c>
      <c r="B648" s="75">
        <v>13.54</v>
      </c>
      <c r="C648" s="69">
        <v>13.5</v>
      </c>
      <c r="D648" s="69">
        <v>15.5</v>
      </c>
      <c r="E648" s="69">
        <v>14.5</v>
      </c>
    </row>
    <row r="649" spans="1:5" x14ac:dyDescent="0.25">
      <c r="A649" s="74">
        <v>44797</v>
      </c>
      <c r="B649" s="75">
        <v>14.54</v>
      </c>
      <c r="C649" s="69">
        <v>13.5</v>
      </c>
      <c r="D649" s="69">
        <v>15.5</v>
      </c>
      <c r="E649" s="69">
        <v>14.5</v>
      </c>
    </row>
    <row r="650" spans="1:5" x14ac:dyDescent="0.25">
      <c r="A650" s="74">
        <v>44798</v>
      </c>
      <c r="B650" s="75">
        <v>14.97</v>
      </c>
      <c r="C650" s="69">
        <v>13.5</v>
      </c>
      <c r="D650" s="69">
        <v>15.5</v>
      </c>
      <c r="E650" s="69">
        <v>14.5</v>
      </c>
    </row>
    <row r="651" spans="1:5" x14ac:dyDescent="0.25">
      <c r="A651" s="74">
        <v>44799</v>
      </c>
      <c r="B651" s="75">
        <v>15.25</v>
      </c>
      <c r="C651" s="69">
        <v>13.5</v>
      </c>
      <c r="D651" s="69">
        <v>15.5</v>
      </c>
      <c r="E651" s="69">
        <v>14.5</v>
      </c>
    </row>
    <row r="652" spans="1:5" x14ac:dyDescent="0.25">
      <c r="A652" s="74">
        <v>44800</v>
      </c>
      <c r="B652" s="75">
        <v>15.04</v>
      </c>
      <c r="C652" s="69">
        <v>13.5</v>
      </c>
      <c r="D652" s="69">
        <v>15.5</v>
      </c>
      <c r="E652" s="69">
        <v>14.5</v>
      </c>
    </row>
    <row r="653" spans="1:5" x14ac:dyDescent="0.25">
      <c r="A653" s="74">
        <v>44804</v>
      </c>
      <c r="B653" s="75">
        <v>15.13</v>
      </c>
      <c r="C653" s="69">
        <v>13.5</v>
      </c>
      <c r="D653" s="69">
        <v>15.5</v>
      </c>
      <c r="E653" s="69">
        <v>14.5</v>
      </c>
    </row>
    <row r="654" spans="1:5" x14ac:dyDescent="0.25">
      <c r="A654" s="74">
        <v>44805</v>
      </c>
      <c r="B654" s="75">
        <v>15.21</v>
      </c>
      <c r="C654" s="69">
        <v>13.5</v>
      </c>
      <c r="D654" s="69">
        <v>15.5</v>
      </c>
      <c r="E654" s="69">
        <v>14.5</v>
      </c>
    </row>
    <row r="655" spans="1:5" x14ac:dyDescent="0.25">
      <c r="A655" s="74">
        <v>44806</v>
      </c>
      <c r="B655" s="75">
        <v>15.29</v>
      </c>
      <c r="C655" s="69">
        <v>13.5</v>
      </c>
      <c r="D655" s="69">
        <v>15.5</v>
      </c>
      <c r="E655" s="69">
        <v>14.5</v>
      </c>
    </row>
    <row r="656" spans="1:5" x14ac:dyDescent="0.25">
      <c r="A656" s="74">
        <v>44809</v>
      </c>
      <c r="B656" s="75">
        <v>15.1</v>
      </c>
      <c r="C656" s="69">
        <v>13.5</v>
      </c>
      <c r="D656" s="69">
        <v>15.5</v>
      </c>
      <c r="E656" s="69">
        <v>14.5</v>
      </c>
    </row>
    <row r="657" spans="1:5" x14ac:dyDescent="0.25">
      <c r="A657" s="74">
        <v>44810</v>
      </c>
      <c r="B657" s="75">
        <v>15.09</v>
      </c>
      <c r="C657" s="69">
        <v>13.5</v>
      </c>
      <c r="D657" s="69">
        <v>15.5</v>
      </c>
      <c r="E657" s="69">
        <v>14.5</v>
      </c>
    </row>
    <row r="658" spans="1:5" x14ac:dyDescent="0.25">
      <c r="A658" s="74">
        <v>44811</v>
      </c>
      <c r="B658" s="75">
        <v>14.44</v>
      </c>
      <c r="C658" s="69">
        <v>13.5</v>
      </c>
      <c r="D658" s="69">
        <v>15.5</v>
      </c>
      <c r="E658" s="69">
        <v>14.5</v>
      </c>
    </row>
    <row r="659" spans="1:5" x14ac:dyDescent="0.25">
      <c r="A659" s="74">
        <v>44812</v>
      </c>
      <c r="B659" s="75">
        <v>13.95</v>
      </c>
      <c r="C659" s="69">
        <v>13.5</v>
      </c>
      <c r="D659" s="69">
        <v>15.5</v>
      </c>
      <c r="E659" s="69">
        <v>14.5</v>
      </c>
    </row>
    <row r="660" spans="1:5" x14ac:dyDescent="0.25">
      <c r="A660" s="74">
        <v>44813</v>
      </c>
      <c r="B660" s="75">
        <v>13.61</v>
      </c>
      <c r="C660" s="69">
        <v>13.5</v>
      </c>
      <c r="D660" s="69">
        <v>15.5</v>
      </c>
      <c r="E660" s="69">
        <v>14.5</v>
      </c>
    </row>
    <row r="661" spans="1:5" x14ac:dyDescent="0.25">
      <c r="A661" s="74">
        <v>44816</v>
      </c>
      <c r="B661" s="75">
        <v>13.54</v>
      </c>
      <c r="C661" s="69">
        <v>13.5</v>
      </c>
      <c r="D661" s="69">
        <v>15.5</v>
      </c>
      <c r="E661" s="69">
        <v>14.5</v>
      </c>
    </row>
    <row r="662" spans="1:5" x14ac:dyDescent="0.25">
      <c r="A662" s="74">
        <v>44817</v>
      </c>
      <c r="B662" s="75">
        <v>13.67</v>
      </c>
      <c r="C662" s="69">
        <v>13.5</v>
      </c>
      <c r="D662" s="69">
        <v>15.5</v>
      </c>
      <c r="E662" s="69">
        <v>14.5</v>
      </c>
    </row>
    <row r="663" spans="1:5" x14ac:dyDescent="0.25">
      <c r="A663" s="74">
        <v>44818</v>
      </c>
      <c r="B663" s="75">
        <v>14.34</v>
      </c>
      <c r="C663" s="69">
        <v>13.5</v>
      </c>
      <c r="D663" s="69">
        <v>15.5</v>
      </c>
      <c r="E663" s="69">
        <v>14.5</v>
      </c>
    </row>
    <row r="664" spans="1:5" x14ac:dyDescent="0.25">
      <c r="A664" s="74">
        <v>44819</v>
      </c>
      <c r="B664" s="75">
        <v>13.98</v>
      </c>
      <c r="C664" s="69">
        <v>13.5</v>
      </c>
      <c r="D664" s="69">
        <v>15.5</v>
      </c>
      <c r="E664" s="69">
        <v>14.5</v>
      </c>
    </row>
    <row r="665" spans="1:5" x14ac:dyDescent="0.25">
      <c r="A665" s="74">
        <v>44820</v>
      </c>
      <c r="B665" s="75">
        <v>14.35</v>
      </c>
      <c r="C665" s="69">
        <v>13.5</v>
      </c>
      <c r="D665" s="69">
        <v>15.5</v>
      </c>
      <c r="E665" s="69">
        <v>14.5</v>
      </c>
    </row>
    <row r="666" spans="1:5" x14ac:dyDescent="0.25">
      <c r="A666" s="74">
        <v>44823</v>
      </c>
      <c r="B666" s="75">
        <v>14.46</v>
      </c>
      <c r="C666" s="69">
        <v>13.5</v>
      </c>
      <c r="D666" s="69">
        <v>15.5</v>
      </c>
      <c r="E666" s="69">
        <v>14.5</v>
      </c>
    </row>
    <row r="667" spans="1:5" x14ac:dyDescent="0.25">
      <c r="A667" s="74">
        <v>44824</v>
      </c>
      <c r="B667" s="75">
        <v>14.68</v>
      </c>
      <c r="C667" s="69">
        <v>13.5</v>
      </c>
      <c r="D667" s="69">
        <v>15.5</v>
      </c>
      <c r="E667" s="69">
        <v>14.5</v>
      </c>
    </row>
    <row r="668" spans="1:5" x14ac:dyDescent="0.25">
      <c r="A668" s="74">
        <v>44825</v>
      </c>
      <c r="B668" s="75">
        <v>14.65</v>
      </c>
      <c r="C668" s="69">
        <v>13.5</v>
      </c>
      <c r="D668" s="69">
        <v>15.5</v>
      </c>
      <c r="E668" s="69">
        <v>14.5</v>
      </c>
    </row>
    <row r="669" spans="1:5" x14ac:dyDescent="0.25">
      <c r="A669" s="74">
        <v>44826</v>
      </c>
      <c r="B669" s="75">
        <v>14.37</v>
      </c>
      <c r="C669" s="69">
        <v>13.5</v>
      </c>
      <c r="D669" s="69">
        <v>15.5</v>
      </c>
      <c r="E669" s="69">
        <v>14.5</v>
      </c>
    </row>
    <row r="670" spans="1:5" x14ac:dyDescent="0.25">
      <c r="A670" s="74">
        <v>44827</v>
      </c>
      <c r="B670" s="75">
        <v>14.34</v>
      </c>
      <c r="C670" s="69">
        <v>13.5</v>
      </c>
      <c r="D670" s="69">
        <v>15.5</v>
      </c>
      <c r="E670" s="69">
        <v>14.5</v>
      </c>
    </row>
    <row r="671" spans="1:5" x14ac:dyDescent="0.25">
      <c r="A671" s="74">
        <v>44830</v>
      </c>
      <c r="B671" s="75">
        <v>14.43</v>
      </c>
      <c r="C671" s="69">
        <v>13.5</v>
      </c>
      <c r="D671" s="69">
        <v>15.5</v>
      </c>
      <c r="E671" s="69">
        <v>14.5</v>
      </c>
    </row>
    <row r="672" spans="1:5" x14ac:dyDescent="0.25">
      <c r="A672" s="74">
        <v>44831</v>
      </c>
      <c r="B672" s="75">
        <v>14.39</v>
      </c>
      <c r="C672" s="69">
        <v>13.5</v>
      </c>
      <c r="D672" s="69">
        <v>15.5</v>
      </c>
      <c r="E672" s="69">
        <v>14.5</v>
      </c>
    </row>
    <row r="673" spans="1:5" x14ac:dyDescent="0.25">
      <c r="A673" s="74">
        <v>44832</v>
      </c>
      <c r="B673" s="75">
        <v>14.35</v>
      </c>
      <c r="C673" s="69">
        <v>13.5</v>
      </c>
      <c r="D673" s="69">
        <v>15.5</v>
      </c>
      <c r="E673" s="69">
        <v>14.5</v>
      </c>
    </row>
    <row r="674" spans="1:5" x14ac:dyDescent="0.25">
      <c r="A674" s="74">
        <v>44833</v>
      </c>
      <c r="B674" s="75">
        <v>14.25</v>
      </c>
      <c r="C674" s="69">
        <v>13.5</v>
      </c>
      <c r="D674" s="69">
        <v>15.5</v>
      </c>
      <c r="E674" s="69">
        <v>14.5</v>
      </c>
    </row>
    <row r="675" spans="1:5" x14ac:dyDescent="0.25">
      <c r="A675" s="74">
        <v>44834</v>
      </c>
      <c r="B675" s="75">
        <v>14.68</v>
      </c>
      <c r="C675" s="69">
        <v>13.5</v>
      </c>
      <c r="D675" s="69">
        <v>15.5</v>
      </c>
      <c r="E675" s="69">
        <v>14.5</v>
      </c>
    </row>
    <row r="676" spans="1:5" x14ac:dyDescent="0.25">
      <c r="A676" s="74">
        <v>44837</v>
      </c>
      <c r="B676" s="75">
        <v>14.37</v>
      </c>
      <c r="C676" s="69">
        <v>13.5</v>
      </c>
      <c r="D676" s="69">
        <v>15.5</v>
      </c>
      <c r="E676" s="69">
        <v>14.5</v>
      </c>
    </row>
    <row r="677" spans="1:5" x14ac:dyDescent="0.25">
      <c r="A677" s="74">
        <v>44838</v>
      </c>
      <c r="B677" s="75">
        <v>15.02</v>
      </c>
      <c r="C677" s="69">
        <v>13.5</v>
      </c>
      <c r="D677" s="69">
        <v>15.5</v>
      </c>
      <c r="E677" s="69">
        <v>14.5</v>
      </c>
    </row>
    <row r="678" spans="1:5" x14ac:dyDescent="0.25">
      <c r="A678" s="74">
        <v>44839</v>
      </c>
      <c r="B678" s="75">
        <v>14.83</v>
      </c>
      <c r="C678" s="69">
        <v>13.5</v>
      </c>
      <c r="D678" s="69">
        <v>15.5</v>
      </c>
      <c r="E678" s="69">
        <v>14.5</v>
      </c>
    </row>
    <row r="679" spans="1:5" x14ac:dyDescent="0.25">
      <c r="A679" s="74">
        <v>44840</v>
      </c>
      <c r="B679" s="75">
        <v>14.79</v>
      </c>
      <c r="C679" s="69">
        <v>13.5</v>
      </c>
      <c r="D679" s="69">
        <v>15.5</v>
      </c>
      <c r="E679" s="69">
        <v>14.5</v>
      </c>
    </row>
    <row r="680" spans="1:5" x14ac:dyDescent="0.25">
      <c r="A680" s="74">
        <v>44841</v>
      </c>
      <c r="B680" s="75">
        <v>14.88</v>
      </c>
      <c r="C680" s="69">
        <v>13.5</v>
      </c>
      <c r="D680" s="69">
        <v>15.5</v>
      </c>
      <c r="E680" s="69">
        <v>14.5</v>
      </c>
    </row>
    <row r="681" spans="1:5" x14ac:dyDescent="0.25">
      <c r="A681" s="74">
        <v>44844</v>
      </c>
      <c r="B681" s="75">
        <v>14.47</v>
      </c>
      <c r="C681" s="69">
        <v>13.5</v>
      </c>
      <c r="D681" s="69">
        <v>15.5</v>
      </c>
      <c r="E681" s="69">
        <v>14.5</v>
      </c>
    </row>
    <row r="682" spans="1:5" x14ac:dyDescent="0.25">
      <c r="A682" s="74">
        <v>44845</v>
      </c>
      <c r="B682" s="75">
        <v>14.55</v>
      </c>
      <c r="C682" s="69">
        <v>13.5</v>
      </c>
      <c r="D682" s="69">
        <v>15.5</v>
      </c>
      <c r="E682" s="69">
        <v>14.5</v>
      </c>
    </row>
    <row r="683" spans="1:5" x14ac:dyDescent="0.25">
      <c r="A683" s="74">
        <v>44846</v>
      </c>
      <c r="B683" s="75">
        <v>14.19</v>
      </c>
      <c r="C683" s="69">
        <v>13.5</v>
      </c>
      <c r="D683" s="69">
        <v>15.5</v>
      </c>
      <c r="E683" s="69">
        <v>14.5</v>
      </c>
    </row>
    <row r="684" spans="1:5" x14ac:dyDescent="0.25">
      <c r="A684" s="74">
        <v>44847</v>
      </c>
      <c r="B684" s="75">
        <v>14.25</v>
      </c>
      <c r="C684" s="69">
        <v>13.5</v>
      </c>
      <c r="D684" s="69">
        <v>15.5</v>
      </c>
      <c r="E684" s="69">
        <v>14.5</v>
      </c>
    </row>
    <row r="685" spans="1:5" x14ac:dyDescent="0.25">
      <c r="A685" s="74">
        <v>44848</v>
      </c>
      <c r="B685" s="75">
        <v>14.15</v>
      </c>
      <c r="C685" s="69">
        <v>13.5</v>
      </c>
      <c r="D685" s="69">
        <v>15.5</v>
      </c>
      <c r="E685" s="69">
        <v>14.5</v>
      </c>
    </row>
    <row r="686" spans="1:5" x14ac:dyDescent="0.25">
      <c r="A686" s="74">
        <v>44851</v>
      </c>
      <c r="B686" s="75">
        <v>14.09</v>
      </c>
      <c r="C686" s="69">
        <v>13.5</v>
      </c>
      <c r="D686" s="69">
        <v>15.5</v>
      </c>
      <c r="E686" s="69">
        <v>14.5</v>
      </c>
    </row>
    <row r="687" spans="1:5" x14ac:dyDescent="0.25">
      <c r="A687" s="74">
        <v>44852</v>
      </c>
      <c r="B687" s="75">
        <v>14.01</v>
      </c>
      <c r="C687" s="69">
        <v>13.5</v>
      </c>
      <c r="D687" s="69">
        <v>15.5</v>
      </c>
      <c r="E687" s="69">
        <v>14.5</v>
      </c>
    </row>
    <row r="688" spans="1:5" x14ac:dyDescent="0.25">
      <c r="A688" s="74">
        <v>44853</v>
      </c>
      <c r="B688" s="75">
        <v>14.27</v>
      </c>
      <c r="C688" s="69">
        <v>13.5</v>
      </c>
      <c r="D688" s="69">
        <v>15.5</v>
      </c>
      <c r="E688" s="69">
        <v>14.5</v>
      </c>
    </row>
    <row r="689" spans="1:5" x14ac:dyDescent="0.25">
      <c r="A689" s="74">
        <v>44854</v>
      </c>
      <c r="B689" s="75">
        <v>14.34</v>
      </c>
      <c r="C689" s="69">
        <v>13.5</v>
      </c>
      <c r="D689" s="69">
        <v>15.5</v>
      </c>
      <c r="E689" s="69">
        <v>14.5</v>
      </c>
    </row>
    <row r="690" spans="1:5" x14ac:dyDescent="0.25">
      <c r="A690" s="74">
        <v>44855</v>
      </c>
      <c r="B690" s="75">
        <v>14.54</v>
      </c>
      <c r="C690" s="69">
        <v>13.5</v>
      </c>
      <c r="D690" s="69">
        <v>15.5</v>
      </c>
      <c r="E690" s="69">
        <v>14.5</v>
      </c>
    </row>
    <row r="691" spans="1:5" x14ac:dyDescent="0.25">
      <c r="A691" s="74">
        <v>44856</v>
      </c>
      <c r="B691" s="75">
        <v>14.59</v>
      </c>
      <c r="C691" s="69">
        <v>13.5</v>
      </c>
      <c r="D691" s="69">
        <v>15.5</v>
      </c>
      <c r="E691" s="69">
        <v>14.5</v>
      </c>
    </row>
    <row r="692" spans="1:5" x14ac:dyDescent="0.25">
      <c r="A692" s="74">
        <v>44860</v>
      </c>
      <c r="B692" s="75">
        <v>14.64</v>
      </c>
      <c r="C692" s="69">
        <v>13.5</v>
      </c>
      <c r="D692" s="69">
        <v>15.5</v>
      </c>
      <c r="E692" s="69">
        <v>14.5</v>
      </c>
    </row>
    <row r="693" spans="1:5" x14ac:dyDescent="0.25">
      <c r="A693" s="74">
        <v>44861</v>
      </c>
      <c r="B693" s="75">
        <v>15.76</v>
      </c>
      <c r="C693" s="69">
        <v>15</v>
      </c>
      <c r="D693" s="69">
        <v>17</v>
      </c>
      <c r="E693" s="69">
        <v>16</v>
      </c>
    </row>
    <row r="694" spans="1:5" x14ac:dyDescent="0.25">
      <c r="A694" s="74">
        <v>44862</v>
      </c>
      <c r="B694" s="75">
        <v>15.42</v>
      </c>
      <c r="C694" s="69">
        <v>15</v>
      </c>
      <c r="D694" s="69">
        <v>17</v>
      </c>
      <c r="E694" s="69">
        <v>16</v>
      </c>
    </row>
    <row r="695" spans="1:5" x14ac:dyDescent="0.25">
      <c r="A695" s="74">
        <v>44865</v>
      </c>
      <c r="B695" s="75">
        <v>15.41</v>
      </c>
      <c r="C695" s="69">
        <v>15</v>
      </c>
      <c r="D695" s="69">
        <v>17</v>
      </c>
      <c r="E695" s="69">
        <v>16</v>
      </c>
    </row>
    <row r="696" spans="1:5" x14ac:dyDescent="0.25">
      <c r="A696" s="74">
        <v>44866</v>
      </c>
      <c r="B696" s="75">
        <v>15.23</v>
      </c>
      <c r="C696" s="69">
        <v>15</v>
      </c>
      <c r="D696" s="69">
        <v>17</v>
      </c>
      <c r="E696" s="69">
        <v>16</v>
      </c>
    </row>
    <row r="697" spans="1:5" x14ac:dyDescent="0.25">
      <c r="A697" s="74">
        <v>44867</v>
      </c>
      <c r="B697" s="75">
        <v>15.14</v>
      </c>
      <c r="C697" s="69">
        <v>15</v>
      </c>
      <c r="D697" s="69">
        <v>17</v>
      </c>
      <c r="E697" s="69">
        <v>16</v>
      </c>
    </row>
    <row r="698" spans="1:5" x14ac:dyDescent="0.25">
      <c r="A698" s="74">
        <v>44868</v>
      </c>
      <c r="B698" s="75">
        <v>15.09</v>
      </c>
      <c r="C698" s="69">
        <v>15</v>
      </c>
      <c r="D698" s="69">
        <v>17</v>
      </c>
      <c r="E698" s="69">
        <v>16</v>
      </c>
    </row>
    <row r="699" spans="1:5" x14ac:dyDescent="0.25">
      <c r="A699" s="74">
        <v>44869</v>
      </c>
      <c r="B699" s="75">
        <v>15.01</v>
      </c>
      <c r="C699" s="69">
        <v>15</v>
      </c>
      <c r="D699" s="69">
        <v>17</v>
      </c>
      <c r="E699" s="69">
        <v>16</v>
      </c>
    </row>
    <row r="700" spans="1:5" x14ac:dyDescent="0.25">
      <c r="A700" s="74">
        <v>44872</v>
      </c>
      <c r="B700" s="75">
        <v>15</v>
      </c>
      <c r="C700" s="69">
        <v>15</v>
      </c>
      <c r="D700" s="69">
        <v>17</v>
      </c>
      <c r="E700" s="69">
        <v>16</v>
      </c>
    </row>
    <row r="701" spans="1:5" x14ac:dyDescent="0.25">
      <c r="A701" s="74">
        <v>44873</v>
      </c>
      <c r="B701" s="75">
        <v>15.01</v>
      </c>
      <c r="C701" s="69">
        <v>15</v>
      </c>
      <c r="D701" s="69">
        <v>17</v>
      </c>
      <c r="E701" s="69">
        <v>16</v>
      </c>
    </row>
    <row r="702" spans="1:5" x14ac:dyDescent="0.25">
      <c r="A702" s="74">
        <v>44874</v>
      </c>
      <c r="B702" s="75">
        <v>15.01</v>
      </c>
      <c r="C702" s="69">
        <v>15</v>
      </c>
      <c r="D702" s="69">
        <v>17</v>
      </c>
      <c r="E702" s="69">
        <v>16</v>
      </c>
    </row>
    <row r="703" spans="1:5" x14ac:dyDescent="0.25">
      <c r="A703" s="74">
        <v>44875</v>
      </c>
      <c r="B703" s="75">
        <v>15.01</v>
      </c>
      <c r="C703" s="69">
        <v>15</v>
      </c>
      <c r="D703" s="69">
        <v>17</v>
      </c>
      <c r="E703" s="69">
        <v>16</v>
      </c>
    </row>
    <row r="704" spans="1:5" x14ac:dyDescent="0.25">
      <c r="A704" s="74">
        <v>44876</v>
      </c>
      <c r="B704" s="75">
        <v>15.06</v>
      </c>
      <c r="C704" s="69">
        <v>15</v>
      </c>
      <c r="D704" s="69">
        <v>17</v>
      </c>
      <c r="E704" s="69">
        <v>16</v>
      </c>
    </row>
    <row r="705" spans="1:19" x14ac:dyDescent="0.25">
      <c r="A705" s="74">
        <v>44879</v>
      </c>
      <c r="B705" s="75">
        <v>15.04</v>
      </c>
      <c r="C705" s="69">
        <v>15</v>
      </c>
      <c r="D705" s="69">
        <v>17</v>
      </c>
      <c r="E705" s="69">
        <v>16</v>
      </c>
    </row>
    <row r="706" spans="1:19" x14ac:dyDescent="0.25">
      <c r="A706" s="74">
        <v>44880</v>
      </c>
      <c r="B706" s="75">
        <v>15.02</v>
      </c>
      <c r="C706" s="69">
        <v>15</v>
      </c>
      <c r="D706" s="69">
        <v>17</v>
      </c>
      <c r="E706" s="69">
        <v>16</v>
      </c>
    </row>
    <row r="707" spans="1:19" x14ac:dyDescent="0.25">
      <c r="A707" s="74">
        <v>44881</v>
      </c>
      <c r="B707" s="75">
        <v>15.07</v>
      </c>
      <c r="C707" s="69">
        <v>15</v>
      </c>
      <c r="D707" s="69">
        <v>17</v>
      </c>
      <c r="E707" s="69">
        <v>16</v>
      </c>
    </row>
    <row r="708" spans="1:19" x14ac:dyDescent="0.25">
      <c r="A708" s="74">
        <v>44882</v>
      </c>
      <c r="B708" s="75">
        <v>15.07</v>
      </c>
      <c r="C708" s="69">
        <v>15</v>
      </c>
      <c r="D708" s="69">
        <v>17</v>
      </c>
      <c r="E708" s="69">
        <v>16</v>
      </c>
    </row>
    <row r="709" spans="1:19" x14ac:dyDescent="0.25">
      <c r="A709" s="74">
        <v>44883</v>
      </c>
      <c r="B709" s="75">
        <v>15.03</v>
      </c>
      <c r="C709" s="69">
        <v>15</v>
      </c>
      <c r="D709" s="69">
        <v>17</v>
      </c>
      <c r="E709" s="69">
        <v>16</v>
      </c>
    </row>
    <row r="710" spans="1:19" x14ac:dyDescent="0.25">
      <c r="A710" s="74">
        <v>44886</v>
      </c>
      <c r="B710" s="75">
        <v>15.15</v>
      </c>
      <c r="C710" s="69">
        <v>15</v>
      </c>
      <c r="D710" s="69">
        <v>17</v>
      </c>
      <c r="E710" s="69">
        <v>16</v>
      </c>
    </row>
    <row r="711" spans="1:19" x14ac:dyDescent="0.25">
      <c r="A711" s="74">
        <v>44887</v>
      </c>
      <c r="B711" s="75">
        <v>15.33</v>
      </c>
      <c r="C711" s="69">
        <v>15</v>
      </c>
      <c r="D711" s="69">
        <v>17</v>
      </c>
      <c r="E711" s="69">
        <v>16</v>
      </c>
    </row>
    <row r="712" spans="1:19" x14ac:dyDescent="0.25">
      <c r="A712" s="74">
        <v>44888</v>
      </c>
      <c r="B712" s="75">
        <v>15.25</v>
      </c>
      <c r="C712" s="69">
        <v>15</v>
      </c>
      <c r="D712" s="69">
        <v>17</v>
      </c>
      <c r="E712" s="69">
        <v>16</v>
      </c>
    </row>
    <row r="713" spans="1:19" x14ac:dyDescent="0.25">
      <c r="A713" s="74">
        <v>44889</v>
      </c>
      <c r="B713" s="75">
        <v>15.98</v>
      </c>
      <c r="C713" s="69">
        <v>15</v>
      </c>
      <c r="D713" s="69">
        <v>17</v>
      </c>
      <c r="E713" s="69">
        <v>16</v>
      </c>
    </row>
    <row r="714" spans="1:19" x14ac:dyDescent="0.25">
      <c r="A714" s="74">
        <v>44890</v>
      </c>
      <c r="B714" s="75">
        <v>16.75</v>
      </c>
      <c r="C714" s="69">
        <v>15</v>
      </c>
      <c r="D714" s="69">
        <v>17</v>
      </c>
      <c r="E714" s="69">
        <v>16</v>
      </c>
    </row>
    <row r="715" spans="1:19" x14ac:dyDescent="0.25">
      <c r="A715" s="74">
        <v>44893</v>
      </c>
      <c r="B715" s="75">
        <v>16.78</v>
      </c>
      <c r="C715" s="69">
        <v>15</v>
      </c>
      <c r="D715" s="69">
        <v>17</v>
      </c>
      <c r="E715" s="69">
        <v>16</v>
      </c>
    </row>
    <row r="716" spans="1:19" x14ac:dyDescent="0.25">
      <c r="A716" s="74">
        <v>44894</v>
      </c>
      <c r="B716" s="75">
        <v>16.739999999999998</v>
      </c>
      <c r="C716" s="69">
        <v>15</v>
      </c>
      <c r="D716" s="69">
        <v>17</v>
      </c>
      <c r="E716" s="69">
        <v>16</v>
      </c>
    </row>
    <row r="717" spans="1:19" x14ac:dyDescent="0.25">
      <c r="A717" s="74">
        <v>44895</v>
      </c>
      <c r="B717" s="75">
        <v>16.920000000000002</v>
      </c>
      <c r="C717" s="69">
        <v>15</v>
      </c>
      <c r="D717" s="69">
        <v>17</v>
      </c>
      <c r="E717" s="69">
        <v>16</v>
      </c>
    </row>
    <row r="718" spans="1:19" s="125" customFormat="1" x14ac:dyDescent="0.25">
      <c r="A718" s="74">
        <v>44896</v>
      </c>
      <c r="B718" s="75">
        <v>16.89</v>
      </c>
      <c r="C718" s="69">
        <v>15</v>
      </c>
      <c r="D718" s="69">
        <v>17</v>
      </c>
      <c r="E718" s="69">
        <v>16</v>
      </c>
      <c r="F718"/>
      <c r="G718"/>
      <c r="H718"/>
      <c r="I718"/>
      <c r="J718" s="138"/>
      <c r="K718"/>
      <c r="L718"/>
      <c r="M718"/>
      <c r="N718"/>
      <c r="O718"/>
      <c r="P718"/>
      <c r="Q718"/>
      <c r="R718"/>
      <c r="S718"/>
    </row>
    <row r="719" spans="1:19" x14ac:dyDescent="0.25">
      <c r="A719" s="74">
        <v>44897</v>
      </c>
      <c r="B719" s="75">
        <v>16.36</v>
      </c>
      <c r="C719" s="69">
        <v>15</v>
      </c>
      <c r="D719" s="69">
        <v>17</v>
      </c>
      <c r="E719" s="69">
        <v>16</v>
      </c>
    </row>
    <row r="720" spans="1:19" x14ac:dyDescent="0.25">
      <c r="A720" s="74">
        <v>44900</v>
      </c>
      <c r="B720" s="75">
        <v>16.04</v>
      </c>
      <c r="C720" s="69">
        <v>15</v>
      </c>
      <c r="D720" s="69">
        <v>17</v>
      </c>
      <c r="E720" s="69">
        <v>16</v>
      </c>
    </row>
    <row r="721" spans="1:5" x14ac:dyDescent="0.25">
      <c r="A721" s="74">
        <v>44901</v>
      </c>
      <c r="B721" s="75">
        <v>16.37</v>
      </c>
      <c r="C721" s="69">
        <v>15.75</v>
      </c>
      <c r="D721" s="69">
        <v>17.75</v>
      </c>
      <c r="E721" s="69">
        <v>16.75</v>
      </c>
    </row>
    <row r="722" spans="1:5" x14ac:dyDescent="0.25">
      <c r="A722" s="74">
        <v>44902</v>
      </c>
      <c r="B722" s="75">
        <v>16.27</v>
      </c>
      <c r="C722" s="69">
        <v>15.75</v>
      </c>
      <c r="D722" s="69">
        <v>17.75</v>
      </c>
      <c r="E722" s="69">
        <v>16.75</v>
      </c>
    </row>
    <row r="723" spans="1:5" x14ac:dyDescent="0.25">
      <c r="A723" s="74">
        <v>44903</v>
      </c>
      <c r="B723" s="75">
        <v>16.05</v>
      </c>
      <c r="C723" s="69">
        <v>15.75</v>
      </c>
      <c r="D723" s="69">
        <v>17.75</v>
      </c>
      <c r="E723" s="69">
        <v>16.75</v>
      </c>
    </row>
    <row r="724" spans="1:5" x14ac:dyDescent="0.25">
      <c r="A724" s="74">
        <v>44904</v>
      </c>
      <c r="B724" s="75">
        <v>15.88</v>
      </c>
      <c r="C724" s="69">
        <v>15.75</v>
      </c>
      <c r="D724" s="69">
        <v>17.75</v>
      </c>
      <c r="E724" s="69">
        <v>16.75</v>
      </c>
    </row>
    <row r="725" spans="1:5" x14ac:dyDescent="0.25">
      <c r="A725" s="74">
        <v>44907</v>
      </c>
      <c r="B725" s="75">
        <v>15.86</v>
      </c>
      <c r="C725" s="69">
        <v>15.75</v>
      </c>
      <c r="D725" s="69">
        <v>17.75</v>
      </c>
      <c r="E725" s="69">
        <v>16.75</v>
      </c>
    </row>
    <row r="726" spans="1:5" x14ac:dyDescent="0.25">
      <c r="A726" s="74">
        <v>44908</v>
      </c>
      <c r="B726" s="75">
        <v>15.83</v>
      </c>
      <c r="C726" s="69">
        <v>15.75</v>
      </c>
      <c r="D726" s="69">
        <v>17.75</v>
      </c>
      <c r="E726" s="69">
        <v>16.75</v>
      </c>
    </row>
    <row r="727" spans="1:5" x14ac:dyDescent="0.25">
      <c r="A727" s="74">
        <v>44909</v>
      </c>
      <c r="B727" s="75">
        <v>16.02</v>
      </c>
      <c r="C727" s="69">
        <v>15.75</v>
      </c>
      <c r="D727" s="69">
        <v>17.75</v>
      </c>
      <c r="E727" s="69">
        <v>16.75</v>
      </c>
    </row>
    <row r="728" spans="1:5" x14ac:dyDescent="0.25">
      <c r="A728" s="74">
        <v>44910</v>
      </c>
      <c r="B728" s="75">
        <v>15.92</v>
      </c>
      <c r="C728" s="69">
        <v>15.75</v>
      </c>
      <c r="D728" s="69">
        <v>17.75</v>
      </c>
      <c r="E728" s="69">
        <v>16.75</v>
      </c>
    </row>
    <row r="729" spans="1:5" x14ac:dyDescent="0.25">
      <c r="A729" s="74">
        <v>44914</v>
      </c>
      <c r="B729" s="75">
        <v>15.82</v>
      </c>
      <c r="C729" s="69">
        <v>15.75</v>
      </c>
      <c r="D729" s="69">
        <v>17.75</v>
      </c>
      <c r="E729" s="69">
        <v>16.75</v>
      </c>
    </row>
    <row r="730" spans="1:5" x14ac:dyDescent="0.25">
      <c r="A730" s="74">
        <v>44915</v>
      </c>
      <c r="B730" s="75">
        <v>15.82</v>
      </c>
      <c r="C730" s="69">
        <v>15.75</v>
      </c>
      <c r="D730" s="69">
        <v>17.75</v>
      </c>
      <c r="E730" s="69">
        <v>16.75</v>
      </c>
    </row>
    <row r="731" spans="1:5" x14ac:dyDescent="0.25">
      <c r="A731" s="74">
        <v>44916</v>
      </c>
      <c r="B731" s="75">
        <v>15.89</v>
      </c>
      <c r="C731" s="69">
        <v>15.75</v>
      </c>
      <c r="D731" s="69">
        <v>17.75</v>
      </c>
      <c r="E731" s="69">
        <v>16.75</v>
      </c>
    </row>
    <row r="732" spans="1:5" x14ac:dyDescent="0.25">
      <c r="A732" s="74">
        <v>44917</v>
      </c>
      <c r="B732" s="75">
        <v>15.86</v>
      </c>
      <c r="C732" s="69">
        <v>15.75</v>
      </c>
      <c r="D732" s="69">
        <v>17.75</v>
      </c>
      <c r="E732" s="69">
        <v>16.75</v>
      </c>
    </row>
    <row r="733" spans="1:5" x14ac:dyDescent="0.25">
      <c r="A733" s="74">
        <v>44918</v>
      </c>
      <c r="B733" s="75">
        <v>15.99</v>
      </c>
      <c r="C733" s="69">
        <v>15.75</v>
      </c>
      <c r="D733" s="69">
        <v>17.75</v>
      </c>
      <c r="E733" s="69">
        <v>16.75</v>
      </c>
    </row>
    <row r="734" spans="1:5" x14ac:dyDescent="0.25">
      <c r="A734" s="74">
        <v>44921</v>
      </c>
      <c r="B734" s="75">
        <v>16.38</v>
      </c>
      <c r="C734" s="69">
        <v>15.75</v>
      </c>
      <c r="D734" s="69">
        <v>17.75</v>
      </c>
      <c r="E734" s="69">
        <v>16.75</v>
      </c>
    </row>
    <row r="735" spans="1:5" x14ac:dyDescent="0.25">
      <c r="A735" s="74">
        <v>44922</v>
      </c>
      <c r="B735" s="75">
        <v>16.600000000000001</v>
      </c>
      <c r="C735" s="69">
        <v>15.75</v>
      </c>
      <c r="D735" s="69">
        <v>17.75</v>
      </c>
      <c r="E735" s="69">
        <v>16.75</v>
      </c>
    </row>
    <row r="736" spans="1:5" x14ac:dyDescent="0.25">
      <c r="A736" s="74">
        <v>44923</v>
      </c>
      <c r="B736" s="75">
        <v>16.79</v>
      </c>
      <c r="C736" s="69">
        <v>15.75</v>
      </c>
      <c r="D736" s="69">
        <v>17.75</v>
      </c>
      <c r="E736" s="69">
        <v>16.75</v>
      </c>
    </row>
    <row r="737" spans="1:5" x14ac:dyDescent="0.25">
      <c r="A737" s="74">
        <v>44924</v>
      </c>
      <c r="B737" s="75">
        <v>17.39</v>
      </c>
      <c r="C737" s="69">
        <v>15.75</v>
      </c>
      <c r="D737" s="69">
        <v>17.75</v>
      </c>
      <c r="E737" s="69">
        <v>16.75</v>
      </c>
    </row>
    <row r="738" spans="1:5" x14ac:dyDescent="0.25">
      <c r="A738" s="74">
        <v>44925</v>
      </c>
      <c r="B738" s="75">
        <v>17.63</v>
      </c>
      <c r="C738" s="69">
        <v>15.75</v>
      </c>
      <c r="D738" s="69">
        <v>17.75</v>
      </c>
      <c r="E738" s="69">
        <v>16.75</v>
      </c>
    </row>
    <row r="739" spans="1:5" x14ac:dyDescent="0.25">
      <c r="A739" s="74">
        <v>44930</v>
      </c>
      <c r="B739" s="75">
        <v>16.100000000000001</v>
      </c>
      <c r="C739" s="69">
        <v>15.75</v>
      </c>
      <c r="D739" s="69">
        <v>17.75</v>
      </c>
      <c r="E739" s="69">
        <v>16.75</v>
      </c>
    </row>
    <row r="740" spans="1:5" x14ac:dyDescent="0.25">
      <c r="A740" s="74">
        <v>44931</v>
      </c>
      <c r="B740" s="75">
        <v>15.9</v>
      </c>
      <c r="C740" s="69">
        <v>15.75</v>
      </c>
      <c r="D740" s="69">
        <v>17.75</v>
      </c>
      <c r="E740" s="69">
        <v>16.75</v>
      </c>
    </row>
    <row r="741" spans="1:5" x14ac:dyDescent="0.25">
      <c r="A741" s="74">
        <v>44932</v>
      </c>
      <c r="B741" s="75">
        <v>15.82</v>
      </c>
      <c r="C741" s="69">
        <v>15.75</v>
      </c>
      <c r="D741" s="69">
        <v>17.75</v>
      </c>
      <c r="E741" s="69">
        <v>16.75</v>
      </c>
    </row>
    <row r="742" spans="1:5" x14ac:dyDescent="0.25">
      <c r="A742" s="74">
        <v>44935</v>
      </c>
      <c r="B742" s="75">
        <v>15.86</v>
      </c>
      <c r="C742" s="69">
        <v>15.75</v>
      </c>
      <c r="D742" s="69">
        <v>17.75</v>
      </c>
      <c r="E742" s="69">
        <v>16.75</v>
      </c>
    </row>
    <row r="743" spans="1:5" x14ac:dyDescent="0.25">
      <c r="A743" s="74">
        <v>44936</v>
      </c>
      <c r="B743" s="75">
        <v>15.78</v>
      </c>
      <c r="C743" s="69">
        <v>15.75</v>
      </c>
      <c r="D743" s="69">
        <v>17.75</v>
      </c>
      <c r="E743" s="69">
        <v>16.75</v>
      </c>
    </row>
    <row r="744" spans="1:5" x14ac:dyDescent="0.25">
      <c r="A744" s="74">
        <v>44937</v>
      </c>
      <c r="B744" s="75">
        <v>15.76</v>
      </c>
      <c r="C744" s="69">
        <v>15.75</v>
      </c>
      <c r="D744" s="69">
        <v>17.75</v>
      </c>
      <c r="E744" s="69">
        <v>16.75</v>
      </c>
    </row>
    <row r="745" spans="1:5" x14ac:dyDescent="0.25">
      <c r="A745" s="74">
        <v>44938</v>
      </c>
      <c r="B745" s="75">
        <v>15.76</v>
      </c>
      <c r="C745" s="69">
        <v>15.75</v>
      </c>
      <c r="D745" s="69">
        <v>17.75</v>
      </c>
      <c r="E745" s="69">
        <v>16.75</v>
      </c>
    </row>
    <row r="746" spans="1:5" x14ac:dyDescent="0.25">
      <c r="A746" s="74">
        <v>44939</v>
      </c>
      <c r="B746" s="75">
        <v>15.76</v>
      </c>
      <c r="C746" s="69">
        <v>15.75</v>
      </c>
      <c r="D746" s="69">
        <v>17.75</v>
      </c>
      <c r="E746" s="69">
        <v>16.75</v>
      </c>
    </row>
    <row r="747" spans="1:5" x14ac:dyDescent="0.25">
      <c r="A747" s="74">
        <v>44942</v>
      </c>
      <c r="B747" s="75">
        <v>15.78</v>
      </c>
      <c r="C747" s="69">
        <v>15.75</v>
      </c>
      <c r="D747" s="69">
        <v>17.75</v>
      </c>
      <c r="E747" s="69">
        <v>16.75</v>
      </c>
    </row>
    <row r="748" spans="1:5" x14ac:dyDescent="0.25">
      <c r="A748" s="74">
        <v>44943</v>
      </c>
      <c r="B748" s="75">
        <v>15.76</v>
      </c>
      <c r="C748" s="69">
        <v>15.75</v>
      </c>
      <c r="D748" s="69">
        <v>17.75</v>
      </c>
      <c r="E748" s="69">
        <v>16.75</v>
      </c>
    </row>
    <row r="749" spans="1:5" x14ac:dyDescent="0.25">
      <c r="A749" s="74">
        <v>44944</v>
      </c>
      <c r="B749" s="75">
        <v>15.76</v>
      </c>
      <c r="C749" s="69">
        <v>15.75</v>
      </c>
      <c r="D749" s="69">
        <v>17.75</v>
      </c>
      <c r="E749" s="69">
        <v>16.75</v>
      </c>
    </row>
    <row r="750" spans="1:5" x14ac:dyDescent="0.25">
      <c r="A750" s="74">
        <v>44945</v>
      </c>
      <c r="B750" s="75">
        <v>15.76</v>
      </c>
      <c r="C750" s="69">
        <v>15.75</v>
      </c>
      <c r="D750" s="69">
        <v>17.75</v>
      </c>
      <c r="E750" s="69">
        <v>16.75</v>
      </c>
    </row>
    <row r="751" spans="1:5" x14ac:dyDescent="0.25">
      <c r="A751" s="74">
        <v>44946</v>
      </c>
      <c r="B751" s="75">
        <v>15.76</v>
      </c>
      <c r="C751" s="69">
        <v>15.75</v>
      </c>
      <c r="D751" s="69">
        <v>17.75</v>
      </c>
      <c r="E751" s="69">
        <v>16.75</v>
      </c>
    </row>
    <row r="752" spans="1:5" x14ac:dyDescent="0.25">
      <c r="A752" s="74">
        <v>44949</v>
      </c>
      <c r="B752" s="75">
        <v>15.78</v>
      </c>
      <c r="C752" s="69">
        <v>15.75</v>
      </c>
      <c r="D752" s="69">
        <v>17.75</v>
      </c>
      <c r="E752" s="69">
        <v>16.75</v>
      </c>
    </row>
    <row r="753" spans="1:5" x14ac:dyDescent="0.25">
      <c r="A753" s="74">
        <v>44950</v>
      </c>
      <c r="B753" s="75">
        <v>15.77</v>
      </c>
      <c r="C753" s="69">
        <v>15.75</v>
      </c>
      <c r="D753" s="69">
        <v>17.75</v>
      </c>
      <c r="E753" s="69">
        <v>16.75</v>
      </c>
    </row>
    <row r="754" spans="1:5" x14ac:dyDescent="0.25">
      <c r="A754" s="74">
        <v>44951</v>
      </c>
      <c r="B754" s="75">
        <v>15.77</v>
      </c>
      <c r="C754" s="69">
        <v>15.75</v>
      </c>
      <c r="D754" s="69">
        <v>17.75</v>
      </c>
      <c r="E754" s="69">
        <v>16.75</v>
      </c>
    </row>
    <row r="755" spans="1:5" x14ac:dyDescent="0.25">
      <c r="A755" s="74">
        <v>44952</v>
      </c>
      <c r="B755" s="75">
        <v>15.76</v>
      </c>
      <c r="C755" s="69">
        <v>15.75</v>
      </c>
      <c r="D755" s="69">
        <v>17.75</v>
      </c>
      <c r="E755" s="69">
        <v>16.75</v>
      </c>
    </row>
    <row r="756" spans="1:5" x14ac:dyDescent="0.25">
      <c r="A756" s="74">
        <v>44953</v>
      </c>
      <c r="B756" s="75">
        <v>15.76</v>
      </c>
      <c r="C756" s="69">
        <v>15.75</v>
      </c>
      <c r="D756" s="69">
        <v>17.75</v>
      </c>
      <c r="E756" s="69">
        <v>16.75</v>
      </c>
    </row>
    <row r="757" spans="1:5" x14ac:dyDescent="0.25">
      <c r="A757" s="74">
        <v>44956</v>
      </c>
      <c r="B757" s="75">
        <v>15.81</v>
      </c>
      <c r="C757" s="69">
        <v>15.75</v>
      </c>
      <c r="D757" s="69">
        <v>17.75</v>
      </c>
      <c r="E757" s="69">
        <v>16.75</v>
      </c>
    </row>
    <row r="758" spans="1:5" x14ac:dyDescent="0.25">
      <c r="A758" s="74">
        <v>44957</v>
      </c>
      <c r="B758" s="75">
        <v>16.16</v>
      </c>
      <c r="C758" s="69">
        <v>15.75</v>
      </c>
      <c r="D758" s="69">
        <v>17.75</v>
      </c>
      <c r="E758" s="69">
        <v>16.75</v>
      </c>
    </row>
    <row r="759" spans="1:5" x14ac:dyDescent="0.25">
      <c r="A759" s="74">
        <v>44958</v>
      </c>
      <c r="B759" s="75">
        <v>16.059999999999999</v>
      </c>
      <c r="C759" s="69">
        <v>15.75</v>
      </c>
      <c r="D759" s="69">
        <v>17.75</v>
      </c>
      <c r="E759" s="69">
        <v>16.75</v>
      </c>
    </row>
    <row r="760" spans="1:5" x14ac:dyDescent="0.25">
      <c r="A760" s="74">
        <v>44959</v>
      </c>
      <c r="B760" s="75">
        <v>16.03</v>
      </c>
      <c r="C760" s="69">
        <v>15.75</v>
      </c>
      <c r="D760" s="69">
        <v>17.75</v>
      </c>
      <c r="E760" s="69">
        <v>16.75</v>
      </c>
    </row>
    <row r="761" spans="1:5" x14ac:dyDescent="0.25">
      <c r="A761" s="74">
        <v>44960</v>
      </c>
      <c r="B761" s="75">
        <v>15.87</v>
      </c>
      <c r="C761" s="69">
        <v>15.75</v>
      </c>
      <c r="D761" s="69">
        <v>17.75</v>
      </c>
      <c r="E761" s="69">
        <v>16.75</v>
      </c>
    </row>
    <row r="762" spans="1:5" x14ac:dyDescent="0.25">
      <c r="A762" s="74">
        <v>44963</v>
      </c>
      <c r="B762" s="75">
        <v>15.82</v>
      </c>
      <c r="C762" s="69">
        <v>15.75</v>
      </c>
      <c r="D762" s="69">
        <v>17.75</v>
      </c>
      <c r="E762" s="69">
        <v>16.75</v>
      </c>
    </row>
    <row r="763" spans="1:5" x14ac:dyDescent="0.25">
      <c r="A763" s="74">
        <v>44964</v>
      </c>
      <c r="B763" s="75">
        <v>15.77</v>
      </c>
      <c r="C763" s="69">
        <v>15.75</v>
      </c>
      <c r="D763" s="69">
        <v>17.75</v>
      </c>
      <c r="E763" s="69">
        <v>16.75</v>
      </c>
    </row>
    <row r="764" spans="1:5" x14ac:dyDescent="0.25">
      <c r="A764" s="74">
        <v>44965</v>
      </c>
      <c r="B764" s="75">
        <v>15.76</v>
      </c>
      <c r="C764" s="69">
        <v>15.75</v>
      </c>
      <c r="D764" s="69">
        <v>17.75</v>
      </c>
      <c r="E764" s="69">
        <v>16.75</v>
      </c>
    </row>
    <row r="765" spans="1:5" x14ac:dyDescent="0.25">
      <c r="A765" s="74">
        <v>44966</v>
      </c>
      <c r="B765" s="75">
        <v>15.76</v>
      </c>
      <c r="C765" s="69">
        <v>15.75</v>
      </c>
      <c r="D765" s="69">
        <v>17.75</v>
      </c>
      <c r="E765" s="69">
        <v>16.75</v>
      </c>
    </row>
    <row r="766" spans="1:5" x14ac:dyDescent="0.25">
      <c r="A766" s="74">
        <v>44967</v>
      </c>
      <c r="B766" s="75">
        <v>15.76</v>
      </c>
      <c r="C766" s="69">
        <v>15.75</v>
      </c>
      <c r="D766" s="69">
        <v>17.75</v>
      </c>
      <c r="E766" s="69">
        <v>16.75</v>
      </c>
    </row>
    <row r="767" spans="1:5" x14ac:dyDescent="0.25">
      <c r="A767" s="74">
        <v>44970</v>
      </c>
      <c r="B767" s="75">
        <v>15.76</v>
      </c>
      <c r="C767" s="69">
        <v>15.75</v>
      </c>
      <c r="D767" s="69">
        <v>17.75</v>
      </c>
      <c r="E767" s="69">
        <v>16.75</v>
      </c>
    </row>
    <row r="768" spans="1:5" x14ac:dyDescent="0.25">
      <c r="A768" s="74">
        <v>44971</v>
      </c>
      <c r="B768" s="75">
        <v>15.75</v>
      </c>
      <c r="C768" s="69">
        <v>15.75</v>
      </c>
      <c r="D768" s="69">
        <v>17.75</v>
      </c>
      <c r="E768" s="69">
        <v>16.75</v>
      </c>
    </row>
    <row r="769" spans="1:5" x14ac:dyDescent="0.25">
      <c r="A769" s="74">
        <v>44972</v>
      </c>
      <c r="B769" s="75">
        <v>15.75</v>
      </c>
      <c r="C769" s="69">
        <v>15.75</v>
      </c>
      <c r="D769" s="69">
        <v>17.75</v>
      </c>
      <c r="E769" s="69">
        <v>16.75</v>
      </c>
    </row>
    <row r="770" spans="1:5" x14ac:dyDescent="0.25">
      <c r="A770" s="74">
        <v>44973</v>
      </c>
      <c r="B770" s="75">
        <v>15.75</v>
      </c>
      <c r="C770" s="69">
        <v>15.75</v>
      </c>
      <c r="D770" s="69">
        <v>17.75</v>
      </c>
      <c r="E770" s="69">
        <v>16.75</v>
      </c>
    </row>
    <row r="771" spans="1:5" x14ac:dyDescent="0.25">
      <c r="A771" s="74">
        <v>44974</v>
      </c>
      <c r="B771" s="75">
        <v>15.76</v>
      </c>
      <c r="C771" s="69">
        <v>15.75</v>
      </c>
      <c r="D771" s="69">
        <v>17.75</v>
      </c>
      <c r="E771" s="69">
        <v>16.75</v>
      </c>
    </row>
    <row r="772" spans="1:5" x14ac:dyDescent="0.25">
      <c r="A772" s="74">
        <v>44977</v>
      </c>
      <c r="B772" s="75">
        <v>15.77</v>
      </c>
      <c r="C772" s="69">
        <v>15.75</v>
      </c>
      <c r="D772" s="69">
        <v>17.75</v>
      </c>
      <c r="E772" s="69">
        <v>16.75</v>
      </c>
    </row>
    <row r="773" spans="1:5" x14ac:dyDescent="0.25">
      <c r="A773" s="74">
        <v>44978</v>
      </c>
      <c r="B773" s="75">
        <v>15.91</v>
      </c>
      <c r="C773" s="69">
        <v>15.75</v>
      </c>
      <c r="D773" s="69">
        <v>17.75</v>
      </c>
      <c r="E773" s="69">
        <v>16.75</v>
      </c>
    </row>
    <row r="774" spans="1:5" x14ac:dyDescent="0.25">
      <c r="A774" s="74">
        <v>44979</v>
      </c>
      <c r="B774" s="75">
        <v>16.29</v>
      </c>
      <c r="C774" s="69">
        <v>15.75</v>
      </c>
      <c r="D774" s="69">
        <v>17.75</v>
      </c>
      <c r="E774" s="69">
        <v>16.75</v>
      </c>
    </row>
    <row r="775" spans="1:5" x14ac:dyDescent="0.25">
      <c r="A775" s="74">
        <v>44980</v>
      </c>
      <c r="B775" s="75">
        <v>16.86</v>
      </c>
      <c r="C775" s="69">
        <v>15.75</v>
      </c>
      <c r="D775" s="69">
        <v>17.75</v>
      </c>
      <c r="E775" s="69">
        <v>16.75</v>
      </c>
    </row>
    <row r="776" spans="1:5" x14ac:dyDescent="0.25">
      <c r="A776" s="74">
        <v>44981</v>
      </c>
      <c r="B776" s="75">
        <v>17.239999999999998</v>
      </c>
      <c r="C776" s="69">
        <v>15.75</v>
      </c>
      <c r="D776" s="69">
        <v>17.75</v>
      </c>
      <c r="E776" s="69">
        <v>16.75</v>
      </c>
    </row>
    <row r="777" spans="1:5" x14ac:dyDescent="0.25">
      <c r="A777" s="74">
        <v>44984</v>
      </c>
      <c r="B777" s="75">
        <v>17.489999999999998</v>
      </c>
      <c r="C777" s="69">
        <v>15.75</v>
      </c>
      <c r="D777" s="69">
        <v>17.75</v>
      </c>
      <c r="E777" s="69">
        <v>16.75</v>
      </c>
    </row>
    <row r="778" spans="1:5" x14ac:dyDescent="0.25">
      <c r="A778" s="74">
        <v>44985</v>
      </c>
      <c r="B778" s="75">
        <v>17.53</v>
      </c>
      <c r="C778" s="69">
        <v>15.75</v>
      </c>
      <c r="D778" s="69">
        <v>17.75</v>
      </c>
      <c r="E778" s="69">
        <v>16.75</v>
      </c>
    </row>
    <row r="779" spans="1:5" x14ac:dyDescent="0.25">
      <c r="A779" s="74">
        <v>44986</v>
      </c>
      <c r="B779" s="75">
        <v>17.54</v>
      </c>
      <c r="C779" s="69">
        <v>15.75</v>
      </c>
      <c r="D779" s="69">
        <v>17.75</v>
      </c>
      <c r="E779" s="69">
        <v>16.75</v>
      </c>
    </row>
    <row r="780" spans="1:5" x14ac:dyDescent="0.25">
      <c r="A780" s="74">
        <v>44987</v>
      </c>
      <c r="B780" s="75">
        <v>17.61</v>
      </c>
      <c r="C780" s="69">
        <v>15.75</v>
      </c>
      <c r="D780" s="69">
        <v>17.75</v>
      </c>
      <c r="E780" s="69">
        <v>16.75</v>
      </c>
    </row>
    <row r="781" spans="1:5" x14ac:dyDescent="0.25">
      <c r="A781" s="74">
        <v>44988</v>
      </c>
      <c r="B781" s="75">
        <v>17.579999999999998</v>
      </c>
      <c r="C781" s="69">
        <v>15.75</v>
      </c>
      <c r="D781" s="69">
        <v>17.75</v>
      </c>
      <c r="E781" s="69">
        <v>16.75</v>
      </c>
    </row>
    <row r="782" spans="1:5" x14ac:dyDescent="0.25">
      <c r="A782" s="74">
        <v>44991</v>
      </c>
      <c r="B782" s="75">
        <v>17.59</v>
      </c>
      <c r="C782" s="69">
        <v>15.75</v>
      </c>
      <c r="D782" s="69">
        <v>17.75</v>
      </c>
      <c r="E782" s="69">
        <v>16.75</v>
      </c>
    </row>
    <row r="783" spans="1:5" x14ac:dyDescent="0.25">
      <c r="A783" s="74">
        <v>44992</v>
      </c>
      <c r="B783" s="75">
        <v>17.18</v>
      </c>
      <c r="C783" s="69">
        <v>15.75</v>
      </c>
      <c r="D783" s="69">
        <v>17.75</v>
      </c>
      <c r="E783" s="69">
        <v>16.75</v>
      </c>
    </row>
    <row r="784" spans="1:5" x14ac:dyDescent="0.25">
      <c r="A784" s="74">
        <v>44994</v>
      </c>
      <c r="B784" s="75">
        <v>16.309999999999999</v>
      </c>
      <c r="C784" s="69">
        <v>15.75</v>
      </c>
      <c r="D784" s="69">
        <v>17.75</v>
      </c>
      <c r="E784" s="69">
        <v>16.75</v>
      </c>
    </row>
    <row r="785" spans="1:5" x14ac:dyDescent="0.25">
      <c r="A785" s="74">
        <v>44995</v>
      </c>
      <c r="B785" s="75">
        <v>15.88</v>
      </c>
      <c r="C785" s="69">
        <v>15.75</v>
      </c>
      <c r="D785" s="69">
        <v>17.75</v>
      </c>
      <c r="E785" s="69">
        <v>16.75</v>
      </c>
    </row>
    <row r="786" spans="1:5" x14ac:dyDescent="0.25">
      <c r="A786" s="74">
        <v>44998</v>
      </c>
      <c r="B786" s="75">
        <v>15.89</v>
      </c>
      <c r="C786" s="69">
        <v>15.75</v>
      </c>
      <c r="D786" s="69">
        <v>17.75</v>
      </c>
      <c r="E786" s="69">
        <v>16.75</v>
      </c>
    </row>
    <row r="787" spans="1:5" x14ac:dyDescent="0.25">
      <c r="A787" s="74">
        <v>44999</v>
      </c>
      <c r="B787" s="75">
        <v>15.87</v>
      </c>
      <c r="C787" s="69">
        <v>15.75</v>
      </c>
      <c r="D787" s="69">
        <v>17.75</v>
      </c>
      <c r="E787" s="69">
        <v>16.75</v>
      </c>
    </row>
    <row r="788" spans="1:5" x14ac:dyDescent="0.25">
      <c r="A788" s="74">
        <v>45000</v>
      </c>
      <c r="B788" s="75">
        <v>15.8</v>
      </c>
      <c r="C788" s="69">
        <v>15.75</v>
      </c>
      <c r="D788" s="69">
        <v>17.75</v>
      </c>
      <c r="E788" s="69">
        <v>16.75</v>
      </c>
    </row>
    <row r="789" spans="1:5" x14ac:dyDescent="0.25">
      <c r="A789" s="74">
        <v>45001</v>
      </c>
      <c r="B789" s="75">
        <v>15.82</v>
      </c>
      <c r="C789" s="69">
        <v>15.75</v>
      </c>
      <c r="D789" s="69">
        <v>17.75</v>
      </c>
      <c r="E789" s="69">
        <v>16.75</v>
      </c>
    </row>
    <row r="790" spans="1:5" x14ac:dyDescent="0.25">
      <c r="A790" s="74">
        <v>45002</v>
      </c>
      <c r="B790" s="75">
        <v>15.85</v>
      </c>
      <c r="C790" s="69">
        <v>15.75</v>
      </c>
      <c r="D790" s="69">
        <v>17.75</v>
      </c>
      <c r="E790" s="69">
        <v>16.75</v>
      </c>
    </row>
    <row r="791" spans="1:5" x14ac:dyDescent="0.25">
      <c r="A791" s="74">
        <v>45005</v>
      </c>
      <c r="B791" s="75">
        <v>15.99</v>
      </c>
      <c r="C791" s="69">
        <v>15.75</v>
      </c>
      <c r="D791" s="69">
        <v>17.75</v>
      </c>
      <c r="E791" s="69">
        <v>16.75</v>
      </c>
    </row>
    <row r="792" spans="1:5" x14ac:dyDescent="0.25">
      <c r="A792" s="74">
        <v>45009</v>
      </c>
      <c r="B792" s="75">
        <v>16.43</v>
      </c>
      <c r="C792" s="69">
        <v>15.75</v>
      </c>
      <c r="D792" s="69">
        <v>17.75</v>
      </c>
      <c r="E792" s="69">
        <v>16.75</v>
      </c>
    </row>
    <row r="793" spans="1:5" x14ac:dyDescent="0.25">
      <c r="A793" s="74">
        <v>45012</v>
      </c>
      <c r="B793" s="75">
        <v>16.63</v>
      </c>
      <c r="C793" s="69">
        <v>15.75</v>
      </c>
      <c r="D793" s="69">
        <v>17.75</v>
      </c>
      <c r="E793" s="69">
        <v>16.75</v>
      </c>
    </row>
    <row r="794" spans="1:5" x14ac:dyDescent="0.25">
      <c r="A794" s="74">
        <v>45013</v>
      </c>
      <c r="B794" s="75">
        <v>16.559999999999999</v>
      </c>
      <c r="C794" s="69">
        <v>15.75</v>
      </c>
      <c r="D794" s="69">
        <v>17.75</v>
      </c>
      <c r="E794" s="69">
        <v>16.75</v>
      </c>
    </row>
    <row r="795" spans="1:5" x14ac:dyDescent="0.25">
      <c r="A795" s="74">
        <v>45014</v>
      </c>
      <c r="B795" s="75">
        <v>16.600000000000001</v>
      </c>
      <c r="C795" s="69">
        <v>15.75</v>
      </c>
      <c r="D795" s="69">
        <v>17.75</v>
      </c>
      <c r="E795" s="69">
        <v>16.75</v>
      </c>
    </row>
    <row r="796" spans="1:5" x14ac:dyDescent="0.25">
      <c r="A796" s="74">
        <v>45015</v>
      </c>
      <c r="B796" s="75">
        <v>16.579999999999998</v>
      </c>
      <c r="C796" s="69">
        <v>15.75</v>
      </c>
      <c r="D796" s="69">
        <v>17.75</v>
      </c>
      <c r="E796" s="69">
        <v>16.75</v>
      </c>
    </row>
    <row r="797" spans="1:5" x14ac:dyDescent="0.25">
      <c r="A797" s="74">
        <v>45016</v>
      </c>
      <c r="B797" s="75">
        <v>17.11</v>
      </c>
      <c r="C797" s="69">
        <v>15.75</v>
      </c>
      <c r="D797" s="69">
        <v>17.75</v>
      </c>
      <c r="E797" s="69">
        <v>16.75</v>
      </c>
    </row>
    <row r="798" spans="1:5" x14ac:dyDescent="0.25">
      <c r="A798" s="74">
        <v>45019</v>
      </c>
      <c r="B798" s="75">
        <v>16.66</v>
      </c>
      <c r="C798" s="69">
        <v>15.75</v>
      </c>
      <c r="D798" s="69">
        <v>17.75</v>
      </c>
      <c r="E798" s="69">
        <v>16.75</v>
      </c>
    </row>
    <row r="799" spans="1:5" x14ac:dyDescent="0.25">
      <c r="A799" s="74">
        <v>45020</v>
      </c>
      <c r="B799" s="75">
        <v>16.72</v>
      </c>
      <c r="C799" s="69">
        <v>15.75</v>
      </c>
      <c r="D799" s="69">
        <v>17.75</v>
      </c>
      <c r="E799" s="69">
        <v>16.75</v>
      </c>
    </row>
    <row r="800" spans="1:5" x14ac:dyDescent="0.25">
      <c r="A800" s="74">
        <v>45021</v>
      </c>
      <c r="B800" s="75">
        <v>17.11</v>
      </c>
      <c r="C800" s="69">
        <v>15.75</v>
      </c>
      <c r="D800" s="69">
        <v>17.75</v>
      </c>
      <c r="E800" s="69">
        <v>16.75</v>
      </c>
    </row>
    <row r="801" spans="1:5" x14ac:dyDescent="0.25">
      <c r="A801" s="74">
        <v>45022</v>
      </c>
      <c r="B801" s="75">
        <v>16.77</v>
      </c>
      <c r="C801" s="69">
        <v>15.75</v>
      </c>
      <c r="D801" s="69">
        <v>17.75</v>
      </c>
      <c r="E801" s="69">
        <v>16.75</v>
      </c>
    </row>
    <row r="802" spans="1:5" x14ac:dyDescent="0.25">
      <c r="A802" s="74">
        <v>45023</v>
      </c>
      <c r="B802" s="75">
        <v>16.28</v>
      </c>
      <c r="C802" s="69">
        <v>15.75</v>
      </c>
      <c r="D802" s="69">
        <v>17.75</v>
      </c>
      <c r="E802" s="69">
        <v>16.75</v>
      </c>
    </row>
    <row r="803" spans="1:5" x14ac:dyDescent="0.25">
      <c r="A803" s="74">
        <v>45026</v>
      </c>
      <c r="B803" s="75">
        <v>16.28</v>
      </c>
      <c r="C803" s="69">
        <v>15.75</v>
      </c>
      <c r="D803" s="69">
        <v>17.75</v>
      </c>
      <c r="E803" s="69">
        <v>16.75</v>
      </c>
    </row>
    <row r="804" spans="1:5" x14ac:dyDescent="0.25">
      <c r="A804" s="74">
        <v>45027</v>
      </c>
      <c r="B804" s="75">
        <v>16.36</v>
      </c>
      <c r="C804" s="69">
        <v>15.75</v>
      </c>
      <c r="D804" s="69">
        <v>17.75</v>
      </c>
      <c r="E804" s="69">
        <v>16.75</v>
      </c>
    </row>
    <row r="805" spans="1:5" x14ac:dyDescent="0.25">
      <c r="A805" s="74">
        <v>45028</v>
      </c>
      <c r="B805" s="75">
        <v>16.309999999999999</v>
      </c>
      <c r="C805" s="69">
        <v>15.75</v>
      </c>
      <c r="D805" s="69">
        <v>17.75</v>
      </c>
      <c r="E805" s="69">
        <v>16.75</v>
      </c>
    </row>
    <row r="806" spans="1:5" x14ac:dyDescent="0.25">
      <c r="A806" s="74">
        <v>45029</v>
      </c>
      <c r="B806" s="75">
        <v>16.399999999999999</v>
      </c>
      <c r="C806" s="69">
        <v>15.75</v>
      </c>
      <c r="D806" s="69">
        <v>17.75</v>
      </c>
      <c r="E806" s="69">
        <v>16.75</v>
      </c>
    </row>
    <row r="807" spans="1:5" x14ac:dyDescent="0.25">
      <c r="A807" s="74">
        <v>45030</v>
      </c>
      <c r="B807" s="75">
        <v>16.38</v>
      </c>
      <c r="C807" s="69">
        <v>15.75</v>
      </c>
      <c r="D807" s="69">
        <v>17.75</v>
      </c>
      <c r="E807" s="69">
        <v>16.75</v>
      </c>
    </row>
    <row r="808" spans="1:5" x14ac:dyDescent="0.25">
      <c r="A808" s="74">
        <v>45033</v>
      </c>
      <c r="B808" s="75">
        <v>16.649999999999999</v>
      </c>
      <c r="C808" s="69">
        <v>15.75</v>
      </c>
      <c r="D808" s="69">
        <v>17.75</v>
      </c>
      <c r="E808" s="69">
        <v>16.75</v>
      </c>
    </row>
    <row r="809" spans="1:5" x14ac:dyDescent="0.25">
      <c r="A809" s="74">
        <v>45034</v>
      </c>
      <c r="B809" s="75">
        <v>17.38</v>
      </c>
      <c r="C809" s="69">
        <v>15.75</v>
      </c>
      <c r="D809" s="69">
        <v>17.75</v>
      </c>
      <c r="E809" s="69">
        <v>16.75</v>
      </c>
    </row>
    <row r="810" spans="1:5" x14ac:dyDescent="0.25">
      <c r="A810" s="74">
        <v>45035</v>
      </c>
      <c r="B810" s="75">
        <v>17.53</v>
      </c>
      <c r="C810" s="69">
        <v>15.75</v>
      </c>
      <c r="D810" s="69">
        <v>17.75</v>
      </c>
      <c r="E810" s="69">
        <v>16.75</v>
      </c>
    </row>
    <row r="811" spans="1:5" x14ac:dyDescent="0.25">
      <c r="A811" s="74">
        <v>45036</v>
      </c>
      <c r="B811" s="75">
        <v>17.600000000000001</v>
      </c>
      <c r="C811" s="69">
        <v>15.75</v>
      </c>
      <c r="D811" s="69">
        <v>17.75</v>
      </c>
      <c r="E811" s="69">
        <v>16.75</v>
      </c>
    </row>
    <row r="812" spans="1:5" x14ac:dyDescent="0.25">
      <c r="A812" s="74">
        <v>45037</v>
      </c>
      <c r="B812" s="75">
        <v>17.59</v>
      </c>
      <c r="C812" s="69">
        <v>15.75</v>
      </c>
      <c r="D812" s="69">
        <v>17.75</v>
      </c>
      <c r="E812" s="69">
        <v>16.75</v>
      </c>
    </row>
    <row r="813" spans="1:5" x14ac:dyDescent="0.25">
      <c r="A813" s="74">
        <v>45040</v>
      </c>
      <c r="B813" s="75">
        <v>17.71</v>
      </c>
      <c r="C813" s="69">
        <v>15.75</v>
      </c>
      <c r="D813" s="69">
        <v>17.75</v>
      </c>
      <c r="E813" s="69">
        <v>16.75</v>
      </c>
    </row>
    <row r="814" spans="1:5" x14ac:dyDescent="0.25">
      <c r="A814" s="74">
        <v>45041</v>
      </c>
      <c r="B814" s="75">
        <v>17.72</v>
      </c>
      <c r="C814" s="69">
        <v>15.75</v>
      </c>
      <c r="D814" s="69">
        <v>17.75</v>
      </c>
      <c r="E814" s="69">
        <v>16.75</v>
      </c>
    </row>
    <row r="815" spans="1:5" x14ac:dyDescent="0.25">
      <c r="A815" s="74">
        <v>45042</v>
      </c>
      <c r="B815" s="75">
        <v>17.48</v>
      </c>
      <c r="C815" s="69">
        <v>15.75</v>
      </c>
      <c r="D815" s="69">
        <v>17.75</v>
      </c>
      <c r="E815" s="69">
        <v>16.75</v>
      </c>
    </row>
    <row r="816" spans="1:5" x14ac:dyDescent="0.25">
      <c r="A816" s="74">
        <v>45043</v>
      </c>
      <c r="B816" s="75">
        <v>16.739999999999998</v>
      </c>
      <c r="C816" s="69">
        <v>15.75</v>
      </c>
      <c r="D816" s="69">
        <v>17.75</v>
      </c>
      <c r="E816" s="69">
        <v>16.75</v>
      </c>
    </row>
    <row r="817" spans="1:5" x14ac:dyDescent="0.25">
      <c r="A817" s="74">
        <v>45044</v>
      </c>
      <c r="B817" s="75">
        <v>16.73</v>
      </c>
      <c r="C817" s="69">
        <v>15.75</v>
      </c>
      <c r="D817" s="69">
        <v>17.75</v>
      </c>
      <c r="E817" s="69">
        <v>16.75</v>
      </c>
    </row>
    <row r="818" spans="1:5" x14ac:dyDescent="0.25">
      <c r="A818" s="74">
        <v>45048</v>
      </c>
      <c r="B818" s="75">
        <v>16.829999999999998</v>
      </c>
      <c r="C818" s="69">
        <v>15.75</v>
      </c>
      <c r="D818" s="69">
        <v>17.75</v>
      </c>
      <c r="E818" s="69">
        <v>16.75</v>
      </c>
    </row>
    <row r="819" spans="1:5" x14ac:dyDescent="0.25">
      <c r="A819" s="74">
        <v>45049</v>
      </c>
      <c r="B819" s="75">
        <v>16.61</v>
      </c>
      <c r="C819" s="69">
        <v>15.75</v>
      </c>
      <c r="D819" s="69">
        <v>17.75</v>
      </c>
      <c r="E819" s="69">
        <v>16.75</v>
      </c>
    </row>
    <row r="820" spans="1:5" x14ac:dyDescent="0.25">
      <c r="A820" s="74">
        <v>45050</v>
      </c>
      <c r="B820" s="75">
        <v>16.28</v>
      </c>
      <c r="C820" s="69">
        <v>15.75</v>
      </c>
      <c r="D820" s="69">
        <v>17.75</v>
      </c>
      <c r="E820" s="69">
        <v>16.75</v>
      </c>
    </row>
    <row r="821" spans="1:5" x14ac:dyDescent="0.25">
      <c r="A821" s="74">
        <v>45051</v>
      </c>
      <c r="B821" s="75">
        <v>16.059999999999999</v>
      </c>
      <c r="C821" s="69">
        <v>15.75</v>
      </c>
      <c r="D821" s="69">
        <v>17.75</v>
      </c>
      <c r="E821" s="69">
        <v>16.75</v>
      </c>
    </row>
    <row r="822" spans="1:5" x14ac:dyDescent="0.25">
      <c r="A822" s="74">
        <v>45056</v>
      </c>
      <c r="B822" s="75">
        <v>16.04</v>
      </c>
      <c r="C822" s="69">
        <v>15.75</v>
      </c>
      <c r="D822" s="69">
        <v>17.75</v>
      </c>
      <c r="E822" s="69">
        <v>16.75</v>
      </c>
    </row>
    <row r="823" spans="1:5" x14ac:dyDescent="0.25">
      <c r="A823" s="74">
        <v>45057</v>
      </c>
      <c r="B823" s="75">
        <v>16.010000000000002</v>
      </c>
      <c r="C823" s="69">
        <v>15.75</v>
      </c>
      <c r="D823" s="69">
        <v>17.75</v>
      </c>
      <c r="E823" s="69">
        <v>16.75</v>
      </c>
    </row>
    <row r="824" spans="1:5" x14ac:dyDescent="0.25">
      <c r="A824" s="74">
        <v>45058</v>
      </c>
      <c r="B824" s="75">
        <v>15.92</v>
      </c>
      <c r="C824" s="69">
        <v>15.75</v>
      </c>
      <c r="D824" s="69">
        <v>17.75</v>
      </c>
      <c r="E824" s="69">
        <v>16.75</v>
      </c>
    </row>
    <row r="825" spans="1:5" x14ac:dyDescent="0.25">
      <c r="A825" s="74">
        <v>45061</v>
      </c>
      <c r="B825" s="75">
        <v>15.88</v>
      </c>
      <c r="C825" s="69">
        <v>15.75</v>
      </c>
      <c r="D825" s="69">
        <v>17.75</v>
      </c>
      <c r="E825" s="69">
        <v>16.75</v>
      </c>
    </row>
    <row r="826" spans="1:5" x14ac:dyDescent="0.25">
      <c r="A826" s="74">
        <v>45062</v>
      </c>
      <c r="B826" s="75">
        <v>15.84</v>
      </c>
      <c r="C826" s="69">
        <v>15.75</v>
      </c>
      <c r="D826" s="69">
        <v>17.75</v>
      </c>
      <c r="E826" s="69">
        <v>16.75</v>
      </c>
    </row>
    <row r="827" spans="1:5" x14ac:dyDescent="0.25">
      <c r="A827" s="74">
        <v>45063</v>
      </c>
      <c r="B827" s="75">
        <v>15.85</v>
      </c>
      <c r="C827" s="69">
        <v>15.75</v>
      </c>
      <c r="D827" s="69">
        <v>17.75</v>
      </c>
      <c r="E827" s="69">
        <v>16.75</v>
      </c>
    </row>
    <row r="828" spans="1:5" x14ac:dyDescent="0.25">
      <c r="A828" s="74">
        <v>45064</v>
      </c>
      <c r="B828" s="75">
        <v>15.85</v>
      </c>
      <c r="C828" s="69">
        <v>15.75</v>
      </c>
      <c r="D828" s="69">
        <v>17.75</v>
      </c>
      <c r="E828" s="69">
        <v>16.75</v>
      </c>
    </row>
    <row r="829" spans="1:5" x14ac:dyDescent="0.25">
      <c r="A829" s="74">
        <v>45065</v>
      </c>
      <c r="B829" s="75">
        <v>15.93</v>
      </c>
      <c r="C829" s="69">
        <v>15.75</v>
      </c>
      <c r="D829" s="69">
        <v>17.75</v>
      </c>
      <c r="E829" s="69">
        <v>16.75</v>
      </c>
    </row>
    <row r="830" spans="1:5" x14ac:dyDescent="0.25">
      <c r="A830" s="74">
        <v>45068</v>
      </c>
      <c r="B830" s="75">
        <v>16.8</v>
      </c>
      <c r="C830" s="69">
        <v>15.75</v>
      </c>
      <c r="D830" s="69">
        <v>17.75</v>
      </c>
      <c r="E830" s="69">
        <v>16.75</v>
      </c>
    </row>
    <row r="831" spans="1:5" x14ac:dyDescent="0.25">
      <c r="A831" s="74">
        <v>45069</v>
      </c>
      <c r="B831" s="75">
        <v>16.93</v>
      </c>
      <c r="C831" s="69">
        <v>15.75</v>
      </c>
      <c r="D831" s="69">
        <v>17.75</v>
      </c>
      <c r="E831" s="69">
        <v>16.75</v>
      </c>
    </row>
    <row r="832" spans="1:5" x14ac:dyDescent="0.25">
      <c r="A832" s="74">
        <v>45070</v>
      </c>
      <c r="B832" s="75">
        <v>17.39</v>
      </c>
      <c r="C832" s="69">
        <v>15.75</v>
      </c>
      <c r="D832" s="69">
        <v>17.75</v>
      </c>
      <c r="E832" s="69">
        <v>16.75</v>
      </c>
    </row>
    <row r="833" spans="1:5" x14ac:dyDescent="0.25">
      <c r="A833" s="74">
        <v>45071</v>
      </c>
      <c r="B833" s="75">
        <v>17.690000000000001</v>
      </c>
      <c r="C833" s="69">
        <v>15.75</v>
      </c>
      <c r="D833" s="69">
        <v>17.75</v>
      </c>
      <c r="E833" s="69">
        <v>16.75</v>
      </c>
    </row>
    <row r="834" spans="1:5" x14ac:dyDescent="0.25">
      <c r="A834" s="74">
        <v>45072</v>
      </c>
      <c r="B834" s="75">
        <v>17.690000000000001</v>
      </c>
      <c r="C834" s="69">
        <v>15.75</v>
      </c>
      <c r="D834" s="69">
        <v>17.75</v>
      </c>
      <c r="E834" s="69">
        <v>16.75</v>
      </c>
    </row>
    <row r="835" spans="1:5" x14ac:dyDescent="0.25">
      <c r="A835" s="74">
        <v>45075</v>
      </c>
      <c r="B835" s="75">
        <v>17.72</v>
      </c>
      <c r="C835" s="69">
        <v>15.75</v>
      </c>
      <c r="D835" s="69">
        <v>17.75</v>
      </c>
      <c r="E835" s="69">
        <v>16.75</v>
      </c>
    </row>
    <row r="836" spans="1:5" x14ac:dyDescent="0.25">
      <c r="A836" s="74">
        <v>45076</v>
      </c>
      <c r="B836" s="75">
        <v>17.649999999999999</v>
      </c>
      <c r="C836" s="69">
        <v>15.75</v>
      </c>
      <c r="D836" s="69">
        <v>17.75</v>
      </c>
      <c r="E836" s="69">
        <v>16.75</v>
      </c>
    </row>
    <row r="837" spans="1:5" x14ac:dyDescent="0.25">
      <c r="A837" s="74">
        <v>45077</v>
      </c>
      <c r="B837" s="75">
        <v>17.59</v>
      </c>
      <c r="C837" s="69">
        <v>15.75</v>
      </c>
      <c r="D837" s="69">
        <v>17.75</v>
      </c>
      <c r="E837" s="69">
        <v>16.75</v>
      </c>
    </row>
    <row r="838" spans="1:5" x14ac:dyDescent="0.25">
      <c r="A838" s="74">
        <v>45078</v>
      </c>
      <c r="B838" s="75">
        <v>16.95</v>
      </c>
      <c r="C838" s="69">
        <v>15.75</v>
      </c>
      <c r="D838" s="69">
        <v>17.75</v>
      </c>
      <c r="E838" s="69">
        <v>16.75</v>
      </c>
    </row>
    <row r="839" spans="1:5" x14ac:dyDescent="0.25">
      <c r="A839" s="74">
        <v>45079</v>
      </c>
      <c r="B839" s="75">
        <v>16.329999999999998</v>
      </c>
      <c r="C839" s="69">
        <v>15.75</v>
      </c>
      <c r="D839" s="69">
        <v>17.75</v>
      </c>
      <c r="E839" s="69">
        <v>16.75</v>
      </c>
    </row>
    <row r="840" spans="1:5" x14ac:dyDescent="0.25">
      <c r="A840" s="74">
        <v>45082</v>
      </c>
      <c r="B840" s="75">
        <v>16.11</v>
      </c>
      <c r="C840" s="69">
        <v>15.75</v>
      </c>
      <c r="D840" s="69">
        <v>17.75</v>
      </c>
      <c r="E840" s="69">
        <v>16.75</v>
      </c>
    </row>
    <row r="841" spans="1:5" x14ac:dyDescent="0.25">
      <c r="A841" s="74">
        <v>45083</v>
      </c>
      <c r="B841" s="75">
        <v>15.89</v>
      </c>
      <c r="C841" s="69">
        <v>15.75</v>
      </c>
      <c r="D841" s="69">
        <v>17.75</v>
      </c>
      <c r="E841" s="69">
        <v>16.75</v>
      </c>
    </row>
    <row r="842" spans="1:5" x14ac:dyDescent="0.25">
      <c r="A842" s="74">
        <v>45084</v>
      </c>
      <c r="B842" s="75">
        <v>15.79</v>
      </c>
      <c r="C842" s="69">
        <v>15.75</v>
      </c>
      <c r="D842" s="69">
        <v>17.75</v>
      </c>
      <c r="E842" s="69">
        <v>16.75</v>
      </c>
    </row>
    <row r="843" spans="1:5" x14ac:dyDescent="0.25">
      <c r="A843" s="74">
        <v>45085</v>
      </c>
      <c r="B843" s="75">
        <v>15.76</v>
      </c>
      <c r="C843" s="69">
        <v>15.75</v>
      </c>
      <c r="D843" s="69">
        <v>17.75</v>
      </c>
      <c r="E843" s="69">
        <v>16.75</v>
      </c>
    </row>
    <row r="844" spans="1:5" x14ac:dyDescent="0.25">
      <c r="A844" s="74">
        <v>45086</v>
      </c>
      <c r="B844" s="75">
        <v>15.76</v>
      </c>
      <c r="C844" s="69">
        <v>15.75</v>
      </c>
      <c r="D844" s="69">
        <v>17.75</v>
      </c>
      <c r="E844" s="69">
        <v>16.75</v>
      </c>
    </row>
    <row r="845" spans="1:5" x14ac:dyDescent="0.25">
      <c r="A845" s="74">
        <v>45089</v>
      </c>
      <c r="B845" s="75">
        <v>15.79</v>
      </c>
      <c r="C845" s="69">
        <v>15.75</v>
      </c>
      <c r="D845" s="69">
        <v>17.75</v>
      </c>
      <c r="E845" s="69">
        <v>16.75</v>
      </c>
    </row>
    <row r="846" spans="1:5" x14ac:dyDescent="0.25">
      <c r="A846" s="74">
        <v>45090</v>
      </c>
      <c r="B846" s="75">
        <v>15.78</v>
      </c>
      <c r="C846" s="69">
        <v>15.75</v>
      </c>
      <c r="D846" s="69">
        <v>17.75</v>
      </c>
      <c r="E846" s="69">
        <v>16.75</v>
      </c>
    </row>
    <row r="847" spans="1:5" x14ac:dyDescent="0.25">
      <c r="A847" s="74">
        <v>45091</v>
      </c>
      <c r="B847" s="75">
        <v>15.77</v>
      </c>
      <c r="C847" s="69">
        <v>15.75</v>
      </c>
      <c r="D847" s="69">
        <v>17.75</v>
      </c>
      <c r="E847" s="69">
        <v>16.75</v>
      </c>
    </row>
    <row r="848" spans="1:5" x14ac:dyDescent="0.25">
      <c r="A848" s="74">
        <v>45092</v>
      </c>
      <c r="B848" s="75">
        <v>15.77</v>
      </c>
      <c r="C848" s="69">
        <v>15.75</v>
      </c>
      <c r="D848" s="69">
        <v>17.75</v>
      </c>
      <c r="E848" s="69">
        <v>16.75</v>
      </c>
    </row>
    <row r="849" spans="1:5" x14ac:dyDescent="0.25">
      <c r="A849" s="74">
        <v>45093</v>
      </c>
      <c r="B849" s="75">
        <v>15.77</v>
      </c>
      <c r="C849" s="69">
        <v>15.75</v>
      </c>
      <c r="D849" s="69">
        <v>17.75</v>
      </c>
      <c r="E849" s="69">
        <v>16.75</v>
      </c>
    </row>
    <row r="850" spans="1:5" x14ac:dyDescent="0.25">
      <c r="A850" s="74">
        <v>45096</v>
      </c>
      <c r="B850" s="75">
        <v>15.79</v>
      </c>
      <c r="C850" s="69">
        <v>15.75</v>
      </c>
      <c r="D850" s="69">
        <v>17.75</v>
      </c>
      <c r="E850" s="69">
        <v>16.75</v>
      </c>
    </row>
    <row r="851" spans="1:5" x14ac:dyDescent="0.25">
      <c r="A851" s="74">
        <v>45097</v>
      </c>
      <c r="B851" s="75">
        <v>15.96</v>
      </c>
      <c r="C851" s="69">
        <v>15.75</v>
      </c>
      <c r="D851" s="69">
        <v>17.75</v>
      </c>
      <c r="E851" s="69">
        <v>16.75</v>
      </c>
    </row>
    <row r="852" spans="1:5" x14ac:dyDescent="0.25">
      <c r="A852" s="74">
        <v>45098</v>
      </c>
      <c r="B852" s="75">
        <v>15.9</v>
      </c>
      <c r="C852" s="69">
        <v>15.75</v>
      </c>
      <c r="D852" s="69">
        <v>17.75</v>
      </c>
      <c r="E852" s="69">
        <v>16.75</v>
      </c>
    </row>
    <row r="853" spans="1:5" x14ac:dyDescent="0.25">
      <c r="A853" s="74">
        <v>45099</v>
      </c>
      <c r="B853" s="75">
        <v>15.86</v>
      </c>
      <c r="C853" s="69">
        <v>15.75</v>
      </c>
      <c r="D853" s="69">
        <v>17.75</v>
      </c>
      <c r="E853" s="69">
        <v>16.75</v>
      </c>
    </row>
    <row r="854" spans="1:5" x14ac:dyDescent="0.25">
      <c r="A854" s="74">
        <v>45100</v>
      </c>
      <c r="B854" s="75">
        <v>15.96</v>
      </c>
      <c r="C854" s="69">
        <v>15.75</v>
      </c>
      <c r="D854" s="69">
        <v>17.75</v>
      </c>
      <c r="E854" s="69">
        <v>16.75</v>
      </c>
    </row>
    <row r="855" spans="1:5" x14ac:dyDescent="0.25">
      <c r="A855" s="74">
        <v>45103</v>
      </c>
      <c r="B855" s="75">
        <v>16.28</v>
      </c>
      <c r="C855" s="69">
        <v>15.75</v>
      </c>
      <c r="D855" s="69">
        <v>17.75</v>
      </c>
      <c r="E855" s="69">
        <v>16.75</v>
      </c>
    </row>
    <row r="856" spans="1:5" x14ac:dyDescent="0.25">
      <c r="A856" s="74">
        <v>45104</v>
      </c>
      <c r="B856" s="75">
        <v>16.77</v>
      </c>
      <c r="C856" s="69">
        <v>15.75</v>
      </c>
      <c r="D856" s="69">
        <v>17.75</v>
      </c>
      <c r="E856" s="69">
        <v>16.75</v>
      </c>
    </row>
    <row r="857" spans="1:5" x14ac:dyDescent="0.25">
      <c r="A857" s="74">
        <v>45106</v>
      </c>
      <c r="B857" s="75">
        <v>17.45</v>
      </c>
      <c r="C857" s="69">
        <v>15.75</v>
      </c>
      <c r="D857" s="69">
        <v>17.75</v>
      </c>
      <c r="E857" s="69">
        <v>16.75</v>
      </c>
    </row>
    <row r="858" spans="1:5" x14ac:dyDescent="0.25">
      <c r="A858" s="74">
        <v>45107</v>
      </c>
      <c r="B858" s="75">
        <v>17.61</v>
      </c>
      <c r="C858" s="69">
        <v>15.75</v>
      </c>
      <c r="D858" s="69">
        <v>17.75</v>
      </c>
      <c r="E858" s="69">
        <v>16.75</v>
      </c>
    </row>
    <row r="859" spans="1:5" x14ac:dyDescent="0.25">
      <c r="A859" s="74">
        <v>45108</v>
      </c>
      <c r="B859" s="75">
        <v>17.57</v>
      </c>
      <c r="C859" s="69">
        <v>15.75</v>
      </c>
      <c r="D859" s="69">
        <v>17.75</v>
      </c>
      <c r="E859" s="69">
        <v>16.75</v>
      </c>
    </row>
    <row r="860" spans="1:5" x14ac:dyDescent="0.25">
      <c r="A860" s="74">
        <v>45110</v>
      </c>
      <c r="B860" s="75">
        <v>17.579999999999998</v>
      </c>
      <c r="C860" s="69">
        <v>15.75</v>
      </c>
      <c r="D860" s="69">
        <v>17.75</v>
      </c>
      <c r="E860" s="69">
        <v>16.75</v>
      </c>
    </row>
    <row r="861" spans="1:5" x14ac:dyDescent="0.25">
      <c r="A861" s="74">
        <v>45111</v>
      </c>
      <c r="B861" s="75">
        <v>17.62</v>
      </c>
      <c r="C861" s="69">
        <v>15.75</v>
      </c>
      <c r="D861" s="69">
        <v>17.75</v>
      </c>
      <c r="E861" s="69">
        <v>16.75</v>
      </c>
    </row>
    <row r="862" spans="1:5" x14ac:dyDescent="0.25">
      <c r="A862" s="74">
        <v>45112</v>
      </c>
      <c r="B862" s="75">
        <v>17.329999999999998</v>
      </c>
      <c r="C862" s="69">
        <v>15.75</v>
      </c>
      <c r="D862" s="69">
        <v>17.75</v>
      </c>
      <c r="E862" s="69">
        <v>16.75</v>
      </c>
    </row>
    <row r="863" spans="1:5" x14ac:dyDescent="0.25">
      <c r="A863" s="74">
        <v>45117</v>
      </c>
      <c r="B863" s="75">
        <v>16.809999999999999</v>
      </c>
      <c r="C863" s="69">
        <v>15.75</v>
      </c>
      <c r="D863" s="69">
        <v>17.75</v>
      </c>
      <c r="E863" s="69">
        <v>16.75</v>
      </c>
    </row>
    <row r="864" spans="1:5" x14ac:dyDescent="0.25">
      <c r="A864" s="74">
        <v>45118</v>
      </c>
      <c r="B864" s="75">
        <v>16.36</v>
      </c>
      <c r="C864" s="69">
        <v>15.75</v>
      </c>
      <c r="D864" s="69">
        <v>17.75</v>
      </c>
      <c r="E864" s="69">
        <v>16.75</v>
      </c>
    </row>
    <row r="865" spans="1:5" x14ac:dyDescent="0.25">
      <c r="A865" s="74">
        <v>45119</v>
      </c>
      <c r="B865" s="75">
        <v>16.18</v>
      </c>
      <c r="C865" s="69">
        <v>15.75</v>
      </c>
      <c r="D865" s="69">
        <v>17.75</v>
      </c>
      <c r="E865" s="69">
        <v>16.75</v>
      </c>
    </row>
    <row r="866" spans="1:5" x14ac:dyDescent="0.25">
      <c r="A866" s="74">
        <v>45120</v>
      </c>
      <c r="B866" s="75">
        <v>16.16</v>
      </c>
      <c r="C866" s="69">
        <v>15.75</v>
      </c>
      <c r="D866" s="69">
        <v>17.75</v>
      </c>
      <c r="E866" s="69">
        <v>16.75</v>
      </c>
    </row>
    <row r="867" spans="1:5" x14ac:dyDescent="0.25">
      <c r="A867" s="74">
        <v>45121</v>
      </c>
      <c r="B867" s="75">
        <v>16.2</v>
      </c>
      <c r="C867" s="69">
        <v>15.75</v>
      </c>
      <c r="D867" s="69">
        <v>17.75</v>
      </c>
      <c r="E867" s="69">
        <v>16.75</v>
      </c>
    </row>
    <row r="868" spans="1:5" x14ac:dyDescent="0.25">
      <c r="A868" s="74">
        <v>45124</v>
      </c>
      <c r="B868" s="75">
        <v>16.739999999999998</v>
      </c>
      <c r="C868" s="69">
        <v>15.75</v>
      </c>
      <c r="D868" s="69">
        <v>17.75</v>
      </c>
      <c r="E868" s="69">
        <v>16.75</v>
      </c>
    </row>
    <row r="869" spans="1:5" x14ac:dyDescent="0.25">
      <c r="A869" s="74">
        <v>45125</v>
      </c>
      <c r="B869" s="75">
        <v>17.11</v>
      </c>
      <c r="C869" s="69">
        <v>15.75</v>
      </c>
      <c r="D869" s="69">
        <v>17.75</v>
      </c>
      <c r="E869" s="69">
        <v>16.75</v>
      </c>
    </row>
    <row r="870" spans="1:5" x14ac:dyDescent="0.25">
      <c r="A870" s="74">
        <v>45126</v>
      </c>
      <c r="B870" s="75">
        <v>17.03</v>
      </c>
      <c r="C870" s="69">
        <v>15.75</v>
      </c>
      <c r="D870" s="69">
        <v>17.75</v>
      </c>
      <c r="E870" s="69">
        <v>16.75</v>
      </c>
    </row>
    <row r="871" spans="1:5" x14ac:dyDescent="0.25">
      <c r="A871" s="74">
        <v>45127</v>
      </c>
      <c r="B871" s="75">
        <v>16.89</v>
      </c>
      <c r="C871" s="69">
        <v>15.75</v>
      </c>
      <c r="D871" s="69">
        <v>17.75</v>
      </c>
      <c r="E871" s="69">
        <v>16.75</v>
      </c>
    </row>
    <row r="872" spans="1:5" x14ac:dyDescent="0.25">
      <c r="A872" s="74">
        <v>45128</v>
      </c>
      <c r="B872" s="75">
        <v>16.66</v>
      </c>
      <c r="C872" s="69">
        <v>15.75</v>
      </c>
      <c r="D872" s="69">
        <v>17.75</v>
      </c>
      <c r="E872" s="69">
        <v>16.75</v>
      </c>
    </row>
    <row r="873" spans="1:5" x14ac:dyDescent="0.25">
      <c r="A873" s="74">
        <v>45131</v>
      </c>
      <c r="B873" s="75">
        <v>16.71</v>
      </c>
      <c r="C873" s="69">
        <v>15.75</v>
      </c>
      <c r="D873" s="69">
        <v>17.75</v>
      </c>
      <c r="E873" s="69">
        <v>16.75</v>
      </c>
    </row>
    <row r="874" spans="1:5" x14ac:dyDescent="0.25">
      <c r="A874" s="74">
        <v>45132</v>
      </c>
      <c r="B874" s="75">
        <v>16.559999999999999</v>
      </c>
      <c r="C874" s="69">
        <v>15.75</v>
      </c>
      <c r="D874" s="69">
        <v>17.75</v>
      </c>
      <c r="E874" s="69">
        <v>16.75</v>
      </c>
    </row>
    <row r="875" spans="1:5" x14ac:dyDescent="0.25">
      <c r="A875" s="74">
        <v>45133</v>
      </c>
      <c r="B875" s="75">
        <v>16.760000000000002</v>
      </c>
      <c r="C875" s="69">
        <v>15.75</v>
      </c>
      <c r="D875" s="69">
        <v>17.75</v>
      </c>
      <c r="E875" s="69">
        <v>16.75</v>
      </c>
    </row>
    <row r="876" spans="1:5" x14ac:dyDescent="0.25">
      <c r="A876" s="74">
        <v>45134</v>
      </c>
      <c r="B876" s="75">
        <v>16.86</v>
      </c>
      <c r="C876" s="69">
        <v>15.75</v>
      </c>
      <c r="D876" s="69">
        <v>17.75</v>
      </c>
      <c r="E876" s="69">
        <v>16.75</v>
      </c>
    </row>
    <row r="877" spans="1:5" x14ac:dyDescent="0.25">
      <c r="A877" s="74">
        <v>45135</v>
      </c>
      <c r="B877" s="75">
        <v>16.899999999999999</v>
      </c>
      <c r="C877" s="69">
        <v>15.75</v>
      </c>
      <c r="D877" s="69">
        <v>17.75</v>
      </c>
      <c r="E877" s="69">
        <v>16.75</v>
      </c>
    </row>
    <row r="878" spans="1:5" x14ac:dyDescent="0.25">
      <c r="A878" s="74">
        <v>45138</v>
      </c>
      <c r="B878" s="75">
        <v>17</v>
      </c>
      <c r="C878" s="69">
        <v>15.75</v>
      </c>
      <c r="D878" s="69">
        <v>17.75</v>
      </c>
      <c r="E878" s="69">
        <v>16.75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'[Статистическая информация ДоДКП май (eng).xlsx]Content'!#REF!</xm:f>
          </x14:formula1>
          <xm:sqref>F4:I4 F3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93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38" customWidth="1"/>
    <col min="9" max="16" width="6.85546875" customWidth="1"/>
  </cols>
  <sheetData>
    <row r="1" spans="1:17" x14ac:dyDescent="0.25">
      <c r="A1" s="104" t="s">
        <v>38</v>
      </c>
      <c r="B1" s="487" t="str">
        <f>INDEX(Content!$B$3:$G$64,MATCH(A1,Content!$A$3:$A$64,0),1)</f>
        <v>Yield on the 10-Year US Treasuries, DXY</v>
      </c>
      <c r="C1" s="488"/>
      <c r="D1" s="488"/>
      <c r="E1" s="488"/>
      <c r="F1" s="488"/>
      <c r="G1" s="488"/>
    </row>
    <row r="2" spans="1:17" ht="25.5" x14ac:dyDescent="0.25">
      <c r="A2" s="362" t="s">
        <v>9</v>
      </c>
      <c r="B2" s="262" t="s">
        <v>248</v>
      </c>
      <c r="C2" s="263" t="s">
        <v>249</v>
      </c>
      <c r="D2" s="436" t="s">
        <v>112</v>
      </c>
      <c r="E2" s="437"/>
      <c r="F2" s="437"/>
      <c r="G2" s="438"/>
    </row>
    <row r="3" spans="1:17" x14ac:dyDescent="0.25">
      <c r="A3" s="76">
        <v>43830</v>
      </c>
      <c r="B3" s="77">
        <v>96.388999999999996</v>
      </c>
      <c r="C3" s="78">
        <v>1.91</v>
      </c>
      <c r="D3" s="430" t="s">
        <v>10</v>
      </c>
      <c r="E3" s="431"/>
      <c r="F3" s="431"/>
      <c r="G3" s="432"/>
    </row>
    <row r="4" spans="1:17" x14ac:dyDescent="0.25">
      <c r="A4" s="76">
        <v>43831</v>
      </c>
      <c r="B4" s="77">
        <v>96.388999999999996</v>
      </c>
      <c r="C4" s="78">
        <v>1.91</v>
      </c>
    </row>
    <row r="5" spans="1:17" x14ac:dyDescent="0.25">
      <c r="A5" s="76">
        <v>43832</v>
      </c>
      <c r="B5" s="77">
        <v>96.846000000000004</v>
      </c>
      <c r="C5" s="78">
        <v>1.8819999999999999</v>
      </c>
    </row>
    <row r="6" spans="1:17" x14ac:dyDescent="0.25">
      <c r="A6" s="76">
        <v>43833</v>
      </c>
      <c r="B6" s="77">
        <v>96.837999999999994</v>
      </c>
      <c r="C6" s="78">
        <v>1.788</v>
      </c>
    </row>
    <row r="7" spans="1:17" x14ac:dyDescent="0.25">
      <c r="A7" s="76">
        <v>43836</v>
      </c>
      <c r="B7" s="77">
        <v>96.671000000000006</v>
      </c>
      <c r="C7" s="78">
        <v>1.8109999999999999</v>
      </c>
    </row>
    <row r="8" spans="1:17" x14ac:dyDescent="0.25">
      <c r="A8" s="76">
        <v>43837</v>
      </c>
      <c r="B8" s="77">
        <v>97.004999999999995</v>
      </c>
      <c r="C8" s="78">
        <v>1.825</v>
      </c>
    </row>
    <row r="9" spans="1:17" x14ac:dyDescent="0.25">
      <c r="A9" s="76">
        <v>43838</v>
      </c>
      <c r="B9" s="77">
        <v>97.299000000000007</v>
      </c>
      <c r="C9" s="78">
        <v>1.8740000000000001</v>
      </c>
    </row>
    <row r="10" spans="1:17" x14ac:dyDescent="0.25">
      <c r="A10" s="76">
        <v>43839</v>
      </c>
      <c r="B10" s="77">
        <v>97.45</v>
      </c>
      <c r="C10" s="78">
        <v>1.8580000000000001</v>
      </c>
    </row>
    <row r="11" spans="1:17" x14ac:dyDescent="0.25">
      <c r="A11" s="76">
        <v>43840</v>
      </c>
      <c r="B11" s="77">
        <v>97.355999999999995</v>
      </c>
      <c r="C11" s="78">
        <v>1.827</v>
      </c>
    </row>
    <row r="12" spans="1:17" x14ac:dyDescent="0.25">
      <c r="A12" s="76">
        <v>43843</v>
      </c>
      <c r="B12" s="77">
        <v>97.344999999999999</v>
      </c>
      <c r="C12" s="78">
        <v>1.8480000000000001</v>
      </c>
    </row>
    <row r="13" spans="1:17" x14ac:dyDescent="0.25">
      <c r="A13" s="76">
        <v>43844</v>
      </c>
      <c r="B13" s="77">
        <v>97.372</v>
      </c>
      <c r="C13" s="78">
        <v>1.8180000000000001</v>
      </c>
    </row>
    <row r="14" spans="1:17" x14ac:dyDescent="0.25">
      <c r="A14" s="76">
        <v>43845</v>
      </c>
      <c r="B14" s="77">
        <v>97.228999999999999</v>
      </c>
      <c r="C14" s="78">
        <v>1.788</v>
      </c>
    </row>
    <row r="15" spans="1:17" x14ac:dyDescent="0.25">
      <c r="A15" s="76">
        <v>43846</v>
      </c>
      <c r="B15" s="77">
        <v>97.32</v>
      </c>
      <c r="C15" s="78">
        <v>1.8089999999999999</v>
      </c>
      <c r="N15" s="433" t="s">
        <v>108</v>
      </c>
      <c r="O15" s="433"/>
      <c r="P15" s="433"/>
      <c r="Q15" s="433"/>
    </row>
    <row r="16" spans="1:17" x14ac:dyDescent="0.25">
      <c r="A16" s="76">
        <v>43847</v>
      </c>
      <c r="B16" s="77">
        <v>97.637</v>
      </c>
      <c r="C16" s="78">
        <v>1.835</v>
      </c>
    </row>
    <row r="17" spans="1:3" x14ac:dyDescent="0.25">
      <c r="A17" s="76">
        <v>43850</v>
      </c>
      <c r="B17" s="77">
        <v>97.605999999999995</v>
      </c>
      <c r="C17" s="78">
        <v>1.835</v>
      </c>
    </row>
    <row r="18" spans="1:3" x14ac:dyDescent="0.25">
      <c r="A18" s="76">
        <v>43851</v>
      </c>
      <c r="B18" s="77">
        <v>97.531000000000006</v>
      </c>
      <c r="C18" s="78">
        <v>1.7689999999999999</v>
      </c>
    </row>
    <row r="19" spans="1:3" x14ac:dyDescent="0.25">
      <c r="A19" s="76">
        <v>43852</v>
      </c>
      <c r="B19" s="77">
        <v>97.527000000000001</v>
      </c>
      <c r="C19" s="78">
        <v>1.7709999999999999</v>
      </c>
    </row>
    <row r="20" spans="1:3" x14ac:dyDescent="0.25">
      <c r="A20" s="76">
        <v>43853</v>
      </c>
      <c r="B20" s="77">
        <v>97.692999999999998</v>
      </c>
      <c r="C20" s="78">
        <v>1.7390000000000001</v>
      </c>
    </row>
    <row r="21" spans="1:3" x14ac:dyDescent="0.25">
      <c r="A21" s="76">
        <v>43854</v>
      </c>
      <c r="B21" s="77">
        <v>97.852999999999994</v>
      </c>
      <c r="C21" s="78">
        <v>1.68</v>
      </c>
    </row>
    <row r="22" spans="1:3" x14ac:dyDescent="0.25">
      <c r="A22" s="76">
        <v>43857</v>
      </c>
      <c r="B22" s="77">
        <v>97.956000000000003</v>
      </c>
      <c r="C22" s="78">
        <v>1.605</v>
      </c>
    </row>
    <row r="23" spans="1:3" x14ac:dyDescent="0.25">
      <c r="A23" s="76">
        <v>43858</v>
      </c>
      <c r="B23" s="77">
        <v>98.018000000000001</v>
      </c>
      <c r="C23" s="78">
        <v>1.641</v>
      </c>
    </row>
    <row r="24" spans="1:3" x14ac:dyDescent="0.25">
      <c r="A24" s="76">
        <v>43859</v>
      </c>
      <c r="B24" s="77">
        <v>97.991</v>
      </c>
      <c r="C24" s="78">
        <v>1.5940000000000001</v>
      </c>
    </row>
    <row r="25" spans="1:3" x14ac:dyDescent="0.25">
      <c r="A25" s="76">
        <v>43860</v>
      </c>
      <c r="B25" s="77">
        <v>97.867000000000004</v>
      </c>
      <c r="C25" s="78">
        <v>1.5549999999999999</v>
      </c>
    </row>
    <row r="26" spans="1:3" x14ac:dyDescent="0.25">
      <c r="A26" s="76">
        <v>43861</v>
      </c>
      <c r="B26" s="77">
        <v>97.39</v>
      </c>
      <c r="C26" s="78">
        <v>1.5189999999999999</v>
      </c>
    </row>
    <row r="27" spans="1:3" x14ac:dyDescent="0.25">
      <c r="A27" s="76">
        <v>43864</v>
      </c>
      <c r="B27" s="77">
        <v>97.8</v>
      </c>
      <c r="C27" s="78">
        <v>1.52</v>
      </c>
    </row>
    <row r="28" spans="1:3" x14ac:dyDescent="0.25">
      <c r="A28" s="76">
        <v>43865</v>
      </c>
      <c r="B28" s="77">
        <v>97.960999999999999</v>
      </c>
      <c r="C28" s="78">
        <v>1.601</v>
      </c>
    </row>
    <row r="29" spans="1:3" x14ac:dyDescent="0.25">
      <c r="A29" s="76">
        <v>43866</v>
      </c>
      <c r="B29" s="77">
        <v>98.301000000000002</v>
      </c>
      <c r="C29" s="78">
        <v>1.649</v>
      </c>
    </row>
    <row r="30" spans="1:3" x14ac:dyDescent="0.25">
      <c r="A30" s="76">
        <v>43867</v>
      </c>
      <c r="B30" s="77">
        <v>98.495999999999995</v>
      </c>
      <c r="C30" s="78">
        <v>1.6439999999999999</v>
      </c>
    </row>
    <row r="31" spans="1:3" x14ac:dyDescent="0.25">
      <c r="A31" s="76">
        <v>43868</v>
      </c>
      <c r="B31" s="77">
        <v>98.683999999999997</v>
      </c>
      <c r="C31" s="78">
        <v>1.577</v>
      </c>
    </row>
    <row r="32" spans="1:3" x14ac:dyDescent="0.25">
      <c r="A32" s="76">
        <v>43871</v>
      </c>
      <c r="B32" s="77">
        <v>98.831999999999994</v>
      </c>
      <c r="C32" s="78">
        <v>1.5469999999999999</v>
      </c>
    </row>
    <row r="33" spans="1:3" x14ac:dyDescent="0.25">
      <c r="A33" s="76">
        <v>43872</v>
      </c>
      <c r="B33" s="77">
        <v>98.721000000000004</v>
      </c>
      <c r="C33" s="78">
        <v>1.59</v>
      </c>
    </row>
    <row r="34" spans="1:3" x14ac:dyDescent="0.25">
      <c r="A34" s="76">
        <v>43873</v>
      </c>
      <c r="B34" s="77">
        <v>99.049000000000007</v>
      </c>
      <c r="C34" s="78">
        <v>1.63</v>
      </c>
    </row>
    <row r="35" spans="1:3" x14ac:dyDescent="0.25">
      <c r="A35" s="76">
        <v>43874</v>
      </c>
      <c r="B35" s="77">
        <v>99.066999999999993</v>
      </c>
      <c r="C35" s="78">
        <v>1.617</v>
      </c>
    </row>
    <row r="36" spans="1:3" x14ac:dyDescent="0.25">
      <c r="A36" s="76">
        <v>43875</v>
      </c>
      <c r="B36" s="77">
        <v>99.123999999999995</v>
      </c>
      <c r="C36" s="78">
        <v>1.5880000000000001</v>
      </c>
    </row>
    <row r="37" spans="1:3" x14ac:dyDescent="0.25">
      <c r="A37" s="76">
        <v>43878</v>
      </c>
      <c r="B37" s="77">
        <v>99.003</v>
      </c>
      <c r="C37" s="78">
        <v>1.5880000000000001</v>
      </c>
    </row>
    <row r="38" spans="1:3" x14ac:dyDescent="0.25">
      <c r="A38" s="76">
        <v>43879</v>
      </c>
      <c r="B38" s="77">
        <v>99.44</v>
      </c>
      <c r="C38" s="78">
        <v>1.556</v>
      </c>
    </row>
    <row r="39" spans="1:3" x14ac:dyDescent="0.25">
      <c r="A39" s="76">
        <v>43880</v>
      </c>
      <c r="B39" s="77">
        <v>99.704999999999998</v>
      </c>
      <c r="C39" s="78">
        <v>1.57</v>
      </c>
    </row>
    <row r="40" spans="1:3" x14ac:dyDescent="0.25">
      <c r="A40" s="76">
        <v>43881</v>
      </c>
      <c r="B40" s="77">
        <v>99.864999999999995</v>
      </c>
      <c r="C40" s="78">
        <v>1.5249999999999999</v>
      </c>
    </row>
    <row r="41" spans="1:3" x14ac:dyDescent="0.25">
      <c r="A41" s="76">
        <v>43882</v>
      </c>
      <c r="B41" s="77">
        <v>99.262</v>
      </c>
      <c r="C41" s="78">
        <v>1.47</v>
      </c>
    </row>
    <row r="42" spans="1:3" x14ac:dyDescent="0.25">
      <c r="A42" s="76">
        <v>43885</v>
      </c>
      <c r="B42" s="77">
        <v>99.358999999999995</v>
      </c>
      <c r="C42" s="78">
        <v>1.377</v>
      </c>
    </row>
    <row r="43" spans="1:3" x14ac:dyDescent="0.25">
      <c r="A43" s="76">
        <v>43886</v>
      </c>
      <c r="B43" s="77">
        <v>98.968000000000004</v>
      </c>
      <c r="C43" s="78">
        <v>1.33</v>
      </c>
    </row>
    <row r="44" spans="1:3" x14ac:dyDescent="0.25">
      <c r="A44" s="76">
        <v>43887</v>
      </c>
      <c r="B44" s="77">
        <v>98.995999999999995</v>
      </c>
      <c r="C44" s="78">
        <v>1.31</v>
      </c>
    </row>
    <row r="45" spans="1:3" x14ac:dyDescent="0.25">
      <c r="A45" s="76">
        <v>43888</v>
      </c>
      <c r="B45" s="77">
        <v>98.507999999999996</v>
      </c>
      <c r="C45" s="78">
        <v>1.2989999999999999</v>
      </c>
    </row>
    <row r="46" spans="1:3" x14ac:dyDescent="0.25">
      <c r="A46" s="76">
        <v>43889</v>
      </c>
      <c r="B46" s="77">
        <v>98.132000000000005</v>
      </c>
      <c r="C46" s="78">
        <v>1.1259999999999999</v>
      </c>
    </row>
    <row r="47" spans="1:3" x14ac:dyDescent="0.25">
      <c r="A47" s="76">
        <v>43892</v>
      </c>
      <c r="B47" s="77">
        <v>97.36</v>
      </c>
      <c r="C47" s="78">
        <v>1.0880000000000001</v>
      </c>
    </row>
    <row r="48" spans="1:3" x14ac:dyDescent="0.25">
      <c r="A48" s="76">
        <v>43893</v>
      </c>
      <c r="B48" s="77">
        <v>97.153000000000006</v>
      </c>
      <c r="C48" s="78">
        <v>1.0169999999999999</v>
      </c>
    </row>
    <row r="49" spans="1:3" x14ac:dyDescent="0.25">
      <c r="A49" s="76">
        <v>43894</v>
      </c>
      <c r="B49" s="77">
        <v>97.335999999999999</v>
      </c>
      <c r="C49" s="78">
        <v>0.99199999999999999</v>
      </c>
    </row>
    <row r="50" spans="1:3" x14ac:dyDescent="0.25">
      <c r="A50" s="76">
        <v>43895</v>
      </c>
      <c r="B50" s="77">
        <v>96.82</v>
      </c>
      <c r="C50" s="78">
        <v>0.92500000000000004</v>
      </c>
    </row>
    <row r="51" spans="1:3" x14ac:dyDescent="0.25">
      <c r="A51" s="76">
        <v>43896</v>
      </c>
      <c r="B51" s="77">
        <v>95.950999999999993</v>
      </c>
      <c r="C51" s="78">
        <v>0.70699999999999996</v>
      </c>
    </row>
    <row r="52" spans="1:3" x14ac:dyDescent="0.25">
      <c r="A52" s="76">
        <v>43899</v>
      </c>
      <c r="B52" s="77">
        <v>94.894999999999996</v>
      </c>
      <c r="C52" s="78">
        <v>0.498</v>
      </c>
    </row>
    <row r="53" spans="1:3" x14ac:dyDescent="0.25">
      <c r="A53" s="76">
        <v>43900</v>
      </c>
      <c r="B53" s="77">
        <v>96.414000000000001</v>
      </c>
      <c r="C53" s="78">
        <v>0.752</v>
      </c>
    </row>
    <row r="54" spans="1:3" x14ac:dyDescent="0.25">
      <c r="A54" s="76">
        <v>43901</v>
      </c>
      <c r="B54" s="77">
        <v>96.507000000000005</v>
      </c>
      <c r="C54" s="78">
        <v>0.82199999999999995</v>
      </c>
    </row>
    <row r="55" spans="1:3" x14ac:dyDescent="0.25">
      <c r="A55" s="76">
        <v>43902</v>
      </c>
      <c r="B55" s="77">
        <v>97.468000000000004</v>
      </c>
      <c r="C55" s="78">
        <v>0.85199999999999998</v>
      </c>
    </row>
    <row r="56" spans="1:3" x14ac:dyDescent="0.25">
      <c r="A56" s="76">
        <v>43903</v>
      </c>
      <c r="B56" s="77">
        <v>98.748999999999995</v>
      </c>
      <c r="C56" s="78">
        <v>0.95399999999999996</v>
      </c>
    </row>
    <row r="57" spans="1:3" x14ac:dyDescent="0.25">
      <c r="A57" s="76">
        <v>43906</v>
      </c>
      <c r="B57" s="77">
        <v>98.069000000000003</v>
      </c>
      <c r="C57" s="78">
        <v>0.72799999999999998</v>
      </c>
    </row>
    <row r="58" spans="1:3" x14ac:dyDescent="0.25">
      <c r="A58" s="76">
        <v>43907</v>
      </c>
      <c r="B58" s="77">
        <v>99.575000000000003</v>
      </c>
      <c r="C58" s="78">
        <v>0.996</v>
      </c>
    </row>
    <row r="59" spans="1:3" x14ac:dyDescent="0.25">
      <c r="A59" s="76">
        <v>43908</v>
      </c>
      <c r="B59" s="77">
        <v>101.16</v>
      </c>
      <c r="C59" s="78">
        <v>1.258</v>
      </c>
    </row>
    <row r="60" spans="1:3" x14ac:dyDescent="0.25">
      <c r="A60" s="76">
        <v>43909</v>
      </c>
      <c r="B60" s="77">
        <v>102.755</v>
      </c>
      <c r="C60" s="78">
        <v>1.129</v>
      </c>
    </row>
    <row r="61" spans="1:3" x14ac:dyDescent="0.25">
      <c r="A61" s="76">
        <v>43910</v>
      </c>
      <c r="B61" s="77">
        <v>102.81699999999999</v>
      </c>
      <c r="C61" s="78">
        <v>0.93799999999999994</v>
      </c>
    </row>
    <row r="62" spans="1:3" x14ac:dyDescent="0.25">
      <c r="A62" s="76">
        <v>43913</v>
      </c>
      <c r="B62" s="77">
        <v>102.48699999999999</v>
      </c>
      <c r="C62" s="78">
        <v>0.76700000000000002</v>
      </c>
    </row>
    <row r="63" spans="1:3" x14ac:dyDescent="0.25">
      <c r="A63" s="76">
        <v>43914</v>
      </c>
      <c r="B63" s="77">
        <v>102.039</v>
      </c>
      <c r="C63" s="78">
        <v>0.81799999999999995</v>
      </c>
    </row>
    <row r="64" spans="1:3" x14ac:dyDescent="0.25">
      <c r="A64" s="76">
        <v>43915</v>
      </c>
      <c r="B64" s="77">
        <v>101.05</v>
      </c>
      <c r="C64" s="78">
        <v>0.85599999999999998</v>
      </c>
    </row>
    <row r="65" spans="1:3" x14ac:dyDescent="0.25">
      <c r="A65" s="76">
        <v>43916</v>
      </c>
      <c r="B65" s="77">
        <v>99.352000000000004</v>
      </c>
      <c r="C65" s="78">
        <v>0.80800000000000005</v>
      </c>
    </row>
    <row r="66" spans="1:3" x14ac:dyDescent="0.25">
      <c r="A66" s="76">
        <v>43917</v>
      </c>
      <c r="B66" s="77">
        <v>98.364999999999995</v>
      </c>
      <c r="C66" s="78">
        <v>0.74399999999999999</v>
      </c>
    </row>
    <row r="67" spans="1:3" x14ac:dyDescent="0.25">
      <c r="A67" s="76">
        <v>43920</v>
      </c>
      <c r="B67" s="77">
        <v>99.180999999999997</v>
      </c>
      <c r="C67" s="78">
        <v>0.67100000000000004</v>
      </c>
    </row>
    <row r="68" spans="1:3" x14ac:dyDescent="0.25">
      <c r="A68" s="76">
        <v>43921</v>
      </c>
      <c r="B68" s="77">
        <v>99.048000000000002</v>
      </c>
      <c r="C68" s="78">
        <v>0.69899999999999995</v>
      </c>
    </row>
    <row r="69" spans="1:3" x14ac:dyDescent="0.25">
      <c r="A69" s="76">
        <v>43922</v>
      </c>
      <c r="B69" s="77">
        <v>99.673000000000002</v>
      </c>
      <c r="C69" s="78">
        <v>0.63500000000000001</v>
      </c>
    </row>
    <row r="70" spans="1:3" x14ac:dyDescent="0.25">
      <c r="A70" s="76">
        <v>43923</v>
      </c>
      <c r="B70" s="77">
        <v>100.18</v>
      </c>
      <c r="C70" s="78">
        <v>0.627</v>
      </c>
    </row>
    <row r="71" spans="1:3" x14ac:dyDescent="0.25">
      <c r="A71" s="76">
        <v>43924</v>
      </c>
      <c r="B71" s="77">
        <v>100.57599999999999</v>
      </c>
      <c r="C71" s="78">
        <v>0.58899999999999997</v>
      </c>
    </row>
    <row r="72" spans="1:3" x14ac:dyDescent="0.25">
      <c r="A72" s="76">
        <v>43927</v>
      </c>
      <c r="B72" s="77">
        <v>100.685</v>
      </c>
      <c r="C72" s="78">
        <v>0.67800000000000005</v>
      </c>
    </row>
    <row r="73" spans="1:3" x14ac:dyDescent="0.25">
      <c r="A73" s="76">
        <v>43928</v>
      </c>
      <c r="B73" s="77">
        <v>99.9</v>
      </c>
      <c r="C73" s="78">
        <v>0.73399999999999999</v>
      </c>
    </row>
    <row r="74" spans="1:3" x14ac:dyDescent="0.25">
      <c r="A74" s="76">
        <v>43929</v>
      </c>
      <c r="B74" s="77">
        <v>100.119</v>
      </c>
      <c r="C74" s="78">
        <v>0.76400000000000001</v>
      </c>
    </row>
    <row r="75" spans="1:3" x14ac:dyDescent="0.25">
      <c r="A75" s="76">
        <v>43930</v>
      </c>
      <c r="B75" s="77">
        <v>99.516999999999996</v>
      </c>
      <c r="C75" s="78">
        <v>0.72199999999999998</v>
      </c>
    </row>
    <row r="76" spans="1:3" x14ac:dyDescent="0.25">
      <c r="A76" s="76">
        <v>43931</v>
      </c>
      <c r="B76" s="77">
        <v>99.516999999999996</v>
      </c>
      <c r="C76" s="78">
        <v>0.72199999999999998</v>
      </c>
    </row>
    <row r="77" spans="1:3" x14ac:dyDescent="0.25">
      <c r="A77" s="76">
        <v>43934</v>
      </c>
      <c r="B77" s="77">
        <v>99.347999999999999</v>
      </c>
      <c r="C77" s="78">
        <v>0.749</v>
      </c>
    </row>
    <row r="78" spans="1:3" x14ac:dyDescent="0.25">
      <c r="A78" s="76">
        <v>43935</v>
      </c>
      <c r="B78" s="77">
        <v>98.887</v>
      </c>
      <c r="C78" s="78">
        <v>0.75</v>
      </c>
    </row>
    <row r="79" spans="1:3" x14ac:dyDescent="0.25">
      <c r="A79" s="76">
        <v>43936</v>
      </c>
      <c r="B79" s="77">
        <v>99.460999999999999</v>
      </c>
      <c r="C79" s="78">
        <v>0.64100000000000001</v>
      </c>
    </row>
    <row r="80" spans="1:3" x14ac:dyDescent="0.25">
      <c r="A80" s="76">
        <v>43937</v>
      </c>
      <c r="B80" s="77">
        <v>100.02500000000001</v>
      </c>
      <c r="C80" s="78">
        <v>0.61099999999999999</v>
      </c>
    </row>
    <row r="81" spans="1:3" x14ac:dyDescent="0.25">
      <c r="A81" s="76">
        <v>43938</v>
      </c>
      <c r="B81" s="77">
        <v>99.781999999999996</v>
      </c>
      <c r="C81" s="78">
        <v>0.65600000000000003</v>
      </c>
    </row>
    <row r="82" spans="1:3" x14ac:dyDescent="0.25">
      <c r="A82" s="76">
        <v>43941</v>
      </c>
      <c r="B82" s="77">
        <v>99.954999999999998</v>
      </c>
      <c r="C82" s="78">
        <v>0.626</v>
      </c>
    </row>
    <row r="83" spans="1:3" x14ac:dyDescent="0.25">
      <c r="A83" s="76">
        <v>43942</v>
      </c>
      <c r="B83" s="77">
        <v>100.258</v>
      </c>
      <c r="C83" s="78">
        <v>0.57099999999999995</v>
      </c>
    </row>
    <row r="84" spans="1:3" x14ac:dyDescent="0.25">
      <c r="A84" s="76">
        <v>43943</v>
      </c>
      <c r="B84" s="77">
        <v>100.38800000000001</v>
      </c>
      <c r="C84" s="78">
        <v>0.61899999999999999</v>
      </c>
    </row>
    <row r="85" spans="1:3" x14ac:dyDescent="0.25">
      <c r="A85" s="76">
        <v>43944</v>
      </c>
      <c r="B85" s="77">
        <v>100.43300000000001</v>
      </c>
      <c r="C85" s="78">
        <v>0.61099999999999999</v>
      </c>
    </row>
    <row r="86" spans="1:3" x14ac:dyDescent="0.25">
      <c r="A86" s="76">
        <v>43945</v>
      </c>
      <c r="B86" s="77">
        <v>100.38</v>
      </c>
      <c r="C86" s="78">
        <v>0.59599999999999997</v>
      </c>
    </row>
    <row r="87" spans="1:3" x14ac:dyDescent="0.25">
      <c r="A87" s="76">
        <v>43948</v>
      </c>
      <c r="B87" s="77">
        <v>100.041</v>
      </c>
      <c r="C87" s="78">
        <v>0.65400000000000003</v>
      </c>
    </row>
    <row r="88" spans="1:3" x14ac:dyDescent="0.25">
      <c r="A88" s="76">
        <v>43949</v>
      </c>
      <c r="B88" s="77">
        <v>99.864999999999995</v>
      </c>
      <c r="C88" s="78">
        <v>0.61</v>
      </c>
    </row>
    <row r="89" spans="1:3" x14ac:dyDescent="0.25">
      <c r="A89" s="76">
        <v>43950</v>
      </c>
      <c r="B89" s="77">
        <v>99.564999999999998</v>
      </c>
      <c r="C89" s="78">
        <v>0.627</v>
      </c>
    </row>
    <row r="90" spans="1:3" x14ac:dyDescent="0.25">
      <c r="A90" s="76">
        <v>43951</v>
      </c>
      <c r="B90" s="77">
        <v>99.016000000000005</v>
      </c>
      <c r="C90" s="78">
        <v>0.625</v>
      </c>
    </row>
    <row r="91" spans="1:3" x14ac:dyDescent="0.25">
      <c r="A91" s="76">
        <v>43952</v>
      </c>
      <c r="B91" s="77">
        <v>99.078999999999994</v>
      </c>
      <c r="C91" s="78">
        <v>0.64</v>
      </c>
    </row>
    <row r="92" spans="1:3" x14ac:dyDescent="0.25">
      <c r="A92" s="76">
        <v>43955</v>
      </c>
      <c r="B92" s="77">
        <v>99.483999999999995</v>
      </c>
      <c r="C92" s="78">
        <v>0.63700000000000001</v>
      </c>
    </row>
    <row r="93" spans="1:3" x14ac:dyDescent="0.25">
      <c r="A93" s="76">
        <v>43956</v>
      </c>
      <c r="B93" s="77">
        <v>99.709000000000003</v>
      </c>
      <c r="C93" s="78">
        <v>0.65700000000000003</v>
      </c>
    </row>
    <row r="94" spans="1:3" x14ac:dyDescent="0.25">
      <c r="A94" s="76">
        <v>43957</v>
      </c>
      <c r="B94" s="77">
        <v>100.09099999999999</v>
      </c>
      <c r="C94" s="78">
        <v>0.71299999999999997</v>
      </c>
    </row>
    <row r="95" spans="1:3" x14ac:dyDescent="0.25">
      <c r="A95" s="76">
        <v>43958</v>
      </c>
      <c r="B95" s="77">
        <v>99.888999999999996</v>
      </c>
      <c r="C95" s="78">
        <v>0.63100000000000001</v>
      </c>
    </row>
    <row r="96" spans="1:3" x14ac:dyDescent="0.25">
      <c r="A96" s="76">
        <v>43959</v>
      </c>
      <c r="B96" s="77">
        <v>99.733999999999995</v>
      </c>
      <c r="C96" s="78">
        <v>0.68100000000000005</v>
      </c>
    </row>
    <row r="97" spans="1:3" x14ac:dyDescent="0.25">
      <c r="A97" s="76">
        <v>43962</v>
      </c>
      <c r="B97" s="77">
        <v>100.236</v>
      </c>
      <c r="C97" s="78">
        <v>0.72599999999999998</v>
      </c>
    </row>
    <row r="98" spans="1:3" x14ac:dyDescent="0.25">
      <c r="A98" s="76">
        <v>43963</v>
      </c>
      <c r="B98" s="77">
        <v>99.933000000000007</v>
      </c>
      <c r="C98" s="78">
        <v>0.67900000000000005</v>
      </c>
    </row>
    <row r="99" spans="1:3" x14ac:dyDescent="0.25">
      <c r="A99" s="76">
        <v>43964</v>
      </c>
      <c r="B99" s="77">
        <v>100.242</v>
      </c>
      <c r="C99" s="78">
        <v>0.65100000000000002</v>
      </c>
    </row>
    <row r="100" spans="1:3" x14ac:dyDescent="0.25">
      <c r="A100" s="76">
        <v>43965</v>
      </c>
      <c r="B100" s="77">
        <v>100.46599999999999</v>
      </c>
      <c r="C100" s="78">
        <v>0.61899999999999999</v>
      </c>
    </row>
    <row r="101" spans="1:3" x14ac:dyDescent="0.25">
      <c r="A101" s="76">
        <v>43966</v>
      </c>
      <c r="B101" s="77">
        <v>100.402</v>
      </c>
      <c r="C101" s="78">
        <v>0.64</v>
      </c>
    </row>
    <row r="102" spans="1:3" x14ac:dyDescent="0.25">
      <c r="A102" s="76">
        <v>43969</v>
      </c>
      <c r="B102" s="77">
        <v>99.665000000000006</v>
      </c>
      <c r="C102" s="78">
        <v>0.74199999999999999</v>
      </c>
    </row>
    <row r="103" spans="1:3" x14ac:dyDescent="0.25">
      <c r="A103" s="76">
        <v>43970</v>
      </c>
      <c r="B103" s="77">
        <v>99.370999999999995</v>
      </c>
      <c r="C103" s="78">
        <v>0.71099999999999997</v>
      </c>
    </row>
    <row r="104" spans="1:3" x14ac:dyDescent="0.25">
      <c r="A104" s="76">
        <v>43971</v>
      </c>
      <c r="B104" s="77">
        <v>99.123999999999995</v>
      </c>
      <c r="C104" s="78">
        <v>0.67900000000000005</v>
      </c>
    </row>
    <row r="105" spans="1:3" x14ac:dyDescent="0.25">
      <c r="A105" s="76">
        <v>43972</v>
      </c>
      <c r="B105" s="77">
        <v>99.37</v>
      </c>
      <c r="C105" s="78">
        <v>0.67700000000000005</v>
      </c>
    </row>
    <row r="106" spans="1:3" x14ac:dyDescent="0.25">
      <c r="A106" s="76">
        <v>43973</v>
      </c>
      <c r="B106" s="77">
        <v>99.863</v>
      </c>
      <c r="C106" s="78">
        <v>0.65900000000000003</v>
      </c>
    </row>
    <row r="107" spans="1:3" x14ac:dyDescent="0.25">
      <c r="A107" s="76">
        <v>43976</v>
      </c>
      <c r="B107" s="77">
        <v>99.863</v>
      </c>
      <c r="C107" s="78">
        <v>0.65900000000000003</v>
      </c>
    </row>
    <row r="108" spans="1:3" x14ac:dyDescent="0.25">
      <c r="A108" s="76">
        <v>43977</v>
      </c>
      <c r="B108" s="77">
        <v>98.908000000000001</v>
      </c>
      <c r="C108" s="78">
        <v>0.69799999999999995</v>
      </c>
    </row>
    <row r="109" spans="1:3" x14ac:dyDescent="0.25">
      <c r="A109" s="76">
        <v>43978</v>
      </c>
      <c r="B109" s="77">
        <v>99.061999999999998</v>
      </c>
      <c r="C109" s="78">
        <v>0.67700000000000005</v>
      </c>
    </row>
    <row r="110" spans="1:3" x14ac:dyDescent="0.25">
      <c r="A110" s="76">
        <v>43979</v>
      </c>
      <c r="B110" s="77">
        <v>98.382999999999996</v>
      </c>
      <c r="C110" s="78">
        <v>0.70499999999999996</v>
      </c>
    </row>
    <row r="111" spans="1:3" x14ac:dyDescent="0.25">
      <c r="A111" s="76">
        <v>43980</v>
      </c>
      <c r="B111" s="77">
        <v>98.343999999999994</v>
      </c>
      <c r="C111" s="78">
        <v>0.64400000000000002</v>
      </c>
    </row>
    <row r="112" spans="1:3" x14ac:dyDescent="0.25">
      <c r="A112" s="76">
        <v>43983</v>
      </c>
      <c r="B112" s="77">
        <v>97.83</v>
      </c>
      <c r="C112" s="78">
        <v>0.66200000000000003</v>
      </c>
    </row>
    <row r="113" spans="1:3" x14ac:dyDescent="0.25">
      <c r="A113" s="76">
        <v>43984</v>
      </c>
      <c r="B113" s="77">
        <v>97.673000000000002</v>
      </c>
      <c r="C113" s="78">
        <v>0.68</v>
      </c>
    </row>
    <row r="114" spans="1:3" x14ac:dyDescent="0.25">
      <c r="A114" s="76">
        <v>43985</v>
      </c>
      <c r="B114" s="77">
        <v>97.275999999999996</v>
      </c>
      <c r="C114" s="78">
        <v>0.76100000000000001</v>
      </c>
    </row>
    <row r="115" spans="1:3" x14ac:dyDescent="0.25">
      <c r="A115" s="76">
        <v>43986</v>
      </c>
      <c r="B115" s="77">
        <v>96.677000000000007</v>
      </c>
      <c r="C115" s="78">
        <v>0.82</v>
      </c>
    </row>
    <row r="116" spans="1:3" x14ac:dyDescent="0.25">
      <c r="A116" s="76">
        <v>43987</v>
      </c>
      <c r="B116" s="77">
        <v>96.936999999999998</v>
      </c>
      <c r="C116" s="78">
        <v>0.90500000000000003</v>
      </c>
    </row>
    <row r="117" spans="1:3" x14ac:dyDescent="0.25">
      <c r="A117" s="76">
        <v>43990</v>
      </c>
      <c r="B117" s="77">
        <v>96.617999999999995</v>
      </c>
      <c r="C117" s="78">
        <v>0.88400000000000001</v>
      </c>
    </row>
    <row r="118" spans="1:3" x14ac:dyDescent="0.25">
      <c r="A118" s="76">
        <v>43991</v>
      </c>
      <c r="B118" s="77">
        <v>96.323999999999998</v>
      </c>
      <c r="C118" s="78">
        <v>0.82899999999999996</v>
      </c>
    </row>
    <row r="119" spans="1:3" x14ac:dyDescent="0.25">
      <c r="A119" s="76">
        <v>43992</v>
      </c>
      <c r="B119" s="77">
        <v>95.959000000000003</v>
      </c>
      <c r="C119" s="78">
        <v>0.748</v>
      </c>
    </row>
    <row r="120" spans="1:3" x14ac:dyDescent="0.25">
      <c r="A120" s="76">
        <v>43993</v>
      </c>
      <c r="B120" s="77">
        <v>96.733000000000004</v>
      </c>
      <c r="C120" s="78">
        <v>0.65300000000000002</v>
      </c>
    </row>
    <row r="121" spans="1:3" x14ac:dyDescent="0.25">
      <c r="A121" s="76">
        <v>43994</v>
      </c>
      <c r="B121" s="77">
        <v>97.319000000000003</v>
      </c>
      <c r="C121" s="78">
        <v>0.69899999999999995</v>
      </c>
    </row>
    <row r="122" spans="1:3" x14ac:dyDescent="0.25">
      <c r="A122" s="76">
        <v>43997</v>
      </c>
      <c r="B122" s="77">
        <v>96.706000000000003</v>
      </c>
      <c r="C122" s="78">
        <v>0.70199999999999996</v>
      </c>
    </row>
    <row r="123" spans="1:3" x14ac:dyDescent="0.25">
      <c r="A123" s="76">
        <v>43998</v>
      </c>
      <c r="B123" s="77">
        <v>96.957999999999998</v>
      </c>
      <c r="C123" s="78">
        <v>0.754</v>
      </c>
    </row>
    <row r="124" spans="1:3" x14ac:dyDescent="0.25">
      <c r="A124" s="76">
        <v>43999</v>
      </c>
      <c r="B124" s="77">
        <v>97.158000000000001</v>
      </c>
      <c r="C124" s="78">
        <v>0.73299999999999998</v>
      </c>
    </row>
    <row r="125" spans="1:3" x14ac:dyDescent="0.25">
      <c r="A125" s="76">
        <v>44000</v>
      </c>
      <c r="B125" s="77">
        <v>97.421000000000006</v>
      </c>
      <c r="C125" s="78">
        <v>0.69399999999999995</v>
      </c>
    </row>
    <row r="126" spans="1:3" x14ac:dyDescent="0.25">
      <c r="A126" s="76">
        <v>44001</v>
      </c>
      <c r="B126" s="77">
        <v>97.623000000000005</v>
      </c>
      <c r="C126" s="78">
        <v>0.69899999999999995</v>
      </c>
    </row>
    <row r="127" spans="1:3" x14ac:dyDescent="0.25">
      <c r="A127" s="76">
        <v>44004</v>
      </c>
      <c r="B127" s="77">
        <v>97.039000000000001</v>
      </c>
      <c r="C127" s="78">
        <v>0.70399999999999996</v>
      </c>
    </row>
    <row r="128" spans="1:3" x14ac:dyDescent="0.25">
      <c r="A128" s="76">
        <v>44005</v>
      </c>
      <c r="B128" s="77">
        <v>96.646000000000001</v>
      </c>
      <c r="C128" s="78">
        <v>0.70899999999999996</v>
      </c>
    </row>
    <row r="129" spans="1:3" x14ac:dyDescent="0.25">
      <c r="A129" s="76">
        <v>44006</v>
      </c>
      <c r="B129" s="77">
        <v>97.147999999999996</v>
      </c>
      <c r="C129" s="78">
        <v>0.68400000000000005</v>
      </c>
    </row>
    <row r="130" spans="1:3" x14ac:dyDescent="0.25">
      <c r="A130" s="76">
        <v>44007</v>
      </c>
      <c r="B130" s="77">
        <v>97.429000000000002</v>
      </c>
      <c r="C130" s="78">
        <v>0.67400000000000004</v>
      </c>
    </row>
    <row r="131" spans="1:3" x14ac:dyDescent="0.25">
      <c r="A131" s="76">
        <v>44008</v>
      </c>
      <c r="B131" s="77">
        <v>97.433000000000007</v>
      </c>
      <c r="C131" s="78">
        <v>0.63800000000000001</v>
      </c>
    </row>
    <row r="132" spans="1:3" x14ac:dyDescent="0.25">
      <c r="A132" s="76">
        <v>44011</v>
      </c>
      <c r="B132" s="77">
        <v>97.536000000000001</v>
      </c>
      <c r="C132" s="78">
        <v>0.63600000000000001</v>
      </c>
    </row>
    <row r="133" spans="1:3" x14ac:dyDescent="0.25">
      <c r="A133" s="76">
        <v>44012</v>
      </c>
      <c r="B133" s="77">
        <v>97.391000000000005</v>
      </c>
      <c r="C133" s="78">
        <v>0.65300000000000002</v>
      </c>
    </row>
    <row r="134" spans="1:3" x14ac:dyDescent="0.25">
      <c r="A134" s="76">
        <v>44013</v>
      </c>
      <c r="B134" s="77">
        <v>97.195999999999998</v>
      </c>
      <c r="C134" s="78">
        <v>0.68200000000000005</v>
      </c>
    </row>
    <row r="135" spans="1:3" x14ac:dyDescent="0.25">
      <c r="A135" s="76">
        <v>44014</v>
      </c>
      <c r="B135" s="77">
        <v>97.316999999999993</v>
      </c>
      <c r="C135" s="78">
        <v>0.67100000000000004</v>
      </c>
    </row>
    <row r="136" spans="1:3" x14ac:dyDescent="0.25">
      <c r="A136" s="76">
        <v>44015</v>
      </c>
      <c r="B136" s="77">
        <v>97.171999999999997</v>
      </c>
      <c r="C136" s="78">
        <v>0.67100000000000004</v>
      </c>
    </row>
    <row r="137" spans="1:3" x14ac:dyDescent="0.25">
      <c r="A137" s="76">
        <v>44018</v>
      </c>
      <c r="B137" s="77">
        <v>96.724999999999994</v>
      </c>
      <c r="C137" s="78">
        <v>0.68400000000000005</v>
      </c>
    </row>
    <row r="138" spans="1:3" x14ac:dyDescent="0.25">
      <c r="A138" s="76">
        <v>44019</v>
      </c>
      <c r="B138" s="77">
        <v>96.881</v>
      </c>
      <c r="C138" s="78">
        <v>0.64800000000000002</v>
      </c>
    </row>
    <row r="139" spans="1:3" x14ac:dyDescent="0.25">
      <c r="A139" s="76">
        <v>44020</v>
      </c>
      <c r="B139" s="77">
        <v>96.427999999999997</v>
      </c>
      <c r="C139" s="78">
        <v>0.65300000000000002</v>
      </c>
    </row>
    <row r="140" spans="1:3" x14ac:dyDescent="0.25">
      <c r="A140" s="76">
        <v>44021</v>
      </c>
      <c r="B140" s="77">
        <v>96.7</v>
      </c>
      <c r="C140" s="78">
        <v>0.60499999999999998</v>
      </c>
    </row>
    <row r="141" spans="1:3" x14ac:dyDescent="0.25">
      <c r="A141" s="76">
        <v>44022</v>
      </c>
      <c r="B141" s="77">
        <v>96.652000000000001</v>
      </c>
      <c r="C141" s="78">
        <v>0.63300000000000001</v>
      </c>
    </row>
    <row r="142" spans="1:3" x14ac:dyDescent="0.25">
      <c r="A142" s="76">
        <v>44025</v>
      </c>
      <c r="B142" s="77">
        <v>96.463999999999999</v>
      </c>
      <c r="C142" s="78">
        <v>0.64</v>
      </c>
    </row>
    <row r="143" spans="1:3" x14ac:dyDescent="0.25">
      <c r="A143" s="76">
        <v>44026</v>
      </c>
      <c r="B143" s="77">
        <v>96.259</v>
      </c>
      <c r="C143" s="78">
        <v>0.61399999999999999</v>
      </c>
    </row>
    <row r="144" spans="1:3" x14ac:dyDescent="0.25">
      <c r="A144" s="76">
        <v>44027</v>
      </c>
      <c r="B144" s="77">
        <v>96.081000000000003</v>
      </c>
      <c r="C144" s="78">
        <v>0.63</v>
      </c>
    </row>
    <row r="145" spans="1:3" x14ac:dyDescent="0.25">
      <c r="A145" s="76">
        <v>44028</v>
      </c>
      <c r="B145" s="77">
        <v>96.346000000000004</v>
      </c>
      <c r="C145" s="78">
        <v>0.61199999999999999</v>
      </c>
    </row>
    <row r="146" spans="1:3" x14ac:dyDescent="0.25">
      <c r="A146" s="76">
        <v>44029</v>
      </c>
      <c r="B146" s="77">
        <v>95.941999999999993</v>
      </c>
      <c r="C146" s="78">
        <v>0.628</v>
      </c>
    </row>
    <row r="147" spans="1:3" x14ac:dyDescent="0.25">
      <c r="A147" s="76">
        <v>44032</v>
      </c>
      <c r="B147" s="77">
        <v>95.831999999999994</v>
      </c>
      <c r="C147" s="78">
        <v>0.62</v>
      </c>
    </row>
    <row r="148" spans="1:3" x14ac:dyDescent="0.25">
      <c r="A148" s="76">
        <v>44033</v>
      </c>
      <c r="B148" s="77">
        <v>95.117000000000004</v>
      </c>
      <c r="C148" s="78">
        <v>0.60699999999999998</v>
      </c>
    </row>
    <row r="149" spans="1:3" x14ac:dyDescent="0.25">
      <c r="A149" s="76">
        <v>44034</v>
      </c>
      <c r="B149" s="77">
        <v>94.988</v>
      </c>
      <c r="C149" s="78">
        <v>0.59499999999999997</v>
      </c>
    </row>
    <row r="150" spans="1:3" x14ac:dyDescent="0.25">
      <c r="A150" s="76">
        <v>44035</v>
      </c>
      <c r="B150" s="77">
        <v>94.691999999999993</v>
      </c>
      <c r="C150" s="78">
        <v>0.58199999999999996</v>
      </c>
    </row>
    <row r="151" spans="1:3" x14ac:dyDescent="0.25">
      <c r="A151" s="76">
        <v>44036</v>
      </c>
      <c r="B151" s="77">
        <v>94.435000000000002</v>
      </c>
      <c r="C151" s="78">
        <v>0.58899999999999997</v>
      </c>
    </row>
    <row r="152" spans="1:3" x14ac:dyDescent="0.25">
      <c r="A152" s="76">
        <v>44039</v>
      </c>
      <c r="B152" s="77">
        <v>93.668000000000006</v>
      </c>
      <c r="C152" s="78">
        <v>0.60899999999999999</v>
      </c>
    </row>
    <row r="153" spans="1:3" x14ac:dyDescent="0.25">
      <c r="A153" s="76">
        <v>44040</v>
      </c>
      <c r="B153" s="77">
        <v>93.695999999999998</v>
      </c>
      <c r="C153" s="78">
        <v>0.58099999999999996</v>
      </c>
    </row>
    <row r="154" spans="1:3" x14ac:dyDescent="0.25">
      <c r="A154" s="76">
        <v>44041</v>
      </c>
      <c r="B154" s="77">
        <v>93.453000000000003</v>
      </c>
      <c r="C154" s="78">
        <v>0.58099999999999996</v>
      </c>
    </row>
    <row r="155" spans="1:3" x14ac:dyDescent="0.25">
      <c r="A155" s="76">
        <v>44042</v>
      </c>
      <c r="B155" s="77">
        <v>93.021000000000001</v>
      </c>
      <c r="C155" s="78">
        <v>0.54100000000000004</v>
      </c>
    </row>
    <row r="156" spans="1:3" x14ac:dyDescent="0.25">
      <c r="A156" s="76">
        <v>44043</v>
      </c>
      <c r="B156" s="77">
        <v>93.349000000000004</v>
      </c>
      <c r="C156" s="78">
        <v>0.53600000000000003</v>
      </c>
    </row>
    <row r="157" spans="1:3" x14ac:dyDescent="0.25">
      <c r="A157" s="76">
        <v>44046</v>
      </c>
      <c r="B157" s="77">
        <v>93.542000000000002</v>
      </c>
      <c r="C157" s="78">
        <v>0.56299999999999994</v>
      </c>
    </row>
    <row r="158" spans="1:3" x14ac:dyDescent="0.25">
      <c r="A158" s="76">
        <v>44047</v>
      </c>
      <c r="B158" s="77">
        <v>93.382000000000005</v>
      </c>
      <c r="C158" s="78">
        <v>0.51300000000000001</v>
      </c>
    </row>
    <row r="159" spans="1:3" x14ac:dyDescent="0.25">
      <c r="A159" s="76">
        <v>44048</v>
      </c>
      <c r="B159" s="77">
        <v>92.867999999999995</v>
      </c>
      <c r="C159" s="78">
        <v>0.54300000000000004</v>
      </c>
    </row>
    <row r="160" spans="1:3" x14ac:dyDescent="0.25">
      <c r="A160" s="76">
        <v>44049</v>
      </c>
      <c r="B160" s="77">
        <v>92.787999999999997</v>
      </c>
      <c r="C160" s="78">
        <v>0.53600000000000003</v>
      </c>
    </row>
    <row r="161" spans="1:3" x14ac:dyDescent="0.25">
      <c r="A161" s="76">
        <v>44050</v>
      </c>
      <c r="B161" s="77">
        <v>93.435000000000002</v>
      </c>
      <c r="C161" s="78">
        <v>0.56200000000000006</v>
      </c>
    </row>
    <row r="162" spans="1:3" x14ac:dyDescent="0.25">
      <c r="A162" s="76">
        <v>44053</v>
      </c>
      <c r="B162" s="77">
        <v>93.581999999999994</v>
      </c>
      <c r="C162" s="78">
        <v>0.57399999999999995</v>
      </c>
    </row>
    <row r="163" spans="1:3" x14ac:dyDescent="0.25">
      <c r="A163" s="76">
        <v>44054</v>
      </c>
      <c r="B163" s="77">
        <v>93.628</v>
      </c>
      <c r="C163" s="78">
        <v>0.65800000000000003</v>
      </c>
    </row>
    <row r="164" spans="1:3" x14ac:dyDescent="0.25">
      <c r="A164" s="76">
        <v>44055</v>
      </c>
      <c r="B164" s="77">
        <v>93.442999999999998</v>
      </c>
      <c r="C164" s="78">
        <v>0.67</v>
      </c>
    </row>
    <row r="165" spans="1:3" x14ac:dyDescent="0.25">
      <c r="A165" s="76">
        <v>44056</v>
      </c>
      <c r="B165" s="77">
        <v>93.334999999999994</v>
      </c>
      <c r="C165" s="78">
        <v>0.71599999999999997</v>
      </c>
    </row>
    <row r="166" spans="1:3" x14ac:dyDescent="0.25">
      <c r="A166" s="76">
        <v>44057</v>
      </c>
      <c r="B166" s="77">
        <v>93.096000000000004</v>
      </c>
      <c r="C166" s="78">
        <v>0.70899999999999996</v>
      </c>
    </row>
    <row r="167" spans="1:3" x14ac:dyDescent="0.25">
      <c r="A167" s="76">
        <v>44060</v>
      </c>
      <c r="B167" s="77">
        <v>92.850999999999999</v>
      </c>
      <c r="C167" s="78">
        <v>0.68300000000000005</v>
      </c>
    </row>
    <row r="168" spans="1:3" x14ac:dyDescent="0.25">
      <c r="A168" s="76">
        <v>44061</v>
      </c>
      <c r="B168" s="77">
        <v>92.271000000000001</v>
      </c>
      <c r="C168" s="78">
        <v>0.66900000000000004</v>
      </c>
    </row>
    <row r="169" spans="1:3" x14ac:dyDescent="0.25">
      <c r="A169" s="76">
        <v>44062</v>
      </c>
      <c r="B169" s="77">
        <v>92.887</v>
      </c>
      <c r="C169" s="78">
        <v>0.67500000000000004</v>
      </c>
    </row>
    <row r="170" spans="1:3" x14ac:dyDescent="0.25">
      <c r="A170" s="76">
        <v>44063</v>
      </c>
      <c r="B170" s="77">
        <v>92.793000000000006</v>
      </c>
      <c r="C170" s="78">
        <v>0.64400000000000002</v>
      </c>
    </row>
    <row r="171" spans="1:3" x14ac:dyDescent="0.25">
      <c r="A171" s="76">
        <v>44064</v>
      </c>
      <c r="B171" s="77">
        <v>93.247</v>
      </c>
      <c r="C171" s="78">
        <v>0.64</v>
      </c>
    </row>
    <row r="172" spans="1:3" x14ac:dyDescent="0.25">
      <c r="A172" s="76">
        <v>44067</v>
      </c>
      <c r="B172" s="77">
        <v>93.298000000000002</v>
      </c>
      <c r="C172" s="78">
        <v>0.64600000000000002</v>
      </c>
    </row>
    <row r="173" spans="1:3" x14ac:dyDescent="0.25">
      <c r="A173" s="76">
        <v>44068</v>
      </c>
      <c r="B173" s="77">
        <v>93.019000000000005</v>
      </c>
      <c r="C173" s="78">
        <v>0.68200000000000005</v>
      </c>
    </row>
    <row r="174" spans="1:3" x14ac:dyDescent="0.25">
      <c r="A174" s="76">
        <v>44069</v>
      </c>
      <c r="B174" s="77">
        <v>93.006</v>
      </c>
      <c r="C174" s="78">
        <v>0.68700000000000006</v>
      </c>
    </row>
    <row r="175" spans="1:3" x14ac:dyDescent="0.25">
      <c r="A175" s="76">
        <v>44070</v>
      </c>
      <c r="B175" s="77">
        <v>93.001000000000005</v>
      </c>
      <c r="C175" s="78">
        <v>0.746</v>
      </c>
    </row>
    <row r="176" spans="1:3" x14ac:dyDescent="0.25">
      <c r="A176" s="76">
        <v>44071</v>
      </c>
      <c r="B176" s="77">
        <v>92.370999999999995</v>
      </c>
      <c r="C176" s="78">
        <v>0.72899999999999998</v>
      </c>
    </row>
    <row r="177" spans="1:3" x14ac:dyDescent="0.25">
      <c r="A177" s="76">
        <v>44074</v>
      </c>
      <c r="B177" s="77">
        <v>92.144000000000005</v>
      </c>
      <c r="C177" s="78">
        <v>0.69299999999999995</v>
      </c>
    </row>
    <row r="178" spans="1:3" x14ac:dyDescent="0.25">
      <c r="A178" s="76">
        <v>44075</v>
      </c>
      <c r="B178" s="77">
        <v>92.337999999999994</v>
      </c>
      <c r="C178" s="78">
        <v>0.67100000000000004</v>
      </c>
    </row>
    <row r="179" spans="1:3" x14ac:dyDescent="0.25">
      <c r="A179" s="76">
        <v>44076</v>
      </c>
      <c r="B179" s="77">
        <v>92.846999999999994</v>
      </c>
      <c r="C179" s="78">
        <v>0.65100000000000002</v>
      </c>
    </row>
    <row r="180" spans="1:3" x14ac:dyDescent="0.25">
      <c r="A180" s="76">
        <v>44077</v>
      </c>
      <c r="B180" s="77">
        <v>92.739000000000004</v>
      </c>
      <c r="C180" s="78">
        <v>0.622</v>
      </c>
    </row>
    <row r="181" spans="1:3" x14ac:dyDescent="0.25">
      <c r="A181" s="76">
        <v>44078</v>
      </c>
      <c r="B181" s="77">
        <v>92.718999999999994</v>
      </c>
      <c r="C181" s="78">
        <v>0.72299999999999998</v>
      </c>
    </row>
    <row r="182" spans="1:3" x14ac:dyDescent="0.25">
      <c r="A182" s="76">
        <v>44081</v>
      </c>
      <c r="B182" s="77">
        <v>92.718999999999994</v>
      </c>
      <c r="C182" s="78">
        <v>0.72299999999999998</v>
      </c>
    </row>
    <row r="183" spans="1:3" x14ac:dyDescent="0.25">
      <c r="A183" s="76">
        <v>44082</v>
      </c>
      <c r="B183" s="77">
        <v>93.444999999999993</v>
      </c>
      <c r="C183" s="78">
        <v>0.68400000000000005</v>
      </c>
    </row>
    <row r="184" spans="1:3" x14ac:dyDescent="0.25">
      <c r="A184" s="76">
        <v>44083</v>
      </c>
      <c r="B184" s="77">
        <v>93.254999999999995</v>
      </c>
      <c r="C184" s="78">
        <v>0.70299999999999996</v>
      </c>
    </row>
    <row r="185" spans="1:3" x14ac:dyDescent="0.25">
      <c r="A185" s="76">
        <v>44084</v>
      </c>
      <c r="B185" s="77">
        <v>93.335999999999999</v>
      </c>
      <c r="C185" s="78">
        <v>0.68400000000000005</v>
      </c>
    </row>
    <row r="186" spans="1:3" x14ac:dyDescent="0.25">
      <c r="A186" s="76">
        <v>44085</v>
      </c>
      <c r="B186" s="77">
        <v>93.332999999999998</v>
      </c>
      <c r="C186" s="78">
        <v>0.66700000000000004</v>
      </c>
    </row>
    <row r="187" spans="1:3" x14ac:dyDescent="0.25">
      <c r="A187" s="76">
        <v>44088</v>
      </c>
      <c r="B187" s="77">
        <v>93.052000000000007</v>
      </c>
      <c r="C187" s="78">
        <v>0.66900000000000004</v>
      </c>
    </row>
    <row r="188" spans="1:3" x14ac:dyDescent="0.25">
      <c r="A188" s="76">
        <v>44089</v>
      </c>
      <c r="B188" s="77">
        <v>93.05</v>
      </c>
      <c r="C188" s="78">
        <v>0.67900000000000005</v>
      </c>
    </row>
    <row r="189" spans="1:3" x14ac:dyDescent="0.25">
      <c r="A189" s="76">
        <v>44090</v>
      </c>
      <c r="B189" s="77">
        <v>93.213999999999999</v>
      </c>
      <c r="C189" s="78">
        <v>0.68700000000000006</v>
      </c>
    </row>
    <row r="190" spans="1:3" x14ac:dyDescent="0.25">
      <c r="A190" s="76">
        <v>44091</v>
      </c>
      <c r="B190" s="77">
        <v>92.97</v>
      </c>
      <c r="C190" s="78">
        <v>0.68200000000000005</v>
      </c>
    </row>
    <row r="191" spans="1:3" x14ac:dyDescent="0.25">
      <c r="A191" s="76">
        <v>44092</v>
      </c>
      <c r="B191" s="77">
        <v>92.926000000000002</v>
      </c>
      <c r="C191" s="78">
        <v>0.69399999999999995</v>
      </c>
    </row>
    <row r="192" spans="1:3" x14ac:dyDescent="0.25">
      <c r="A192" s="76">
        <v>44095</v>
      </c>
      <c r="B192" s="77">
        <v>93.656000000000006</v>
      </c>
      <c r="C192" s="78">
        <v>0.67100000000000004</v>
      </c>
    </row>
    <row r="193" spans="1:3" x14ac:dyDescent="0.25">
      <c r="A193" s="76">
        <v>44096</v>
      </c>
      <c r="B193" s="77">
        <v>93.988</v>
      </c>
      <c r="C193" s="78">
        <v>0.66400000000000003</v>
      </c>
    </row>
    <row r="194" spans="1:3" x14ac:dyDescent="0.25">
      <c r="A194" s="76">
        <v>44097</v>
      </c>
      <c r="B194" s="77">
        <v>94.388999999999996</v>
      </c>
      <c r="C194" s="78">
        <v>0.67600000000000005</v>
      </c>
    </row>
    <row r="195" spans="1:3" x14ac:dyDescent="0.25">
      <c r="A195" s="76">
        <v>44098</v>
      </c>
      <c r="B195" s="77">
        <v>94.353999999999999</v>
      </c>
      <c r="C195" s="78">
        <v>0.66400000000000003</v>
      </c>
    </row>
    <row r="196" spans="1:3" x14ac:dyDescent="0.25">
      <c r="A196" s="76">
        <v>44099</v>
      </c>
      <c r="B196" s="77">
        <v>94.641999999999996</v>
      </c>
      <c r="C196" s="78">
        <v>0.65900000000000003</v>
      </c>
    </row>
    <row r="197" spans="1:3" x14ac:dyDescent="0.25">
      <c r="A197" s="76">
        <v>44102</v>
      </c>
      <c r="B197" s="77">
        <v>94.278000000000006</v>
      </c>
      <c r="C197" s="78">
        <v>0.66300000000000003</v>
      </c>
    </row>
    <row r="198" spans="1:3" x14ac:dyDescent="0.25">
      <c r="A198" s="76">
        <v>44103</v>
      </c>
      <c r="B198" s="77">
        <v>93.891000000000005</v>
      </c>
      <c r="C198" s="78">
        <v>0.64500000000000002</v>
      </c>
    </row>
    <row r="199" spans="1:3" x14ac:dyDescent="0.25">
      <c r="A199" s="76">
        <v>44104</v>
      </c>
      <c r="B199" s="77">
        <v>93.885999999999996</v>
      </c>
      <c r="C199" s="78">
        <v>0.67700000000000005</v>
      </c>
    </row>
    <row r="200" spans="1:3" x14ac:dyDescent="0.25">
      <c r="A200" s="76">
        <v>44105</v>
      </c>
      <c r="B200" s="77">
        <v>93.710999999999999</v>
      </c>
      <c r="C200" s="78">
        <v>0.67700000000000005</v>
      </c>
    </row>
    <row r="201" spans="1:3" x14ac:dyDescent="0.25">
      <c r="A201" s="76">
        <v>44106</v>
      </c>
      <c r="B201" s="77">
        <v>93.843999999999994</v>
      </c>
      <c r="C201" s="78">
        <v>0.69399999999999995</v>
      </c>
    </row>
    <row r="202" spans="1:3" x14ac:dyDescent="0.25">
      <c r="A202" s="76">
        <v>44109</v>
      </c>
      <c r="B202" s="77">
        <v>93.513000000000005</v>
      </c>
      <c r="C202" s="78">
        <v>0.76200000000000001</v>
      </c>
    </row>
    <row r="203" spans="1:3" x14ac:dyDescent="0.25">
      <c r="A203" s="76">
        <v>44110</v>
      </c>
      <c r="B203" s="77">
        <v>93.686000000000007</v>
      </c>
      <c r="C203" s="78">
        <v>0.74</v>
      </c>
    </row>
    <row r="204" spans="1:3" x14ac:dyDescent="0.25">
      <c r="A204" s="76">
        <v>44111</v>
      </c>
      <c r="B204" s="77">
        <v>93.63</v>
      </c>
      <c r="C204" s="78">
        <v>0.78500000000000003</v>
      </c>
    </row>
    <row r="205" spans="1:3" x14ac:dyDescent="0.25">
      <c r="A205" s="76">
        <v>44112</v>
      </c>
      <c r="B205" s="77">
        <v>93.605000000000004</v>
      </c>
      <c r="C205" s="78">
        <v>0.76700000000000002</v>
      </c>
    </row>
    <row r="206" spans="1:3" x14ac:dyDescent="0.25">
      <c r="A206" s="76">
        <v>44113</v>
      </c>
      <c r="B206" s="77">
        <v>93.057000000000002</v>
      </c>
      <c r="C206" s="78">
        <v>0.77500000000000002</v>
      </c>
    </row>
    <row r="207" spans="1:3" x14ac:dyDescent="0.25">
      <c r="A207" s="76">
        <v>44116</v>
      </c>
      <c r="B207" s="77">
        <v>93.064999999999998</v>
      </c>
      <c r="C207" s="78">
        <v>0.77500000000000002</v>
      </c>
    </row>
    <row r="208" spans="1:3" x14ac:dyDescent="0.25">
      <c r="A208" s="76">
        <v>44117</v>
      </c>
      <c r="B208" s="77">
        <v>93.531000000000006</v>
      </c>
      <c r="C208" s="78">
        <v>0.72699999999999998</v>
      </c>
    </row>
    <row r="209" spans="1:3" x14ac:dyDescent="0.25">
      <c r="A209" s="76">
        <v>44118</v>
      </c>
      <c r="B209" s="77">
        <v>93.382000000000005</v>
      </c>
      <c r="C209" s="78">
        <v>0.72199999999999998</v>
      </c>
    </row>
    <row r="210" spans="1:3" x14ac:dyDescent="0.25">
      <c r="A210" s="76">
        <v>44119</v>
      </c>
      <c r="B210" s="77">
        <v>93.855999999999995</v>
      </c>
      <c r="C210" s="78">
        <v>0.73399999999999999</v>
      </c>
    </row>
    <row r="211" spans="1:3" x14ac:dyDescent="0.25">
      <c r="A211" s="76">
        <v>44120</v>
      </c>
      <c r="B211" s="77">
        <v>93.682000000000002</v>
      </c>
      <c r="C211" s="78">
        <v>0.74399999999999999</v>
      </c>
    </row>
    <row r="212" spans="1:3" x14ac:dyDescent="0.25">
      <c r="A212" s="76">
        <v>44123</v>
      </c>
      <c r="B212" s="77">
        <v>93.427000000000007</v>
      </c>
      <c r="C212" s="78">
        <v>0.76200000000000001</v>
      </c>
    </row>
    <row r="213" spans="1:3" x14ac:dyDescent="0.25">
      <c r="A213" s="76">
        <v>44124</v>
      </c>
      <c r="B213" s="77">
        <v>93.066999999999993</v>
      </c>
      <c r="C213" s="78">
        <v>0.79700000000000004</v>
      </c>
    </row>
    <row r="214" spans="1:3" x14ac:dyDescent="0.25">
      <c r="A214" s="76">
        <v>44125</v>
      </c>
      <c r="B214" s="77">
        <v>92.611000000000004</v>
      </c>
      <c r="C214" s="78">
        <v>0.81599999999999995</v>
      </c>
    </row>
    <row r="215" spans="1:3" x14ac:dyDescent="0.25">
      <c r="A215" s="76">
        <v>44126</v>
      </c>
      <c r="B215" s="77">
        <v>92.950999999999993</v>
      </c>
      <c r="C215" s="78">
        <v>0.84799999999999998</v>
      </c>
    </row>
    <row r="216" spans="1:3" x14ac:dyDescent="0.25">
      <c r="A216" s="76">
        <v>44127</v>
      </c>
      <c r="B216" s="77">
        <v>92.768000000000001</v>
      </c>
      <c r="C216" s="78">
        <v>0.84099999999999997</v>
      </c>
    </row>
    <row r="217" spans="1:3" x14ac:dyDescent="0.25">
      <c r="A217" s="76">
        <v>44130</v>
      </c>
      <c r="B217" s="77">
        <v>93.045000000000002</v>
      </c>
      <c r="C217" s="78">
        <v>0.80300000000000005</v>
      </c>
    </row>
    <row r="218" spans="1:3" x14ac:dyDescent="0.25">
      <c r="A218" s="76">
        <v>44131</v>
      </c>
      <c r="B218" s="77">
        <v>92.94</v>
      </c>
      <c r="C218" s="78">
        <v>0.77800000000000002</v>
      </c>
    </row>
    <row r="219" spans="1:3" x14ac:dyDescent="0.25">
      <c r="A219" s="76">
        <v>44132</v>
      </c>
      <c r="B219" s="77">
        <v>93.405000000000001</v>
      </c>
      <c r="C219" s="78">
        <v>0.78100000000000003</v>
      </c>
    </row>
    <row r="220" spans="1:3" x14ac:dyDescent="0.25">
      <c r="A220" s="76">
        <v>44133</v>
      </c>
      <c r="B220" s="77">
        <v>93.954999999999998</v>
      </c>
      <c r="C220" s="78">
        <v>0.83599999999999997</v>
      </c>
    </row>
    <row r="221" spans="1:3" x14ac:dyDescent="0.25">
      <c r="A221" s="76">
        <v>44134</v>
      </c>
      <c r="B221" s="77">
        <v>94.037999999999997</v>
      </c>
      <c r="C221" s="78">
        <v>0.85899999999999999</v>
      </c>
    </row>
    <row r="222" spans="1:3" x14ac:dyDescent="0.25">
      <c r="A222" s="76">
        <v>44137</v>
      </c>
      <c r="B222" s="77">
        <v>94.129000000000005</v>
      </c>
      <c r="C222" s="78">
        <v>0.84799999999999998</v>
      </c>
    </row>
    <row r="223" spans="1:3" x14ac:dyDescent="0.25">
      <c r="A223" s="76">
        <v>44138</v>
      </c>
      <c r="B223" s="77">
        <v>93.552999999999997</v>
      </c>
      <c r="C223" s="78">
        <v>0.88100000000000001</v>
      </c>
    </row>
    <row r="224" spans="1:3" x14ac:dyDescent="0.25">
      <c r="A224" s="76">
        <v>44139</v>
      </c>
      <c r="B224" s="77">
        <v>93.406999999999996</v>
      </c>
      <c r="C224" s="78">
        <v>0.76800000000000002</v>
      </c>
    </row>
    <row r="225" spans="1:3" x14ac:dyDescent="0.25">
      <c r="A225" s="76">
        <v>44140</v>
      </c>
      <c r="B225" s="77">
        <v>92.525000000000006</v>
      </c>
      <c r="C225" s="78">
        <v>0.77800000000000002</v>
      </c>
    </row>
    <row r="226" spans="1:3" x14ac:dyDescent="0.25">
      <c r="A226" s="76">
        <v>44141</v>
      </c>
      <c r="B226" s="77">
        <v>92.228999999999999</v>
      </c>
      <c r="C226" s="78">
        <v>0.82</v>
      </c>
    </row>
    <row r="227" spans="1:3" x14ac:dyDescent="0.25">
      <c r="A227" s="76">
        <v>44144</v>
      </c>
      <c r="B227" s="77">
        <v>92.724999999999994</v>
      </c>
      <c r="C227" s="78">
        <v>0.95799999999999996</v>
      </c>
    </row>
    <row r="228" spans="1:3" x14ac:dyDescent="0.25">
      <c r="A228" s="76">
        <v>44145</v>
      </c>
      <c r="B228" s="77">
        <v>92.748999999999995</v>
      </c>
      <c r="C228" s="78">
        <v>0.97199999999999998</v>
      </c>
    </row>
    <row r="229" spans="1:3" x14ac:dyDescent="0.25">
      <c r="A229" s="76">
        <v>44146</v>
      </c>
      <c r="B229" s="77">
        <v>93.043000000000006</v>
      </c>
      <c r="C229" s="78">
        <v>0.97199999999999998</v>
      </c>
    </row>
    <row r="230" spans="1:3" x14ac:dyDescent="0.25">
      <c r="A230" s="76">
        <v>44147</v>
      </c>
      <c r="B230" s="77">
        <v>92.962999999999994</v>
      </c>
      <c r="C230" s="78">
        <v>0.88600000000000001</v>
      </c>
    </row>
    <row r="231" spans="1:3" x14ac:dyDescent="0.25">
      <c r="A231" s="76">
        <v>44148</v>
      </c>
      <c r="B231" s="77">
        <v>92.754999999999995</v>
      </c>
      <c r="C231" s="78">
        <v>0.89300000000000002</v>
      </c>
    </row>
    <row r="232" spans="1:3" x14ac:dyDescent="0.25">
      <c r="A232" s="76">
        <v>44151</v>
      </c>
      <c r="B232" s="77">
        <v>92.641999999999996</v>
      </c>
      <c r="C232" s="78">
        <v>0.90600000000000003</v>
      </c>
    </row>
    <row r="233" spans="1:3" x14ac:dyDescent="0.25">
      <c r="A233" s="76">
        <v>44152</v>
      </c>
      <c r="B233" s="77">
        <v>92.415999999999997</v>
      </c>
      <c r="C233" s="78">
        <v>0.872</v>
      </c>
    </row>
    <row r="234" spans="1:3" x14ac:dyDescent="0.25">
      <c r="A234" s="76">
        <v>44153</v>
      </c>
      <c r="B234" s="77">
        <v>92.316000000000003</v>
      </c>
      <c r="C234" s="78">
        <v>0.88200000000000001</v>
      </c>
    </row>
    <row r="235" spans="1:3" x14ac:dyDescent="0.25">
      <c r="A235" s="76">
        <v>44154</v>
      </c>
      <c r="B235" s="77">
        <v>92.293999999999997</v>
      </c>
      <c r="C235" s="78">
        <v>0.85499999999999998</v>
      </c>
    </row>
    <row r="236" spans="1:3" x14ac:dyDescent="0.25">
      <c r="A236" s="76">
        <v>44155</v>
      </c>
      <c r="B236" s="77">
        <v>92.391999999999996</v>
      </c>
      <c r="C236" s="78">
        <v>0.82899999999999996</v>
      </c>
    </row>
    <row r="237" spans="1:3" x14ac:dyDescent="0.25">
      <c r="A237" s="76">
        <v>44158</v>
      </c>
      <c r="B237" s="77">
        <v>92.504999999999995</v>
      </c>
      <c r="C237" s="78">
        <v>0.85899999999999999</v>
      </c>
    </row>
    <row r="238" spans="1:3" x14ac:dyDescent="0.25">
      <c r="A238" s="76">
        <v>44159</v>
      </c>
      <c r="B238" s="77">
        <v>92.225999999999999</v>
      </c>
      <c r="C238" s="78">
        <v>0.88200000000000001</v>
      </c>
    </row>
    <row r="239" spans="1:3" x14ac:dyDescent="0.25">
      <c r="A239" s="76">
        <v>44160</v>
      </c>
      <c r="B239" s="77">
        <v>91.994</v>
      </c>
      <c r="C239" s="78">
        <v>0.878</v>
      </c>
    </row>
    <row r="240" spans="1:3" x14ac:dyDescent="0.25">
      <c r="A240" s="76">
        <v>44161</v>
      </c>
      <c r="B240" s="77">
        <v>91.994</v>
      </c>
      <c r="C240" s="78">
        <v>0.878</v>
      </c>
    </row>
    <row r="241" spans="1:3" x14ac:dyDescent="0.25">
      <c r="A241" s="76">
        <v>44162</v>
      </c>
      <c r="B241" s="77">
        <v>91.79</v>
      </c>
      <c r="C241" s="78">
        <v>0.84199999999999997</v>
      </c>
    </row>
    <row r="242" spans="1:3" x14ac:dyDescent="0.25">
      <c r="A242" s="76">
        <v>44165</v>
      </c>
      <c r="B242" s="77">
        <v>91.869</v>
      </c>
      <c r="C242" s="78">
        <v>0.84199999999999997</v>
      </c>
    </row>
    <row r="243" spans="1:3" x14ac:dyDescent="0.25">
      <c r="A243" s="76">
        <v>44166</v>
      </c>
      <c r="B243" s="77">
        <v>91.313000000000002</v>
      </c>
      <c r="C243" s="78">
        <v>0.93400000000000005</v>
      </c>
    </row>
    <row r="244" spans="1:3" x14ac:dyDescent="0.25">
      <c r="A244" s="76">
        <v>44167</v>
      </c>
      <c r="B244" s="77">
        <v>91.117999999999995</v>
      </c>
      <c r="C244" s="78">
        <v>0.94599999999999995</v>
      </c>
    </row>
    <row r="245" spans="1:3" x14ac:dyDescent="0.25">
      <c r="A245" s="76">
        <v>44168</v>
      </c>
      <c r="B245" s="77">
        <v>90.713999999999999</v>
      </c>
      <c r="C245" s="78">
        <v>0.92100000000000004</v>
      </c>
    </row>
    <row r="246" spans="1:3" x14ac:dyDescent="0.25">
      <c r="A246" s="76">
        <v>44169</v>
      </c>
      <c r="B246" s="77">
        <v>90.700999999999993</v>
      </c>
      <c r="C246" s="78">
        <v>0.96899999999999997</v>
      </c>
    </row>
    <row r="247" spans="1:3" x14ac:dyDescent="0.25">
      <c r="A247" s="76">
        <v>44172</v>
      </c>
      <c r="B247" s="77">
        <v>90.792000000000002</v>
      </c>
      <c r="C247" s="78">
        <v>0.92800000000000005</v>
      </c>
    </row>
    <row r="248" spans="1:3" x14ac:dyDescent="0.25">
      <c r="A248" s="76">
        <v>44173</v>
      </c>
      <c r="B248" s="77">
        <v>90.965000000000003</v>
      </c>
      <c r="C248" s="78">
        <v>0.91300000000000003</v>
      </c>
    </row>
    <row r="249" spans="1:3" x14ac:dyDescent="0.25">
      <c r="A249" s="76">
        <v>44174</v>
      </c>
      <c r="B249" s="77">
        <v>91.087000000000003</v>
      </c>
      <c r="C249" s="78">
        <v>0.94099999999999995</v>
      </c>
    </row>
    <row r="250" spans="1:3" x14ac:dyDescent="0.25">
      <c r="A250" s="76">
        <v>44175</v>
      </c>
      <c r="B250" s="77">
        <v>90.823999999999998</v>
      </c>
      <c r="C250" s="78">
        <v>0.90800000000000003</v>
      </c>
    </row>
    <row r="251" spans="1:3" x14ac:dyDescent="0.25">
      <c r="A251" s="76">
        <v>44176</v>
      </c>
      <c r="B251" s="77">
        <v>90.975999999999999</v>
      </c>
      <c r="C251" s="78">
        <v>0.89100000000000001</v>
      </c>
    </row>
    <row r="252" spans="1:3" x14ac:dyDescent="0.25">
      <c r="A252" s="76">
        <v>44179</v>
      </c>
      <c r="B252" s="77">
        <v>90.710999999999999</v>
      </c>
      <c r="C252" s="78">
        <v>0.89100000000000001</v>
      </c>
    </row>
    <row r="253" spans="1:3" x14ac:dyDescent="0.25">
      <c r="A253" s="76">
        <v>44180</v>
      </c>
      <c r="B253" s="77">
        <v>90.472999999999999</v>
      </c>
      <c r="C253" s="78">
        <v>0.92100000000000004</v>
      </c>
    </row>
    <row r="254" spans="1:3" x14ac:dyDescent="0.25">
      <c r="A254" s="76">
        <v>44181</v>
      </c>
      <c r="B254" s="77">
        <v>90.45</v>
      </c>
      <c r="C254" s="78">
        <v>0.92</v>
      </c>
    </row>
    <row r="255" spans="1:3" x14ac:dyDescent="0.25">
      <c r="A255" s="76">
        <v>44182</v>
      </c>
      <c r="B255" s="77">
        <v>89.822000000000003</v>
      </c>
      <c r="C255" s="78">
        <v>0.93</v>
      </c>
    </row>
    <row r="256" spans="1:3" x14ac:dyDescent="0.25">
      <c r="A256" s="76">
        <v>44183</v>
      </c>
      <c r="B256" s="77">
        <v>90.016000000000005</v>
      </c>
      <c r="C256" s="78">
        <v>0.94799999999999995</v>
      </c>
    </row>
    <row r="257" spans="1:3" x14ac:dyDescent="0.25">
      <c r="A257" s="76">
        <v>44186</v>
      </c>
      <c r="B257" s="77">
        <v>90.043000000000006</v>
      </c>
      <c r="C257" s="78">
        <v>0.94099999999999995</v>
      </c>
    </row>
    <row r="258" spans="1:3" x14ac:dyDescent="0.25">
      <c r="A258" s="76">
        <v>44187</v>
      </c>
      <c r="B258" s="77">
        <v>90.653999999999996</v>
      </c>
      <c r="C258" s="78">
        <v>0.91800000000000004</v>
      </c>
    </row>
    <row r="259" spans="1:3" x14ac:dyDescent="0.25">
      <c r="A259" s="76">
        <v>44188</v>
      </c>
      <c r="B259" s="77">
        <v>90.412999999999997</v>
      </c>
      <c r="C259" s="78">
        <v>0.95499999999999996</v>
      </c>
    </row>
    <row r="260" spans="1:3" x14ac:dyDescent="0.25">
      <c r="A260" s="76">
        <v>44189</v>
      </c>
      <c r="B260" s="77">
        <v>90.322999999999993</v>
      </c>
      <c r="C260" s="78">
        <v>0.93</v>
      </c>
    </row>
    <row r="261" spans="1:3" x14ac:dyDescent="0.25">
      <c r="A261" s="76">
        <v>44190</v>
      </c>
      <c r="B261" s="77">
        <v>90.322999999999993</v>
      </c>
      <c r="C261" s="78">
        <v>0.93</v>
      </c>
    </row>
    <row r="262" spans="1:3" x14ac:dyDescent="0.25">
      <c r="A262" s="76">
        <v>44193</v>
      </c>
      <c r="B262" s="77">
        <v>90.337000000000003</v>
      </c>
      <c r="C262" s="78">
        <v>0.93300000000000005</v>
      </c>
    </row>
    <row r="263" spans="1:3" x14ac:dyDescent="0.25">
      <c r="A263" s="76">
        <v>44194</v>
      </c>
      <c r="B263" s="77">
        <v>89.994</v>
      </c>
      <c r="C263" s="78">
        <v>0.93500000000000005</v>
      </c>
    </row>
    <row r="264" spans="1:3" x14ac:dyDescent="0.25">
      <c r="A264" s="76">
        <v>44195</v>
      </c>
      <c r="B264" s="77">
        <v>89.68</v>
      </c>
      <c r="C264" s="78">
        <v>0.92600000000000005</v>
      </c>
    </row>
    <row r="265" spans="1:3" x14ac:dyDescent="0.25">
      <c r="A265" s="76">
        <v>44196</v>
      </c>
      <c r="B265" s="77">
        <v>89.936999999999998</v>
      </c>
      <c r="C265" s="78">
        <v>0.91200000000000003</v>
      </c>
    </row>
    <row r="266" spans="1:3" x14ac:dyDescent="0.25">
      <c r="A266" s="76">
        <v>44197</v>
      </c>
      <c r="B266" s="77">
        <v>89.936999999999998</v>
      </c>
      <c r="C266" s="78">
        <v>0.91200000000000003</v>
      </c>
    </row>
    <row r="267" spans="1:3" x14ac:dyDescent="0.25">
      <c r="A267" s="76">
        <v>44200</v>
      </c>
      <c r="B267" s="77">
        <v>89.869</v>
      </c>
      <c r="C267" s="78">
        <v>0.91700000000000004</v>
      </c>
    </row>
    <row r="268" spans="1:3" x14ac:dyDescent="0.25">
      <c r="A268" s="76">
        <v>44201</v>
      </c>
      <c r="B268" s="77">
        <v>89.436000000000007</v>
      </c>
      <c r="C268" s="78">
        <v>0.95499999999999996</v>
      </c>
    </row>
    <row r="269" spans="1:3" x14ac:dyDescent="0.25">
      <c r="A269" s="76">
        <v>44202</v>
      </c>
      <c r="B269" s="77">
        <v>89.53</v>
      </c>
      <c r="C269" s="78">
        <v>1.042</v>
      </c>
    </row>
    <row r="270" spans="1:3" x14ac:dyDescent="0.25">
      <c r="A270" s="76">
        <v>44203</v>
      </c>
      <c r="B270" s="77">
        <v>89.825999999999993</v>
      </c>
      <c r="C270" s="78">
        <v>1.071</v>
      </c>
    </row>
    <row r="271" spans="1:3" x14ac:dyDescent="0.25">
      <c r="A271" s="76">
        <v>44204</v>
      </c>
      <c r="B271" s="77">
        <v>90.097999999999999</v>
      </c>
      <c r="C271" s="78">
        <v>1.107</v>
      </c>
    </row>
    <row r="272" spans="1:3" x14ac:dyDescent="0.25">
      <c r="A272" s="76">
        <v>44207</v>
      </c>
      <c r="B272" s="77">
        <v>90.465000000000003</v>
      </c>
      <c r="C272" s="78">
        <v>1.1339999999999999</v>
      </c>
    </row>
    <row r="273" spans="1:3" x14ac:dyDescent="0.25">
      <c r="A273" s="76">
        <v>44208</v>
      </c>
      <c r="B273" s="77">
        <v>90.093000000000004</v>
      </c>
      <c r="C273" s="78">
        <v>1.1379999999999999</v>
      </c>
    </row>
    <row r="274" spans="1:3" x14ac:dyDescent="0.25">
      <c r="A274" s="76">
        <v>44209</v>
      </c>
      <c r="B274" s="77">
        <v>90.355000000000004</v>
      </c>
      <c r="C274" s="78">
        <v>1.0880000000000001</v>
      </c>
    </row>
    <row r="275" spans="1:3" x14ac:dyDescent="0.25">
      <c r="A275" s="76">
        <v>44210</v>
      </c>
      <c r="B275" s="77">
        <v>90.239000000000004</v>
      </c>
      <c r="C275" s="78">
        <v>1.129</v>
      </c>
    </row>
    <row r="276" spans="1:3" x14ac:dyDescent="0.25">
      <c r="A276" s="76">
        <v>44211</v>
      </c>
      <c r="B276" s="77">
        <v>90.772000000000006</v>
      </c>
      <c r="C276" s="78">
        <v>1.097</v>
      </c>
    </row>
    <row r="277" spans="1:3" x14ac:dyDescent="0.25">
      <c r="A277" s="76">
        <v>44214</v>
      </c>
      <c r="B277" s="77">
        <v>90.765000000000001</v>
      </c>
      <c r="C277" s="78">
        <v>1.097</v>
      </c>
    </row>
    <row r="278" spans="1:3" x14ac:dyDescent="0.25">
      <c r="A278" s="76">
        <v>44215</v>
      </c>
      <c r="B278" s="77">
        <v>90.498000000000005</v>
      </c>
      <c r="C278" s="78">
        <v>1.0920000000000001</v>
      </c>
    </row>
    <row r="279" spans="1:3" x14ac:dyDescent="0.25">
      <c r="A279" s="76">
        <v>44216</v>
      </c>
      <c r="B279" s="77">
        <v>90.474999999999994</v>
      </c>
      <c r="C279" s="78">
        <v>1.0900000000000001</v>
      </c>
    </row>
    <row r="280" spans="1:3" x14ac:dyDescent="0.25">
      <c r="A280" s="76">
        <v>44217</v>
      </c>
      <c r="B280" s="77">
        <v>90.131</v>
      </c>
      <c r="C280" s="78">
        <v>1.107</v>
      </c>
    </row>
    <row r="281" spans="1:3" x14ac:dyDescent="0.25">
      <c r="A281" s="76">
        <v>44218</v>
      </c>
      <c r="B281" s="77">
        <v>90.238</v>
      </c>
      <c r="C281" s="78">
        <v>1.091</v>
      </c>
    </row>
    <row r="282" spans="1:3" x14ac:dyDescent="0.25">
      <c r="A282" s="76">
        <v>44221</v>
      </c>
      <c r="B282" s="77">
        <v>90.391000000000005</v>
      </c>
      <c r="C282" s="78">
        <v>1.04</v>
      </c>
    </row>
    <row r="283" spans="1:3" x14ac:dyDescent="0.25">
      <c r="A283" s="76">
        <v>44222</v>
      </c>
      <c r="B283" s="77">
        <v>90.17</v>
      </c>
      <c r="C283" s="78">
        <v>1.04</v>
      </c>
    </row>
    <row r="284" spans="1:3" x14ac:dyDescent="0.25">
      <c r="A284" s="76">
        <v>44223</v>
      </c>
      <c r="B284" s="77">
        <v>90.647000000000006</v>
      </c>
      <c r="C284" s="78">
        <v>1.014</v>
      </c>
    </row>
    <row r="285" spans="1:3" x14ac:dyDescent="0.25">
      <c r="A285" s="76">
        <v>44224</v>
      </c>
      <c r="B285" s="77">
        <v>90.454999999999998</v>
      </c>
      <c r="C285" s="78">
        <v>1.0549999999999999</v>
      </c>
    </row>
    <row r="286" spans="1:3" x14ac:dyDescent="0.25">
      <c r="A286" s="76">
        <v>44225</v>
      </c>
      <c r="B286" s="77">
        <v>90.584000000000003</v>
      </c>
      <c r="C286" s="78">
        <v>1.0940000000000001</v>
      </c>
    </row>
    <row r="287" spans="1:3" x14ac:dyDescent="0.25">
      <c r="A287" s="76">
        <v>44228</v>
      </c>
      <c r="B287" s="77">
        <v>90.98</v>
      </c>
      <c r="C287" s="78">
        <v>1.077</v>
      </c>
    </row>
    <row r="288" spans="1:3" x14ac:dyDescent="0.25">
      <c r="A288" s="76">
        <v>44229</v>
      </c>
      <c r="B288" s="77">
        <v>91.197000000000003</v>
      </c>
      <c r="C288" s="78">
        <v>1.107</v>
      </c>
    </row>
    <row r="289" spans="1:3" x14ac:dyDescent="0.25">
      <c r="A289" s="76">
        <v>44230</v>
      </c>
      <c r="B289" s="77">
        <v>91.171000000000006</v>
      </c>
      <c r="C289" s="78">
        <v>1.131</v>
      </c>
    </row>
    <row r="290" spans="1:3" x14ac:dyDescent="0.25">
      <c r="A290" s="76">
        <v>44231</v>
      </c>
      <c r="B290" s="77">
        <v>91.528999999999996</v>
      </c>
      <c r="C290" s="78">
        <v>1.139</v>
      </c>
    </row>
    <row r="291" spans="1:3" x14ac:dyDescent="0.25">
      <c r="A291" s="76">
        <v>44232</v>
      </c>
      <c r="B291" s="77">
        <v>91.042000000000002</v>
      </c>
      <c r="C291" s="78">
        <v>1.17</v>
      </c>
    </row>
    <row r="292" spans="1:3" x14ac:dyDescent="0.25">
      <c r="A292" s="76">
        <v>44235</v>
      </c>
      <c r="B292" s="77">
        <v>90.933999999999997</v>
      </c>
      <c r="C292" s="78">
        <v>1.1599999999999999</v>
      </c>
    </row>
    <row r="293" spans="1:3" x14ac:dyDescent="0.25">
      <c r="A293" s="76">
        <v>44236</v>
      </c>
      <c r="B293" s="77">
        <v>90.438999999999993</v>
      </c>
      <c r="C293" s="78">
        <v>1.157</v>
      </c>
    </row>
    <row r="294" spans="1:3" x14ac:dyDescent="0.25">
      <c r="A294" s="76">
        <v>44237</v>
      </c>
      <c r="B294" s="77">
        <v>90.370999999999995</v>
      </c>
      <c r="C294" s="78">
        <v>1.133</v>
      </c>
    </row>
    <row r="295" spans="1:3" x14ac:dyDescent="0.25">
      <c r="A295" s="76">
        <v>44238</v>
      </c>
      <c r="B295" s="77">
        <v>90.417000000000002</v>
      </c>
      <c r="C295" s="78">
        <v>1.1579999999999999</v>
      </c>
    </row>
    <row r="296" spans="1:3" x14ac:dyDescent="0.25">
      <c r="A296" s="76">
        <v>44239</v>
      </c>
      <c r="B296" s="77">
        <v>90.48</v>
      </c>
      <c r="C296" s="78">
        <v>1.2</v>
      </c>
    </row>
    <row r="297" spans="1:3" x14ac:dyDescent="0.25">
      <c r="A297" s="76">
        <v>44242</v>
      </c>
      <c r="B297" s="77">
        <v>90.48</v>
      </c>
      <c r="C297" s="78">
        <v>1.2</v>
      </c>
    </row>
    <row r="298" spans="1:3" x14ac:dyDescent="0.25">
      <c r="A298" s="76">
        <v>44243</v>
      </c>
      <c r="B298" s="77">
        <v>90.509</v>
      </c>
      <c r="C298" s="78">
        <v>1.2989999999999999</v>
      </c>
    </row>
    <row r="299" spans="1:3" x14ac:dyDescent="0.25">
      <c r="A299" s="76">
        <v>44244</v>
      </c>
      <c r="B299" s="77">
        <v>90.950999999999993</v>
      </c>
      <c r="C299" s="78">
        <v>1.2989999999999999</v>
      </c>
    </row>
    <row r="300" spans="1:3" x14ac:dyDescent="0.25">
      <c r="A300" s="76">
        <v>44245</v>
      </c>
      <c r="B300" s="77">
        <v>90.591999999999999</v>
      </c>
      <c r="C300" s="78">
        <v>1.2869999999999999</v>
      </c>
    </row>
    <row r="301" spans="1:3" x14ac:dyDescent="0.25">
      <c r="A301" s="76">
        <v>44246</v>
      </c>
      <c r="B301" s="77">
        <v>90.364000000000004</v>
      </c>
      <c r="C301" s="78">
        <v>1.345</v>
      </c>
    </row>
    <row r="302" spans="1:3" x14ac:dyDescent="0.25">
      <c r="A302" s="76">
        <v>44249</v>
      </c>
      <c r="B302" s="77">
        <v>90.01</v>
      </c>
      <c r="C302" s="78">
        <v>1.369</v>
      </c>
    </row>
    <row r="303" spans="1:3" x14ac:dyDescent="0.25">
      <c r="A303" s="76">
        <v>44250</v>
      </c>
      <c r="B303" s="77">
        <v>90.168999999999997</v>
      </c>
      <c r="C303" s="78">
        <v>1.3640000000000001</v>
      </c>
    </row>
    <row r="304" spans="1:3" x14ac:dyDescent="0.25">
      <c r="A304" s="76">
        <v>44251</v>
      </c>
      <c r="B304" s="77">
        <v>90.176000000000002</v>
      </c>
      <c r="C304" s="78">
        <v>1.389</v>
      </c>
    </row>
    <row r="305" spans="1:3" x14ac:dyDescent="0.25">
      <c r="A305" s="76">
        <v>44252</v>
      </c>
      <c r="B305" s="77">
        <v>90.134</v>
      </c>
      <c r="C305" s="78">
        <v>1.5149999999999999</v>
      </c>
    </row>
    <row r="306" spans="1:3" x14ac:dyDescent="0.25">
      <c r="A306" s="76">
        <v>44253</v>
      </c>
      <c r="B306" s="77">
        <v>90.879000000000005</v>
      </c>
      <c r="C306" s="78">
        <v>1.456</v>
      </c>
    </row>
    <row r="307" spans="1:3" x14ac:dyDescent="0.25">
      <c r="A307" s="76">
        <v>44256</v>
      </c>
      <c r="B307" s="77">
        <v>91.039000000000001</v>
      </c>
      <c r="C307" s="78">
        <v>1.446</v>
      </c>
    </row>
    <row r="308" spans="1:3" x14ac:dyDescent="0.25">
      <c r="A308" s="76">
        <v>44257</v>
      </c>
      <c r="B308" s="77">
        <v>90.784999999999997</v>
      </c>
      <c r="C308" s="78">
        <v>1.415</v>
      </c>
    </row>
    <row r="309" spans="1:3" x14ac:dyDescent="0.25">
      <c r="A309" s="76">
        <v>44258</v>
      </c>
      <c r="B309" s="77">
        <v>90.947000000000003</v>
      </c>
      <c r="C309" s="78">
        <v>1.47</v>
      </c>
    </row>
    <row r="310" spans="1:3" x14ac:dyDescent="0.25">
      <c r="A310" s="76">
        <v>44259</v>
      </c>
      <c r="B310" s="77">
        <v>91.631</v>
      </c>
      <c r="C310" s="78">
        <v>1.55</v>
      </c>
    </row>
    <row r="311" spans="1:3" x14ac:dyDescent="0.25">
      <c r="A311" s="76">
        <v>44260</v>
      </c>
      <c r="B311" s="77">
        <v>91.977000000000004</v>
      </c>
      <c r="C311" s="78">
        <v>1.554</v>
      </c>
    </row>
    <row r="312" spans="1:3" x14ac:dyDescent="0.25">
      <c r="A312" s="76">
        <v>44263</v>
      </c>
      <c r="B312" s="77">
        <v>92.313000000000002</v>
      </c>
      <c r="C312" s="78">
        <v>1.5940000000000001</v>
      </c>
    </row>
    <row r="313" spans="1:3" x14ac:dyDescent="0.25">
      <c r="A313" s="76">
        <v>44264</v>
      </c>
      <c r="B313" s="77">
        <v>91.957999999999998</v>
      </c>
      <c r="C313" s="78">
        <v>1.544</v>
      </c>
    </row>
    <row r="314" spans="1:3" x14ac:dyDescent="0.25">
      <c r="A314" s="76">
        <v>44265</v>
      </c>
      <c r="B314" s="77">
        <v>91.822999999999993</v>
      </c>
      <c r="C314" s="78">
        <v>1.52</v>
      </c>
    </row>
    <row r="315" spans="1:3" x14ac:dyDescent="0.25">
      <c r="A315" s="76">
        <v>44266</v>
      </c>
      <c r="B315" s="77">
        <v>91.42</v>
      </c>
      <c r="C315" s="78">
        <v>1.5269999999999999</v>
      </c>
    </row>
    <row r="316" spans="1:3" x14ac:dyDescent="0.25">
      <c r="A316" s="76">
        <v>44267</v>
      </c>
      <c r="B316" s="77">
        <v>91.679000000000002</v>
      </c>
      <c r="C316" s="78">
        <v>1.635</v>
      </c>
    </row>
    <row r="317" spans="1:3" x14ac:dyDescent="0.25">
      <c r="A317" s="76">
        <v>44270</v>
      </c>
      <c r="B317" s="77">
        <v>91.832999999999998</v>
      </c>
      <c r="C317" s="78">
        <v>1.607</v>
      </c>
    </row>
    <row r="318" spans="1:3" x14ac:dyDescent="0.25">
      <c r="A318" s="76">
        <v>44271</v>
      </c>
      <c r="B318" s="77">
        <v>91.864999999999995</v>
      </c>
      <c r="C318" s="78">
        <v>1.623</v>
      </c>
    </row>
    <row r="319" spans="1:3" x14ac:dyDescent="0.25">
      <c r="A319" s="76">
        <v>44272</v>
      </c>
      <c r="B319" s="77">
        <v>91.441999999999993</v>
      </c>
      <c r="C319" s="78">
        <v>1.641</v>
      </c>
    </row>
    <row r="320" spans="1:3" x14ac:dyDescent="0.25">
      <c r="A320" s="76">
        <v>44273</v>
      </c>
      <c r="B320" s="77">
        <v>91.861999999999995</v>
      </c>
      <c r="C320" s="78">
        <v>1.7290000000000001</v>
      </c>
    </row>
    <row r="321" spans="1:3" x14ac:dyDescent="0.25">
      <c r="A321" s="76">
        <v>44274</v>
      </c>
      <c r="B321" s="77">
        <v>91.918999999999997</v>
      </c>
      <c r="C321" s="78">
        <v>1.732</v>
      </c>
    </row>
    <row r="322" spans="1:3" x14ac:dyDescent="0.25">
      <c r="A322" s="76">
        <v>44277</v>
      </c>
      <c r="B322" s="77">
        <v>91.742000000000004</v>
      </c>
      <c r="C322" s="78">
        <v>1.6819999999999999</v>
      </c>
    </row>
    <row r="323" spans="1:3" x14ac:dyDescent="0.25">
      <c r="A323" s="76">
        <v>44278</v>
      </c>
      <c r="B323" s="77">
        <v>92.335999999999999</v>
      </c>
      <c r="C323" s="78">
        <v>1.6379999999999999</v>
      </c>
    </row>
    <row r="324" spans="1:3" x14ac:dyDescent="0.25">
      <c r="A324" s="76">
        <v>44279</v>
      </c>
      <c r="B324" s="77">
        <v>92.528000000000006</v>
      </c>
      <c r="C324" s="78">
        <v>1.6140000000000001</v>
      </c>
    </row>
    <row r="325" spans="1:3" x14ac:dyDescent="0.25">
      <c r="A325" s="76">
        <v>44280</v>
      </c>
      <c r="B325" s="77">
        <v>92.528000000000006</v>
      </c>
      <c r="C325" s="78">
        <v>1.6140000000000001</v>
      </c>
    </row>
    <row r="326" spans="1:3" x14ac:dyDescent="0.25">
      <c r="A326" s="76">
        <v>44281</v>
      </c>
      <c r="B326" s="77">
        <v>92.766000000000005</v>
      </c>
      <c r="C326" s="78">
        <v>1.66</v>
      </c>
    </row>
    <row r="327" spans="1:3" x14ac:dyDescent="0.25">
      <c r="A327" s="76">
        <v>44284</v>
      </c>
      <c r="B327" s="77">
        <v>92.944000000000003</v>
      </c>
      <c r="C327" s="78">
        <v>1.7210000000000001</v>
      </c>
    </row>
    <row r="328" spans="1:3" x14ac:dyDescent="0.25">
      <c r="A328" s="76">
        <v>44285</v>
      </c>
      <c r="B328" s="77">
        <v>93.296999999999997</v>
      </c>
      <c r="C328" s="78">
        <v>1.726</v>
      </c>
    </row>
    <row r="329" spans="1:3" x14ac:dyDescent="0.25">
      <c r="A329" s="76">
        <v>44286</v>
      </c>
      <c r="B329" s="77">
        <v>93.231999999999999</v>
      </c>
      <c r="C329" s="78">
        <v>1.746</v>
      </c>
    </row>
    <row r="330" spans="1:3" x14ac:dyDescent="0.25">
      <c r="A330" s="76">
        <v>44287</v>
      </c>
      <c r="B330" s="77">
        <v>92.929000000000002</v>
      </c>
      <c r="C330" s="78">
        <v>1.679</v>
      </c>
    </row>
    <row r="331" spans="1:3" x14ac:dyDescent="0.25">
      <c r="A331" s="76">
        <v>44288</v>
      </c>
      <c r="B331" s="77">
        <v>93.022000000000006</v>
      </c>
      <c r="C331" s="78">
        <v>1.673</v>
      </c>
    </row>
    <row r="332" spans="1:3" x14ac:dyDescent="0.25">
      <c r="A332" s="76">
        <v>44291</v>
      </c>
      <c r="B332" s="77">
        <v>92.594999999999999</v>
      </c>
      <c r="C332" s="78">
        <v>1.72</v>
      </c>
    </row>
    <row r="333" spans="1:3" x14ac:dyDescent="0.25">
      <c r="A333" s="76">
        <v>44292</v>
      </c>
      <c r="B333" s="77">
        <v>92.334999999999994</v>
      </c>
      <c r="C333" s="78">
        <v>1.6559999999999999</v>
      </c>
    </row>
    <row r="334" spans="1:3" x14ac:dyDescent="0.25">
      <c r="A334" s="76">
        <v>44293</v>
      </c>
      <c r="B334" s="77">
        <v>92.454999999999998</v>
      </c>
      <c r="C334" s="78">
        <v>1.6539999999999999</v>
      </c>
    </row>
    <row r="335" spans="1:3" x14ac:dyDescent="0.25">
      <c r="A335" s="76">
        <v>44294</v>
      </c>
      <c r="B335" s="77">
        <v>92.058999999999997</v>
      </c>
      <c r="C335" s="78">
        <v>1.6319999999999999</v>
      </c>
    </row>
    <row r="336" spans="1:3" x14ac:dyDescent="0.25">
      <c r="A336" s="76">
        <v>44295</v>
      </c>
      <c r="B336" s="77">
        <v>92.162999999999997</v>
      </c>
      <c r="C336" s="78">
        <v>1.6659999999999999</v>
      </c>
    </row>
    <row r="337" spans="1:3" x14ac:dyDescent="0.25">
      <c r="A337" s="76">
        <v>44298</v>
      </c>
      <c r="B337" s="77">
        <v>92.138000000000005</v>
      </c>
      <c r="C337" s="78">
        <v>1.6759999999999999</v>
      </c>
    </row>
    <row r="338" spans="1:3" x14ac:dyDescent="0.25">
      <c r="A338" s="76">
        <v>44299</v>
      </c>
      <c r="B338" s="77">
        <v>91.852000000000004</v>
      </c>
      <c r="C338" s="78">
        <v>1.623</v>
      </c>
    </row>
    <row r="339" spans="1:3" x14ac:dyDescent="0.25">
      <c r="A339" s="76">
        <v>44300</v>
      </c>
      <c r="B339" s="77">
        <v>91.69</v>
      </c>
      <c r="C339" s="78">
        <v>1.6359999999999999</v>
      </c>
    </row>
    <row r="340" spans="1:3" x14ac:dyDescent="0.25">
      <c r="A340" s="76">
        <v>44301</v>
      </c>
      <c r="B340" s="77">
        <v>91.69</v>
      </c>
      <c r="C340" s="78">
        <v>1.53</v>
      </c>
    </row>
    <row r="341" spans="1:3" x14ac:dyDescent="0.25">
      <c r="A341" s="76">
        <v>44302</v>
      </c>
      <c r="B341" s="77">
        <v>91.555999999999997</v>
      </c>
      <c r="C341" s="78">
        <v>1.573</v>
      </c>
    </row>
    <row r="342" spans="1:3" x14ac:dyDescent="0.25">
      <c r="A342" s="76">
        <v>44305</v>
      </c>
      <c r="B342" s="77">
        <v>91.069000000000003</v>
      </c>
      <c r="C342" s="78">
        <v>1.599</v>
      </c>
    </row>
    <row r="343" spans="1:3" x14ac:dyDescent="0.25">
      <c r="A343" s="76">
        <v>44306</v>
      </c>
      <c r="B343" s="77">
        <v>91.241</v>
      </c>
      <c r="C343" s="78">
        <v>1.5620000000000001</v>
      </c>
    </row>
    <row r="344" spans="1:3" x14ac:dyDescent="0.25">
      <c r="A344" s="76">
        <v>44307</v>
      </c>
      <c r="B344" s="77">
        <v>91.155000000000001</v>
      </c>
      <c r="C344" s="78">
        <v>1.5640000000000001</v>
      </c>
    </row>
    <row r="345" spans="1:3" x14ac:dyDescent="0.25">
      <c r="A345" s="76">
        <v>44308</v>
      </c>
      <c r="B345" s="77">
        <v>91.332999999999998</v>
      </c>
      <c r="C345" s="78">
        <v>1.556</v>
      </c>
    </row>
    <row r="346" spans="1:3" x14ac:dyDescent="0.25">
      <c r="A346" s="76">
        <v>44309</v>
      </c>
      <c r="B346" s="77">
        <v>90.858999999999995</v>
      </c>
      <c r="C346" s="78">
        <v>1.5669999999999999</v>
      </c>
    </row>
    <row r="347" spans="1:3" x14ac:dyDescent="0.25">
      <c r="A347" s="76">
        <v>44312</v>
      </c>
      <c r="B347" s="77">
        <v>90.807000000000002</v>
      </c>
      <c r="C347" s="78">
        <v>1.57</v>
      </c>
    </row>
    <row r="348" spans="1:3" x14ac:dyDescent="0.25">
      <c r="A348" s="76">
        <v>44313</v>
      </c>
      <c r="B348" s="77">
        <v>90.909000000000006</v>
      </c>
      <c r="C348" s="78">
        <v>1.6220000000000001</v>
      </c>
    </row>
    <row r="349" spans="1:3" x14ac:dyDescent="0.25">
      <c r="A349" s="76">
        <v>44314</v>
      </c>
      <c r="B349" s="77">
        <v>90.608999999999995</v>
      </c>
      <c r="C349" s="78">
        <v>1.62</v>
      </c>
    </row>
    <row r="350" spans="1:3" x14ac:dyDescent="0.25">
      <c r="A350" s="76">
        <v>44315</v>
      </c>
      <c r="B350" s="77">
        <v>90.614000000000004</v>
      </c>
      <c r="C350" s="78">
        <v>1.64</v>
      </c>
    </row>
    <row r="351" spans="1:3" x14ac:dyDescent="0.25">
      <c r="A351" s="76">
        <v>44316</v>
      </c>
      <c r="B351" s="77">
        <v>91.28</v>
      </c>
      <c r="C351" s="78">
        <v>1.631</v>
      </c>
    </row>
    <row r="352" spans="1:3" x14ac:dyDescent="0.25">
      <c r="A352" s="76">
        <v>44319</v>
      </c>
      <c r="B352" s="77">
        <v>90.944999999999993</v>
      </c>
      <c r="C352" s="78">
        <v>1.6060000000000001</v>
      </c>
    </row>
    <row r="353" spans="1:3" x14ac:dyDescent="0.25">
      <c r="A353" s="76">
        <v>44320</v>
      </c>
      <c r="B353" s="77">
        <v>91.287999999999997</v>
      </c>
      <c r="C353" s="78">
        <v>1.5920000000000001</v>
      </c>
    </row>
    <row r="354" spans="1:3" x14ac:dyDescent="0.25">
      <c r="A354" s="76">
        <v>44321</v>
      </c>
      <c r="B354" s="79">
        <v>91.308000000000007</v>
      </c>
      <c r="C354" s="78">
        <v>1.5840000000000001</v>
      </c>
    </row>
    <row r="355" spans="1:3" x14ac:dyDescent="0.25">
      <c r="A355" s="76">
        <v>44322</v>
      </c>
      <c r="B355" s="77">
        <v>90.950999999999993</v>
      </c>
      <c r="C355" s="78">
        <v>1.5609999999999999</v>
      </c>
    </row>
    <row r="356" spans="1:3" x14ac:dyDescent="0.25">
      <c r="A356" s="76">
        <v>44323</v>
      </c>
      <c r="B356" s="77">
        <v>90.233000000000004</v>
      </c>
      <c r="C356" s="78">
        <v>1.579</v>
      </c>
    </row>
    <row r="357" spans="1:3" x14ac:dyDescent="0.25">
      <c r="A357" s="76">
        <v>44326</v>
      </c>
      <c r="B357" s="77">
        <v>90.212000000000003</v>
      </c>
      <c r="C357" s="78">
        <v>1.6020000000000001</v>
      </c>
    </row>
    <row r="358" spans="1:3" x14ac:dyDescent="0.25">
      <c r="A358" s="76">
        <v>44327</v>
      </c>
      <c r="B358" s="77">
        <v>90.141000000000005</v>
      </c>
      <c r="C358" s="78">
        <v>1.6240000000000001</v>
      </c>
    </row>
    <row r="359" spans="1:3" x14ac:dyDescent="0.25">
      <c r="A359" s="76">
        <v>44328</v>
      </c>
      <c r="B359" s="77">
        <v>90.712999999999994</v>
      </c>
      <c r="C359" s="78">
        <v>1.6950000000000001</v>
      </c>
    </row>
    <row r="360" spans="1:3" x14ac:dyDescent="0.25">
      <c r="A360" s="76">
        <v>44329</v>
      </c>
      <c r="B360" s="77">
        <v>90.751999999999995</v>
      </c>
      <c r="C360" s="78">
        <v>1.6679999999999999</v>
      </c>
    </row>
    <row r="361" spans="1:3" x14ac:dyDescent="0.25">
      <c r="A361" s="76">
        <v>44330</v>
      </c>
      <c r="B361" s="77">
        <v>90.320999999999998</v>
      </c>
      <c r="C361" s="78">
        <v>1.635</v>
      </c>
    </row>
    <row r="362" spans="1:3" x14ac:dyDescent="0.25">
      <c r="A362" s="76">
        <v>44333</v>
      </c>
      <c r="B362" s="77">
        <v>90.164000000000001</v>
      </c>
      <c r="C362" s="78">
        <v>1.64</v>
      </c>
    </row>
    <row r="363" spans="1:3" x14ac:dyDescent="0.25">
      <c r="A363" s="76">
        <v>44334</v>
      </c>
      <c r="B363" s="77">
        <v>89.75</v>
      </c>
      <c r="C363" s="78">
        <v>1.6419999999999999</v>
      </c>
    </row>
    <row r="364" spans="1:3" x14ac:dyDescent="0.25">
      <c r="A364" s="76">
        <v>44335</v>
      </c>
      <c r="B364" s="77">
        <v>90.191000000000003</v>
      </c>
      <c r="C364" s="78">
        <v>1.6830000000000001</v>
      </c>
    </row>
    <row r="365" spans="1:3" x14ac:dyDescent="0.25">
      <c r="A365" s="76">
        <v>44336</v>
      </c>
      <c r="B365" s="77">
        <v>89.808000000000007</v>
      </c>
      <c r="C365" s="78">
        <v>1.6339999999999999</v>
      </c>
    </row>
    <row r="366" spans="1:3" x14ac:dyDescent="0.25">
      <c r="A366" s="76">
        <v>44337</v>
      </c>
      <c r="B366" s="77">
        <v>90.016999999999996</v>
      </c>
      <c r="C366" s="78">
        <v>1.6319999999999999</v>
      </c>
    </row>
    <row r="367" spans="1:3" x14ac:dyDescent="0.25">
      <c r="A367" s="76">
        <v>44340</v>
      </c>
      <c r="B367" s="77">
        <v>89.843999999999994</v>
      </c>
      <c r="C367" s="78">
        <v>1.6080000000000001</v>
      </c>
    </row>
    <row r="368" spans="1:3" x14ac:dyDescent="0.25">
      <c r="A368" s="76">
        <v>44341</v>
      </c>
      <c r="B368" s="77">
        <v>89.638999999999996</v>
      </c>
      <c r="C368" s="78">
        <v>1.5640000000000001</v>
      </c>
    </row>
    <row r="369" spans="1:3" x14ac:dyDescent="0.25">
      <c r="A369" s="76">
        <v>44342</v>
      </c>
      <c r="B369" s="77">
        <v>90.042000000000002</v>
      </c>
      <c r="C369" s="78">
        <v>1.5740000000000001</v>
      </c>
    </row>
    <row r="370" spans="1:3" x14ac:dyDescent="0.25">
      <c r="A370" s="80">
        <v>44343</v>
      </c>
      <c r="B370" s="81">
        <v>89.971000000000004</v>
      </c>
      <c r="C370" s="82">
        <v>1.61</v>
      </c>
    </row>
    <row r="371" spans="1:3" x14ac:dyDescent="0.25">
      <c r="A371" s="83">
        <v>44344</v>
      </c>
      <c r="B371" s="77">
        <v>90.031000000000006</v>
      </c>
      <c r="C371" s="78">
        <v>1.593</v>
      </c>
    </row>
    <row r="372" spans="1:3" x14ac:dyDescent="0.25">
      <c r="A372" s="83">
        <v>44347</v>
      </c>
      <c r="B372" s="77">
        <v>90.031000000000006</v>
      </c>
      <c r="C372" s="78">
        <v>1.593</v>
      </c>
    </row>
    <row r="373" spans="1:3" x14ac:dyDescent="0.25">
      <c r="A373" s="83">
        <v>44348</v>
      </c>
      <c r="B373" s="77">
        <v>89.831000000000003</v>
      </c>
      <c r="C373" s="78">
        <v>1.615</v>
      </c>
    </row>
    <row r="374" spans="1:3" x14ac:dyDescent="0.25">
      <c r="A374" s="83">
        <v>44349</v>
      </c>
      <c r="B374" s="77">
        <v>89.909000000000006</v>
      </c>
      <c r="C374" s="78">
        <v>1.591</v>
      </c>
    </row>
    <row r="375" spans="1:3" x14ac:dyDescent="0.25">
      <c r="A375" s="83">
        <v>44350</v>
      </c>
      <c r="B375" s="77">
        <v>90.512</v>
      </c>
      <c r="C375" s="78">
        <v>1.627</v>
      </c>
    </row>
    <row r="376" spans="1:3" x14ac:dyDescent="0.25">
      <c r="A376" s="83">
        <v>44351</v>
      </c>
      <c r="B376" s="77">
        <v>90.135999999999996</v>
      </c>
      <c r="C376" s="78">
        <v>1.56</v>
      </c>
    </row>
    <row r="377" spans="1:3" x14ac:dyDescent="0.25">
      <c r="A377" s="83">
        <v>44354</v>
      </c>
      <c r="B377" s="77">
        <v>89.95</v>
      </c>
      <c r="C377" s="78">
        <v>1.57</v>
      </c>
    </row>
    <row r="378" spans="1:3" x14ac:dyDescent="0.25">
      <c r="A378" s="83">
        <v>44355</v>
      </c>
      <c r="B378" s="77">
        <v>90.075999999999993</v>
      </c>
      <c r="C378" s="78">
        <v>1.5381</v>
      </c>
    </row>
    <row r="379" spans="1:3" x14ac:dyDescent="0.25">
      <c r="A379" s="83">
        <v>44356</v>
      </c>
      <c r="B379" s="77">
        <v>90.12</v>
      </c>
      <c r="C379" s="78">
        <v>1.4923999999999999</v>
      </c>
    </row>
    <row r="380" spans="1:3" x14ac:dyDescent="0.25">
      <c r="A380" s="83">
        <v>44357</v>
      </c>
      <c r="B380" s="77">
        <v>90.075000000000003</v>
      </c>
      <c r="C380" s="78">
        <v>1.4369000000000001</v>
      </c>
    </row>
    <row r="381" spans="1:3" x14ac:dyDescent="0.25">
      <c r="A381" s="83">
        <v>44358</v>
      </c>
      <c r="B381" s="77">
        <v>90.555000000000007</v>
      </c>
      <c r="C381" s="78">
        <v>1.4535</v>
      </c>
    </row>
    <row r="382" spans="1:3" x14ac:dyDescent="0.25">
      <c r="A382" s="83">
        <v>44361</v>
      </c>
      <c r="B382" s="77">
        <v>90.522000000000006</v>
      </c>
      <c r="C382" s="78">
        <v>1.4973000000000001</v>
      </c>
    </row>
    <row r="383" spans="1:3" x14ac:dyDescent="0.25">
      <c r="A383" s="83">
        <v>44362</v>
      </c>
      <c r="B383" s="77">
        <v>90.536000000000001</v>
      </c>
      <c r="C383" s="78">
        <v>1.4888999999999999</v>
      </c>
    </row>
    <row r="384" spans="1:3" x14ac:dyDescent="0.25">
      <c r="A384" s="83">
        <v>44363</v>
      </c>
      <c r="B384" s="77">
        <v>91.129000000000005</v>
      </c>
      <c r="C384" s="78">
        <v>1.5805</v>
      </c>
    </row>
    <row r="385" spans="1:3" x14ac:dyDescent="0.25">
      <c r="A385" s="83">
        <v>44364</v>
      </c>
      <c r="B385" s="77">
        <v>91.888999999999996</v>
      </c>
      <c r="C385" s="78">
        <v>1.5107999999999999</v>
      </c>
    </row>
    <row r="386" spans="1:3" x14ac:dyDescent="0.25">
      <c r="A386" s="83">
        <v>44365</v>
      </c>
      <c r="B386" s="77">
        <v>92.224999999999994</v>
      </c>
      <c r="C386" s="78">
        <v>1.4431</v>
      </c>
    </row>
    <row r="387" spans="1:3" x14ac:dyDescent="0.25">
      <c r="A387" s="83">
        <v>44368</v>
      </c>
      <c r="B387" s="77">
        <v>91.899000000000001</v>
      </c>
      <c r="C387" s="78">
        <v>1.4971000000000001</v>
      </c>
    </row>
    <row r="388" spans="1:3" x14ac:dyDescent="0.25">
      <c r="A388" s="83">
        <v>44369</v>
      </c>
      <c r="B388" s="77">
        <v>91.756</v>
      </c>
      <c r="C388" s="78">
        <v>1.4665999999999999</v>
      </c>
    </row>
    <row r="389" spans="1:3" x14ac:dyDescent="0.25">
      <c r="A389" s="83">
        <v>44370</v>
      </c>
      <c r="B389" s="77">
        <v>91.802000000000007</v>
      </c>
      <c r="C389" s="78">
        <v>1.4852000000000001</v>
      </c>
    </row>
    <row r="390" spans="1:3" x14ac:dyDescent="0.25">
      <c r="A390" s="83">
        <v>44371</v>
      </c>
      <c r="B390" s="77">
        <v>91.813999999999993</v>
      </c>
      <c r="C390" s="78">
        <v>1.4986999999999999</v>
      </c>
    </row>
    <row r="391" spans="1:3" x14ac:dyDescent="0.25">
      <c r="A391" s="83">
        <v>44372</v>
      </c>
      <c r="B391" s="77">
        <v>91.850999999999999</v>
      </c>
      <c r="C391" s="78">
        <v>1.5241</v>
      </c>
    </row>
    <row r="392" spans="1:3" x14ac:dyDescent="0.25">
      <c r="A392" s="83">
        <v>44375</v>
      </c>
      <c r="B392" s="77">
        <v>91.887</v>
      </c>
      <c r="C392" s="78">
        <v>1.4816</v>
      </c>
    </row>
    <row r="393" spans="1:3" x14ac:dyDescent="0.25">
      <c r="A393" s="83">
        <v>44376</v>
      </c>
      <c r="B393" s="77">
        <v>92.049000000000007</v>
      </c>
      <c r="C393" s="78">
        <v>1.4748000000000001</v>
      </c>
    </row>
    <row r="394" spans="1:3" x14ac:dyDescent="0.25">
      <c r="A394" s="83">
        <v>44377</v>
      </c>
      <c r="B394" s="77">
        <v>92.436000000000007</v>
      </c>
      <c r="C394" s="78">
        <v>1.468</v>
      </c>
    </row>
    <row r="395" spans="1:3" x14ac:dyDescent="0.25">
      <c r="A395" s="83">
        <v>44378</v>
      </c>
      <c r="B395" s="77">
        <v>92.596999999999994</v>
      </c>
      <c r="C395" s="78">
        <v>1.4595</v>
      </c>
    </row>
    <row r="396" spans="1:3" x14ac:dyDescent="0.25">
      <c r="A396" s="83">
        <v>44379</v>
      </c>
      <c r="B396" s="77">
        <v>92.225999999999999</v>
      </c>
      <c r="C396" s="78">
        <v>1.4306000000000001</v>
      </c>
    </row>
    <row r="397" spans="1:3" x14ac:dyDescent="0.25">
      <c r="A397" s="83">
        <v>44382</v>
      </c>
      <c r="B397" s="77">
        <v>92.212000000000003</v>
      </c>
      <c r="C397" s="78">
        <v>1.4306000000000001</v>
      </c>
    </row>
    <row r="398" spans="1:3" x14ac:dyDescent="0.25">
      <c r="A398" s="83">
        <v>44383</v>
      </c>
      <c r="B398" s="77">
        <v>92.546000000000006</v>
      </c>
      <c r="C398" s="78">
        <v>1.3514999999999999</v>
      </c>
    </row>
    <row r="399" spans="1:3" x14ac:dyDescent="0.25">
      <c r="A399" s="83">
        <v>44384</v>
      </c>
      <c r="B399" s="77">
        <v>92.644000000000005</v>
      </c>
      <c r="C399" s="78">
        <v>1.3229</v>
      </c>
    </row>
    <row r="400" spans="1:3" x14ac:dyDescent="0.25">
      <c r="A400" s="83">
        <v>44385</v>
      </c>
      <c r="B400" s="77">
        <v>92.417000000000002</v>
      </c>
      <c r="C400" s="78">
        <v>1.2945</v>
      </c>
    </row>
    <row r="401" spans="1:3" x14ac:dyDescent="0.25">
      <c r="A401" s="83">
        <v>44386</v>
      </c>
      <c r="B401" s="77">
        <v>92.13</v>
      </c>
      <c r="C401" s="78">
        <v>1.3612</v>
      </c>
    </row>
    <row r="402" spans="1:3" x14ac:dyDescent="0.25">
      <c r="A402" s="83">
        <v>44389</v>
      </c>
      <c r="B402" s="77">
        <v>92.260999999999996</v>
      </c>
      <c r="C402" s="78">
        <v>1.3677999999999999</v>
      </c>
    </row>
    <row r="403" spans="1:3" x14ac:dyDescent="0.25">
      <c r="A403" s="83">
        <v>44390</v>
      </c>
      <c r="B403" s="77">
        <v>92.751999999999995</v>
      </c>
      <c r="C403" s="78">
        <v>1.4182999999999999</v>
      </c>
    </row>
    <row r="404" spans="1:3" x14ac:dyDescent="0.25">
      <c r="A404" s="83">
        <v>44391</v>
      </c>
      <c r="B404" s="77">
        <v>92.41</v>
      </c>
      <c r="C404" s="78">
        <v>1.3492</v>
      </c>
    </row>
    <row r="405" spans="1:3" x14ac:dyDescent="0.25">
      <c r="A405" s="83">
        <v>44392</v>
      </c>
      <c r="B405" s="77">
        <v>92.623999999999995</v>
      </c>
      <c r="C405" s="78">
        <v>1.3006</v>
      </c>
    </row>
    <row r="406" spans="1:3" x14ac:dyDescent="0.25">
      <c r="A406" s="83">
        <v>44393</v>
      </c>
      <c r="B406" s="77">
        <v>92.686999999999998</v>
      </c>
      <c r="C406" s="78">
        <v>1.3003</v>
      </c>
    </row>
    <row r="407" spans="1:3" x14ac:dyDescent="0.25">
      <c r="A407" s="83">
        <v>44396</v>
      </c>
      <c r="B407" s="77">
        <v>92.891000000000005</v>
      </c>
      <c r="C407" s="78">
        <v>1.1987000000000001</v>
      </c>
    </row>
    <row r="408" spans="1:3" x14ac:dyDescent="0.25">
      <c r="A408" s="83">
        <v>44397</v>
      </c>
      <c r="B408" s="77">
        <v>92.972999999999999</v>
      </c>
      <c r="C408" s="78">
        <v>1.2218</v>
      </c>
    </row>
    <row r="409" spans="1:3" x14ac:dyDescent="0.25">
      <c r="A409" s="83">
        <v>44398</v>
      </c>
      <c r="B409" s="77">
        <v>92.754000000000005</v>
      </c>
      <c r="C409" s="78">
        <v>1.2917000000000001</v>
      </c>
    </row>
    <row r="410" spans="1:3" x14ac:dyDescent="0.25">
      <c r="A410" s="83">
        <v>44399</v>
      </c>
      <c r="B410" s="77">
        <v>92.822000000000003</v>
      </c>
      <c r="C410" s="78">
        <v>1.2766</v>
      </c>
    </row>
    <row r="411" spans="1:3" x14ac:dyDescent="0.25">
      <c r="A411" s="83">
        <v>44400</v>
      </c>
      <c r="B411" s="77">
        <v>92.912000000000006</v>
      </c>
      <c r="C411" s="78">
        <v>1.2813000000000001</v>
      </c>
    </row>
    <row r="412" spans="1:3" x14ac:dyDescent="0.25">
      <c r="A412" s="83">
        <v>44403</v>
      </c>
      <c r="B412" s="77">
        <v>92.649000000000001</v>
      </c>
      <c r="C412" s="78">
        <v>1.2946</v>
      </c>
    </row>
    <row r="413" spans="1:3" x14ac:dyDescent="0.25">
      <c r="A413" s="83">
        <v>44404</v>
      </c>
      <c r="B413" s="77">
        <v>92.432000000000002</v>
      </c>
      <c r="C413" s="78">
        <v>1.2394000000000001</v>
      </c>
    </row>
    <row r="414" spans="1:3" x14ac:dyDescent="0.25">
      <c r="A414" s="83">
        <v>44405</v>
      </c>
      <c r="B414" s="77">
        <v>92.322000000000003</v>
      </c>
      <c r="C414" s="78">
        <v>1.2377</v>
      </c>
    </row>
    <row r="415" spans="1:3" x14ac:dyDescent="0.25">
      <c r="A415" s="83">
        <v>44406</v>
      </c>
      <c r="B415" s="77">
        <v>91.864000000000004</v>
      </c>
      <c r="C415" s="78">
        <v>1.2659</v>
      </c>
    </row>
    <row r="416" spans="1:3" x14ac:dyDescent="0.25">
      <c r="A416" s="83">
        <v>44407</v>
      </c>
      <c r="B416" s="77">
        <v>92.174000000000007</v>
      </c>
      <c r="C416" s="78">
        <v>1.2256</v>
      </c>
    </row>
    <row r="417" spans="1:3" x14ac:dyDescent="0.25">
      <c r="A417" s="83">
        <v>44410</v>
      </c>
      <c r="B417" s="77">
        <v>92.048000000000002</v>
      </c>
      <c r="C417" s="78">
        <v>1.1789000000000001</v>
      </c>
    </row>
    <row r="418" spans="1:3" x14ac:dyDescent="0.25">
      <c r="A418" s="83">
        <v>44411</v>
      </c>
      <c r="B418" s="77">
        <v>92.081000000000003</v>
      </c>
      <c r="C418" s="78">
        <v>1.1738</v>
      </c>
    </row>
    <row r="419" spans="1:3" x14ac:dyDescent="0.25">
      <c r="A419" s="83">
        <v>44412</v>
      </c>
      <c r="B419" s="77">
        <v>92.27</v>
      </c>
      <c r="C419" s="78">
        <v>1.1803999999999999</v>
      </c>
    </row>
    <row r="420" spans="1:3" x14ac:dyDescent="0.25">
      <c r="A420" s="83">
        <v>44413</v>
      </c>
      <c r="B420" s="77">
        <v>92.244</v>
      </c>
      <c r="C420" s="78">
        <v>1.2252000000000001</v>
      </c>
    </row>
    <row r="421" spans="1:3" x14ac:dyDescent="0.25">
      <c r="A421" s="83">
        <v>44414</v>
      </c>
      <c r="B421" s="77">
        <v>92.8</v>
      </c>
      <c r="C421" s="78">
        <v>1.3052999999999999</v>
      </c>
    </row>
    <row r="422" spans="1:3" x14ac:dyDescent="0.25">
      <c r="A422" s="83">
        <v>44417</v>
      </c>
      <c r="B422" s="77">
        <v>92.944999999999993</v>
      </c>
      <c r="C422" s="78">
        <v>1.3253999999999999</v>
      </c>
    </row>
    <row r="423" spans="1:3" x14ac:dyDescent="0.25">
      <c r="A423" s="83">
        <v>44418</v>
      </c>
      <c r="B423" s="77">
        <v>93.055000000000007</v>
      </c>
      <c r="C423" s="78">
        <v>1.3541000000000001</v>
      </c>
    </row>
    <row r="424" spans="1:3" x14ac:dyDescent="0.25">
      <c r="A424" s="84">
        <v>44419</v>
      </c>
      <c r="B424" s="81">
        <v>92.921999999999997</v>
      </c>
      <c r="C424" s="82">
        <v>1.3353999999999999</v>
      </c>
    </row>
    <row r="425" spans="1:3" x14ac:dyDescent="0.25">
      <c r="A425" s="83">
        <v>44420</v>
      </c>
      <c r="B425" s="77">
        <v>93.034999999999997</v>
      </c>
      <c r="C425" s="78">
        <v>1.3607</v>
      </c>
    </row>
    <row r="426" spans="1:3" x14ac:dyDescent="0.25">
      <c r="A426" s="83">
        <v>44421</v>
      </c>
      <c r="B426" s="77">
        <v>92.518000000000001</v>
      </c>
      <c r="C426" s="78">
        <v>1.2834000000000001</v>
      </c>
    </row>
    <row r="427" spans="1:3" x14ac:dyDescent="0.25">
      <c r="A427" s="83">
        <v>44424</v>
      </c>
      <c r="B427" s="77">
        <v>92.628</v>
      </c>
      <c r="C427" s="78">
        <v>1.2684</v>
      </c>
    </row>
    <row r="428" spans="1:3" x14ac:dyDescent="0.25">
      <c r="A428" s="83">
        <v>44425</v>
      </c>
      <c r="B428" s="77">
        <v>93.13</v>
      </c>
      <c r="C428" s="78">
        <v>1.2666999999999999</v>
      </c>
    </row>
    <row r="429" spans="1:3" x14ac:dyDescent="0.25">
      <c r="A429" s="83">
        <v>44426</v>
      </c>
      <c r="B429" s="77">
        <v>93.135999999999996</v>
      </c>
      <c r="C429" s="78">
        <v>1.26</v>
      </c>
    </row>
    <row r="430" spans="1:3" x14ac:dyDescent="0.25">
      <c r="A430" s="83">
        <v>44427</v>
      </c>
      <c r="B430" s="77">
        <v>93.567999999999998</v>
      </c>
      <c r="C430" s="78">
        <v>1.2433000000000001</v>
      </c>
    </row>
    <row r="431" spans="1:3" x14ac:dyDescent="0.25">
      <c r="A431" s="83">
        <v>44428</v>
      </c>
      <c r="B431" s="77">
        <v>93.495999999999995</v>
      </c>
      <c r="C431" s="78">
        <v>1.2549999999999999</v>
      </c>
    </row>
    <row r="432" spans="1:3" x14ac:dyDescent="0.25">
      <c r="A432" s="83">
        <v>44431</v>
      </c>
      <c r="B432" s="77">
        <v>92.957999999999998</v>
      </c>
      <c r="C432" s="78">
        <v>1.2533000000000001</v>
      </c>
    </row>
    <row r="433" spans="1:3" x14ac:dyDescent="0.25">
      <c r="A433" s="83">
        <v>44432</v>
      </c>
      <c r="B433" s="77">
        <v>92.893000000000001</v>
      </c>
      <c r="C433" s="78">
        <v>1.2968999999999999</v>
      </c>
    </row>
    <row r="434" spans="1:3" x14ac:dyDescent="0.25">
      <c r="A434" s="83">
        <v>44433</v>
      </c>
      <c r="B434" s="77">
        <v>92.825000000000003</v>
      </c>
      <c r="C434" s="78">
        <v>1.3491</v>
      </c>
    </row>
    <row r="435" spans="1:3" x14ac:dyDescent="0.25">
      <c r="A435" s="83">
        <v>44434</v>
      </c>
      <c r="B435" s="77">
        <v>93.061999999999998</v>
      </c>
      <c r="C435" s="78">
        <v>1.3542000000000001</v>
      </c>
    </row>
    <row r="436" spans="1:3" x14ac:dyDescent="0.25">
      <c r="A436" s="83">
        <v>44435</v>
      </c>
      <c r="B436" s="77">
        <v>92.686000000000007</v>
      </c>
      <c r="C436" s="78">
        <v>1.3104</v>
      </c>
    </row>
    <row r="437" spans="1:3" x14ac:dyDescent="0.25">
      <c r="A437" s="83">
        <v>44438</v>
      </c>
      <c r="B437" s="77">
        <v>92.653000000000006</v>
      </c>
      <c r="C437" s="78">
        <v>1.2802</v>
      </c>
    </row>
    <row r="438" spans="1:3" x14ac:dyDescent="0.25">
      <c r="A438" s="83">
        <v>44439</v>
      </c>
      <c r="B438" s="77">
        <v>92.626000000000005</v>
      </c>
      <c r="C438" s="78">
        <v>1.3070999999999999</v>
      </c>
    </row>
    <row r="439" spans="1:3" x14ac:dyDescent="0.25">
      <c r="A439" s="83">
        <v>44440</v>
      </c>
      <c r="B439" s="77">
        <v>92.448999999999998</v>
      </c>
      <c r="C439" s="78">
        <v>1.2987</v>
      </c>
    </row>
    <row r="440" spans="1:3" x14ac:dyDescent="0.25">
      <c r="A440" s="83">
        <v>44441</v>
      </c>
      <c r="B440" s="77">
        <v>92.224999999999994</v>
      </c>
      <c r="C440" s="78">
        <v>1.2851999999999999</v>
      </c>
    </row>
    <row r="441" spans="1:3" x14ac:dyDescent="0.25">
      <c r="A441" s="83">
        <v>44442</v>
      </c>
      <c r="B441" s="77">
        <v>92.034999999999997</v>
      </c>
      <c r="C441" s="78">
        <v>1.3257000000000001</v>
      </c>
    </row>
    <row r="442" spans="1:3" x14ac:dyDescent="0.25">
      <c r="A442" s="83">
        <v>44445</v>
      </c>
      <c r="B442" s="77">
        <v>92.034999999999997</v>
      </c>
      <c r="C442" s="78"/>
    </row>
    <row r="443" spans="1:3" x14ac:dyDescent="0.25">
      <c r="A443" s="83">
        <v>44446</v>
      </c>
      <c r="B443" s="77">
        <v>92.512</v>
      </c>
      <c r="C443" s="78">
        <v>1.3766</v>
      </c>
    </row>
    <row r="444" spans="1:3" x14ac:dyDescent="0.25">
      <c r="A444" s="83">
        <v>44447</v>
      </c>
      <c r="B444" s="77">
        <v>92.653000000000006</v>
      </c>
      <c r="C444" s="78">
        <v>1.3359000000000001</v>
      </c>
    </row>
    <row r="445" spans="1:3" x14ac:dyDescent="0.25">
      <c r="A445" s="83">
        <v>44448</v>
      </c>
      <c r="B445" s="77">
        <v>92.478999999999999</v>
      </c>
      <c r="C445" s="78">
        <v>1.2970999999999999</v>
      </c>
    </row>
    <row r="446" spans="1:3" x14ac:dyDescent="0.25">
      <c r="A446" s="83">
        <v>44449</v>
      </c>
      <c r="B446" s="77">
        <v>92.581999999999994</v>
      </c>
      <c r="C446" s="78">
        <v>1.3428</v>
      </c>
    </row>
    <row r="447" spans="1:3" x14ac:dyDescent="0.25">
      <c r="A447" s="83">
        <v>44452</v>
      </c>
      <c r="B447" s="77">
        <v>92.674999999999997</v>
      </c>
      <c r="C447" s="78">
        <v>1.3259000000000001</v>
      </c>
    </row>
    <row r="448" spans="1:3" x14ac:dyDescent="0.25">
      <c r="A448" s="83">
        <v>44453</v>
      </c>
      <c r="B448" s="77">
        <v>92.623000000000005</v>
      </c>
      <c r="C448" s="78">
        <v>1.2836000000000001</v>
      </c>
    </row>
    <row r="449" spans="1:3" x14ac:dyDescent="0.25">
      <c r="A449" s="83">
        <v>44454</v>
      </c>
      <c r="B449" s="77">
        <v>92.548000000000002</v>
      </c>
      <c r="C449" s="78">
        <v>1.3039000000000001</v>
      </c>
    </row>
    <row r="450" spans="1:3" x14ac:dyDescent="0.25">
      <c r="A450" s="83">
        <v>44455</v>
      </c>
      <c r="B450" s="77">
        <v>92.932000000000002</v>
      </c>
      <c r="C450" s="78">
        <v>1.3361000000000001</v>
      </c>
    </row>
    <row r="451" spans="1:3" x14ac:dyDescent="0.25">
      <c r="A451" s="83">
        <v>44456</v>
      </c>
      <c r="B451" s="77">
        <v>93.194999999999993</v>
      </c>
      <c r="C451" s="78">
        <v>1.3633</v>
      </c>
    </row>
    <row r="452" spans="1:3" x14ac:dyDescent="0.25">
      <c r="A452" s="83">
        <v>44459</v>
      </c>
      <c r="B452" s="77">
        <v>93.275999999999996</v>
      </c>
      <c r="C452" s="78">
        <v>1.3124</v>
      </c>
    </row>
    <row r="453" spans="1:3" x14ac:dyDescent="0.25">
      <c r="A453" s="83">
        <v>44460</v>
      </c>
      <c r="B453" s="77">
        <v>93.203999999999994</v>
      </c>
      <c r="C453" s="78">
        <v>1.3277000000000001</v>
      </c>
    </row>
    <row r="454" spans="1:3" x14ac:dyDescent="0.25">
      <c r="A454" s="83">
        <v>44461</v>
      </c>
      <c r="B454" s="77">
        <v>93.462000000000003</v>
      </c>
      <c r="C454" s="78">
        <v>1.304</v>
      </c>
    </row>
    <row r="455" spans="1:3" x14ac:dyDescent="0.25">
      <c r="A455" s="83">
        <v>44462</v>
      </c>
      <c r="B455" s="77">
        <v>93.033000000000001</v>
      </c>
      <c r="C455" s="78">
        <v>1.4353</v>
      </c>
    </row>
    <row r="456" spans="1:3" x14ac:dyDescent="0.25">
      <c r="A456" s="83">
        <v>44463</v>
      </c>
      <c r="B456" s="77">
        <v>93.326999999999998</v>
      </c>
      <c r="C456" s="78">
        <v>1.4525999999999999</v>
      </c>
    </row>
    <row r="457" spans="1:3" x14ac:dyDescent="0.25">
      <c r="A457" s="83">
        <v>44466</v>
      </c>
      <c r="B457" s="77">
        <v>93.382999999999996</v>
      </c>
      <c r="C457" s="78">
        <v>1.4905999999999999</v>
      </c>
    </row>
    <row r="458" spans="1:3" x14ac:dyDescent="0.25">
      <c r="A458" s="83">
        <v>44467</v>
      </c>
      <c r="B458" s="77">
        <v>93.766000000000005</v>
      </c>
      <c r="C458" s="78">
        <v>1.5461</v>
      </c>
    </row>
    <row r="459" spans="1:3" x14ac:dyDescent="0.25">
      <c r="A459" s="83">
        <v>44468</v>
      </c>
      <c r="B459" s="77">
        <v>94.337999999999994</v>
      </c>
      <c r="C459" s="78">
        <v>1.5236000000000001</v>
      </c>
    </row>
    <row r="460" spans="1:3" x14ac:dyDescent="0.25">
      <c r="A460" s="83">
        <v>44469</v>
      </c>
      <c r="B460" s="77">
        <v>94.23</v>
      </c>
      <c r="C460" s="78">
        <v>1.4924999999999999</v>
      </c>
    </row>
    <row r="461" spans="1:3" x14ac:dyDescent="0.25">
      <c r="A461" s="83">
        <v>44470</v>
      </c>
      <c r="B461" s="77">
        <v>94.034999999999997</v>
      </c>
      <c r="C461" s="78">
        <v>1.4650000000000001</v>
      </c>
    </row>
    <row r="462" spans="1:3" x14ac:dyDescent="0.25">
      <c r="A462" s="83">
        <v>44473</v>
      </c>
      <c r="B462" s="77">
        <v>93.775999999999996</v>
      </c>
      <c r="C462" s="78">
        <v>1.4805999999999999</v>
      </c>
    </row>
    <row r="463" spans="1:3" x14ac:dyDescent="0.25">
      <c r="A463" s="83">
        <v>44474</v>
      </c>
      <c r="B463" s="77">
        <v>93.974999999999994</v>
      </c>
      <c r="C463" s="78">
        <v>1.5275000000000001</v>
      </c>
    </row>
    <row r="464" spans="1:3" x14ac:dyDescent="0.25">
      <c r="A464" s="83">
        <v>44475</v>
      </c>
      <c r="B464" s="77">
        <v>94.266000000000005</v>
      </c>
      <c r="C464" s="78">
        <v>1.5276000000000001</v>
      </c>
    </row>
    <row r="465" spans="1:3" x14ac:dyDescent="0.25">
      <c r="A465" s="83">
        <v>44476</v>
      </c>
      <c r="B465" s="77">
        <v>94.216999999999999</v>
      </c>
      <c r="C465" s="78">
        <v>1.5764</v>
      </c>
    </row>
    <row r="466" spans="1:3" x14ac:dyDescent="0.25">
      <c r="A466" s="83">
        <v>44477</v>
      </c>
      <c r="B466" s="77">
        <v>94.066999999999993</v>
      </c>
      <c r="C466" s="78">
        <v>1.6117999999999999</v>
      </c>
    </row>
    <row r="467" spans="1:3" x14ac:dyDescent="0.25">
      <c r="A467" s="83">
        <v>44480</v>
      </c>
      <c r="B467" s="77">
        <v>94.316000000000003</v>
      </c>
      <c r="C467" s="78"/>
    </row>
    <row r="468" spans="1:3" x14ac:dyDescent="0.25">
      <c r="A468" s="83">
        <v>44481</v>
      </c>
      <c r="B468" s="77">
        <v>94.516000000000005</v>
      </c>
      <c r="C468" s="78">
        <v>1.5716000000000001</v>
      </c>
    </row>
    <row r="469" spans="1:3" x14ac:dyDescent="0.25">
      <c r="A469" s="83">
        <v>44482</v>
      </c>
      <c r="B469" s="77">
        <v>94.08</v>
      </c>
      <c r="C469" s="78">
        <v>1.542</v>
      </c>
    </row>
    <row r="470" spans="1:3" x14ac:dyDescent="0.25">
      <c r="A470" s="83">
        <v>44483</v>
      </c>
      <c r="B470" s="77">
        <v>93.956000000000003</v>
      </c>
      <c r="C470" s="78">
        <v>1.516</v>
      </c>
    </row>
    <row r="471" spans="1:3" x14ac:dyDescent="0.25">
      <c r="A471" s="83">
        <v>44484</v>
      </c>
      <c r="B471" s="77">
        <v>93.936999999999998</v>
      </c>
      <c r="C471" s="78">
        <v>1.5738000000000001</v>
      </c>
    </row>
    <row r="472" spans="1:3" x14ac:dyDescent="0.25">
      <c r="A472" s="83">
        <v>44487</v>
      </c>
      <c r="B472" s="77">
        <v>93.953000000000003</v>
      </c>
      <c r="C472" s="78">
        <v>1.5913999999999999</v>
      </c>
    </row>
    <row r="473" spans="1:3" x14ac:dyDescent="0.25">
      <c r="A473" s="83">
        <v>44488</v>
      </c>
      <c r="B473" s="77">
        <v>93.733999999999995</v>
      </c>
      <c r="C473" s="78">
        <v>1.6407</v>
      </c>
    </row>
    <row r="474" spans="1:3" x14ac:dyDescent="0.25">
      <c r="A474" s="83">
        <v>44489</v>
      </c>
      <c r="B474" s="77">
        <v>93.558000000000007</v>
      </c>
      <c r="C474" s="78">
        <v>1.6601999999999999</v>
      </c>
    </row>
    <row r="475" spans="1:3" x14ac:dyDescent="0.25">
      <c r="A475" s="83">
        <v>44490</v>
      </c>
      <c r="B475" s="77">
        <v>93.77</v>
      </c>
      <c r="C475" s="78">
        <v>1.6958</v>
      </c>
    </row>
    <row r="476" spans="1:3" x14ac:dyDescent="0.25">
      <c r="A476" s="83">
        <v>44491</v>
      </c>
      <c r="B476" s="77">
        <v>93.641999999999996</v>
      </c>
      <c r="C476" s="78">
        <v>1.6376999999999999</v>
      </c>
    </row>
    <row r="477" spans="1:3" x14ac:dyDescent="0.25">
      <c r="A477" s="83">
        <v>44494</v>
      </c>
      <c r="B477" s="77">
        <v>93.813000000000002</v>
      </c>
      <c r="C477" s="78">
        <v>1.6325000000000001</v>
      </c>
    </row>
    <row r="478" spans="1:3" x14ac:dyDescent="0.25">
      <c r="A478" s="83">
        <v>44495</v>
      </c>
      <c r="B478" s="77">
        <v>93.948999999999998</v>
      </c>
      <c r="C478" s="78">
        <v>1.6096999999999999</v>
      </c>
    </row>
    <row r="479" spans="1:3" x14ac:dyDescent="0.25">
      <c r="A479" s="83">
        <v>44496</v>
      </c>
      <c r="B479" s="77">
        <v>93.802000000000007</v>
      </c>
      <c r="C479" s="78">
        <v>1.5501</v>
      </c>
    </row>
    <row r="480" spans="1:3" x14ac:dyDescent="0.25">
      <c r="A480" s="83">
        <v>44497</v>
      </c>
      <c r="B480" s="77">
        <v>93.344999999999999</v>
      </c>
      <c r="C480" s="78">
        <v>1.5782</v>
      </c>
    </row>
    <row r="481" spans="1:3" x14ac:dyDescent="0.25">
      <c r="A481" s="83">
        <v>44498</v>
      </c>
      <c r="B481" s="77">
        <v>94.123000000000005</v>
      </c>
      <c r="C481" s="78">
        <v>1.5609</v>
      </c>
    </row>
    <row r="482" spans="1:3" x14ac:dyDescent="0.25">
      <c r="A482" s="83">
        <v>44501</v>
      </c>
      <c r="B482" s="77">
        <v>93.879000000000005</v>
      </c>
      <c r="C482" s="78">
        <v>1.5609999999999999</v>
      </c>
    </row>
    <row r="483" spans="1:3" x14ac:dyDescent="0.25">
      <c r="A483" s="83">
        <v>44502</v>
      </c>
      <c r="B483" s="77">
        <v>94.09</v>
      </c>
      <c r="C483" s="78">
        <v>1.5469999999999999</v>
      </c>
    </row>
    <row r="484" spans="1:3" x14ac:dyDescent="0.25">
      <c r="A484" s="83">
        <v>44503</v>
      </c>
      <c r="B484" s="77">
        <v>93.864000000000004</v>
      </c>
      <c r="C484" s="78">
        <v>1.6033999999999999</v>
      </c>
    </row>
    <row r="485" spans="1:3" x14ac:dyDescent="0.25">
      <c r="A485" s="83">
        <v>44504</v>
      </c>
      <c r="B485" s="77">
        <v>94.346999999999994</v>
      </c>
      <c r="C485" s="78">
        <v>1.5297000000000001</v>
      </c>
    </row>
    <row r="486" spans="1:3" x14ac:dyDescent="0.25">
      <c r="A486" s="83">
        <v>44505</v>
      </c>
      <c r="B486" s="77">
        <v>94.32</v>
      </c>
      <c r="C486" s="78">
        <v>1.4548000000000001</v>
      </c>
    </row>
    <row r="487" spans="1:3" x14ac:dyDescent="0.25">
      <c r="A487" s="83">
        <v>44508</v>
      </c>
      <c r="B487" s="77">
        <v>94.049000000000007</v>
      </c>
      <c r="C487" s="78">
        <v>1.4932000000000001</v>
      </c>
    </row>
    <row r="488" spans="1:3" x14ac:dyDescent="0.25">
      <c r="A488" s="83">
        <v>44509</v>
      </c>
      <c r="B488" s="77">
        <v>93.954999999999998</v>
      </c>
      <c r="C488" s="78">
        <v>1.4393</v>
      </c>
    </row>
    <row r="489" spans="1:3" x14ac:dyDescent="0.25">
      <c r="A489" s="83">
        <v>44510</v>
      </c>
      <c r="B489" s="77">
        <v>94.85</v>
      </c>
      <c r="C489" s="78">
        <v>1.5699000000000001</v>
      </c>
    </row>
    <row r="490" spans="1:3" x14ac:dyDescent="0.25">
      <c r="A490" s="83">
        <v>44511</v>
      </c>
      <c r="B490" s="77">
        <v>95.177999999999997</v>
      </c>
      <c r="C490" s="78"/>
    </row>
    <row r="491" spans="1:3" x14ac:dyDescent="0.25">
      <c r="A491" s="83">
        <v>44512</v>
      </c>
      <c r="B491" s="77">
        <v>95.128</v>
      </c>
      <c r="C491" s="78">
        <v>1.5699000000000001</v>
      </c>
    </row>
    <row r="492" spans="1:3" x14ac:dyDescent="0.25">
      <c r="A492" s="83">
        <v>44515</v>
      </c>
      <c r="B492" s="77">
        <v>95.406999999999996</v>
      </c>
      <c r="C492" s="78">
        <v>1.6180000000000001</v>
      </c>
    </row>
    <row r="493" spans="1:3" x14ac:dyDescent="0.25">
      <c r="A493" s="83">
        <v>44516</v>
      </c>
      <c r="B493" s="77">
        <v>95.915000000000006</v>
      </c>
      <c r="C493" s="78">
        <v>1.6404000000000001</v>
      </c>
    </row>
    <row r="494" spans="1:3" x14ac:dyDescent="0.25">
      <c r="A494" s="83">
        <v>44517</v>
      </c>
      <c r="B494" s="77">
        <v>95.828000000000003</v>
      </c>
      <c r="C494" s="78">
        <v>1.5853999999999999</v>
      </c>
    </row>
    <row r="495" spans="1:3" x14ac:dyDescent="0.25">
      <c r="A495" s="83">
        <v>44518</v>
      </c>
      <c r="B495" s="77">
        <v>95.543999999999997</v>
      </c>
      <c r="C495" s="78">
        <v>1.5871999999999999</v>
      </c>
    </row>
    <row r="496" spans="1:3" x14ac:dyDescent="0.25">
      <c r="A496" s="83">
        <v>44519</v>
      </c>
      <c r="B496" s="77">
        <v>96.031000000000006</v>
      </c>
      <c r="C496" s="78">
        <v>1.5479000000000001</v>
      </c>
    </row>
    <row r="497" spans="1:3" x14ac:dyDescent="0.25">
      <c r="A497" s="83">
        <v>44522</v>
      </c>
      <c r="B497" s="77">
        <v>96.548000000000002</v>
      </c>
      <c r="C497" s="78">
        <v>1.6322000000000001</v>
      </c>
    </row>
    <row r="498" spans="1:3" x14ac:dyDescent="0.25">
      <c r="A498" s="83">
        <v>44523</v>
      </c>
      <c r="B498" s="77">
        <v>96.491</v>
      </c>
      <c r="C498" s="78">
        <v>1.6755</v>
      </c>
    </row>
    <row r="499" spans="1:3" x14ac:dyDescent="0.25">
      <c r="A499" s="83">
        <v>44524</v>
      </c>
      <c r="B499" s="77">
        <v>96.875</v>
      </c>
      <c r="C499" s="78">
        <v>1.6427</v>
      </c>
    </row>
    <row r="500" spans="1:3" x14ac:dyDescent="0.25">
      <c r="A500" s="83">
        <v>44525</v>
      </c>
      <c r="B500" s="77">
        <v>96.774000000000001</v>
      </c>
      <c r="C500" s="78"/>
    </row>
    <row r="501" spans="1:3" x14ac:dyDescent="0.25">
      <c r="A501" s="83">
        <v>44526</v>
      </c>
      <c r="B501" s="77">
        <v>96.088999999999999</v>
      </c>
      <c r="C501" s="78">
        <v>1.4816</v>
      </c>
    </row>
    <row r="502" spans="1:3" x14ac:dyDescent="0.25">
      <c r="A502" s="83">
        <v>44529</v>
      </c>
      <c r="B502" s="77">
        <v>96.340999999999994</v>
      </c>
      <c r="C502" s="78">
        <v>1.5021</v>
      </c>
    </row>
    <row r="503" spans="1:3" x14ac:dyDescent="0.25">
      <c r="A503" s="84">
        <v>44530</v>
      </c>
      <c r="B503" s="81">
        <v>95.994</v>
      </c>
      <c r="C503" s="82">
        <v>1.4561999999999999</v>
      </c>
    </row>
    <row r="504" spans="1:3" x14ac:dyDescent="0.25">
      <c r="A504" s="83">
        <v>44531</v>
      </c>
      <c r="B504" s="77">
        <v>96.028000000000006</v>
      </c>
      <c r="C504" s="78">
        <v>1.4036999999999999</v>
      </c>
    </row>
    <row r="505" spans="1:3" x14ac:dyDescent="0.25">
      <c r="A505" s="83">
        <v>44532</v>
      </c>
      <c r="B505" s="77">
        <v>96.156000000000006</v>
      </c>
      <c r="C505" s="78">
        <v>1.4442999999999999</v>
      </c>
    </row>
    <row r="506" spans="1:3" x14ac:dyDescent="0.25">
      <c r="A506" s="83">
        <v>44533</v>
      </c>
      <c r="B506" s="77">
        <v>96.117000000000004</v>
      </c>
      <c r="C506" s="78">
        <v>1.3564000000000001</v>
      </c>
    </row>
    <row r="507" spans="1:3" x14ac:dyDescent="0.25">
      <c r="A507" s="83">
        <v>44536</v>
      </c>
      <c r="B507" s="77">
        <v>96.328000000000003</v>
      </c>
      <c r="C507" s="78">
        <v>1.4325000000000001</v>
      </c>
    </row>
    <row r="508" spans="1:3" x14ac:dyDescent="0.25">
      <c r="A508" s="83">
        <v>44537</v>
      </c>
      <c r="B508" s="77">
        <v>96.369</v>
      </c>
      <c r="C508" s="78">
        <v>1.4819</v>
      </c>
    </row>
    <row r="509" spans="1:3" x14ac:dyDescent="0.25">
      <c r="A509" s="83">
        <v>44538</v>
      </c>
      <c r="B509" s="77">
        <v>95.894000000000005</v>
      </c>
      <c r="C509" s="78">
        <v>1.5281</v>
      </c>
    </row>
    <row r="510" spans="1:3" x14ac:dyDescent="0.25">
      <c r="A510" s="83">
        <v>44539</v>
      </c>
      <c r="B510" s="77">
        <v>96.271000000000001</v>
      </c>
      <c r="C510" s="78">
        <v>1.4973000000000001</v>
      </c>
    </row>
    <row r="511" spans="1:3" x14ac:dyDescent="0.25">
      <c r="A511" s="83">
        <v>44540</v>
      </c>
      <c r="B511" s="77">
        <v>96.096999999999994</v>
      </c>
      <c r="C511" s="78">
        <v>1.482</v>
      </c>
    </row>
    <row r="512" spans="1:3" x14ac:dyDescent="0.25">
      <c r="A512" s="83">
        <v>44543</v>
      </c>
      <c r="B512" s="77">
        <v>96.316999999999993</v>
      </c>
      <c r="C512" s="78">
        <v>1.4138999999999999</v>
      </c>
    </row>
    <row r="513" spans="1:3" x14ac:dyDescent="0.25">
      <c r="A513" s="83">
        <v>44544</v>
      </c>
      <c r="B513" s="77">
        <v>96.570999999999998</v>
      </c>
      <c r="C513" s="78">
        <v>1.4411</v>
      </c>
    </row>
    <row r="514" spans="1:3" x14ac:dyDescent="0.25">
      <c r="A514" s="83">
        <v>44545</v>
      </c>
      <c r="B514" s="77">
        <v>96.510999999999996</v>
      </c>
      <c r="C514" s="78">
        <v>1.4581999999999999</v>
      </c>
    </row>
    <row r="515" spans="1:3" x14ac:dyDescent="0.25">
      <c r="A515" s="83">
        <v>44546</v>
      </c>
      <c r="B515" s="77">
        <v>96.042000000000002</v>
      </c>
      <c r="C515" s="78">
        <v>1.4240999999999999</v>
      </c>
    </row>
    <row r="516" spans="1:3" x14ac:dyDescent="0.25">
      <c r="A516" s="83">
        <v>44547</v>
      </c>
      <c r="B516" s="77">
        <v>96.564999999999998</v>
      </c>
      <c r="C516" s="78">
        <v>1.4072</v>
      </c>
    </row>
    <row r="517" spans="1:3" x14ac:dyDescent="0.25">
      <c r="A517" s="83">
        <v>44550</v>
      </c>
      <c r="B517" s="77">
        <v>96.551000000000002</v>
      </c>
      <c r="C517" s="78">
        <v>1.4276</v>
      </c>
    </row>
    <row r="518" spans="1:3" x14ac:dyDescent="0.25">
      <c r="A518" s="83">
        <v>44551</v>
      </c>
      <c r="B518" s="77">
        <v>96.491</v>
      </c>
      <c r="C518" s="78">
        <v>1.4668000000000001</v>
      </c>
    </row>
    <row r="519" spans="1:3" x14ac:dyDescent="0.25">
      <c r="A519" s="83">
        <v>44552</v>
      </c>
      <c r="B519" s="77">
        <v>96.075999999999993</v>
      </c>
      <c r="C519" s="78">
        <v>1.4532</v>
      </c>
    </row>
    <row r="520" spans="1:3" x14ac:dyDescent="0.25">
      <c r="A520" s="83">
        <v>44553</v>
      </c>
      <c r="B520" s="77">
        <v>96.019000000000005</v>
      </c>
      <c r="C520" s="78">
        <v>1.4925999999999999</v>
      </c>
    </row>
    <row r="521" spans="1:3" x14ac:dyDescent="0.25">
      <c r="A521" s="83">
        <v>44557</v>
      </c>
      <c r="B521" s="77">
        <v>96.093000000000004</v>
      </c>
      <c r="C521" s="78">
        <v>1.4773000000000001</v>
      </c>
    </row>
    <row r="522" spans="1:3" x14ac:dyDescent="0.25">
      <c r="A522" s="83">
        <v>44558</v>
      </c>
      <c r="B522" s="77">
        <v>96.201999999999998</v>
      </c>
      <c r="C522" s="78">
        <v>1.4842</v>
      </c>
    </row>
    <row r="523" spans="1:3" x14ac:dyDescent="0.25">
      <c r="A523" s="83">
        <v>44559</v>
      </c>
      <c r="B523" s="77">
        <v>95.929000000000002</v>
      </c>
      <c r="C523" s="78">
        <v>1.5565</v>
      </c>
    </row>
    <row r="524" spans="1:3" x14ac:dyDescent="0.25">
      <c r="A524" s="83">
        <v>44560</v>
      </c>
      <c r="B524" s="77">
        <v>95.968000000000004</v>
      </c>
      <c r="C524" s="78">
        <v>1.5065</v>
      </c>
    </row>
    <row r="525" spans="1:3" x14ac:dyDescent="0.25">
      <c r="A525" s="83">
        <v>44561</v>
      </c>
      <c r="B525" s="77">
        <v>95.968000000000004</v>
      </c>
      <c r="C525" s="78">
        <v>1.5118</v>
      </c>
    </row>
    <row r="526" spans="1:3" x14ac:dyDescent="0.25">
      <c r="A526" s="83">
        <v>44564</v>
      </c>
      <c r="B526" s="77">
        <v>96.212999999999994</v>
      </c>
      <c r="C526" s="78">
        <v>1.6367</v>
      </c>
    </row>
    <row r="527" spans="1:3" x14ac:dyDescent="0.25">
      <c r="A527" s="83">
        <v>44565</v>
      </c>
      <c r="B527" s="77">
        <v>96.262</v>
      </c>
      <c r="C527" s="78">
        <v>1.649</v>
      </c>
    </row>
    <row r="528" spans="1:3" x14ac:dyDescent="0.25">
      <c r="A528" s="83">
        <v>44566</v>
      </c>
      <c r="B528" s="77">
        <v>96.171000000000006</v>
      </c>
      <c r="C528" s="78">
        <v>1.6999</v>
      </c>
    </row>
    <row r="529" spans="1:3" x14ac:dyDescent="0.25">
      <c r="A529" s="83">
        <v>44567</v>
      </c>
      <c r="B529" s="77">
        <v>96.32</v>
      </c>
      <c r="C529" s="78">
        <v>1.7281</v>
      </c>
    </row>
    <row r="530" spans="1:3" x14ac:dyDescent="0.25">
      <c r="A530" s="83">
        <v>44568</v>
      </c>
      <c r="B530" s="77">
        <v>95.718999999999994</v>
      </c>
      <c r="C530" s="78">
        <v>1.7655000000000001</v>
      </c>
    </row>
    <row r="531" spans="1:3" x14ac:dyDescent="0.25">
      <c r="A531" s="83">
        <v>44571</v>
      </c>
      <c r="B531" s="77">
        <v>95.991</v>
      </c>
      <c r="C531" s="78">
        <v>1.7549999999999999</v>
      </c>
    </row>
    <row r="532" spans="1:3" x14ac:dyDescent="0.25">
      <c r="A532" s="83">
        <v>44572</v>
      </c>
      <c r="B532" s="77">
        <v>95.623999999999995</v>
      </c>
      <c r="C532" s="78">
        <v>1.7463</v>
      </c>
    </row>
    <row r="533" spans="1:3" x14ac:dyDescent="0.25">
      <c r="A533" s="83">
        <v>44573</v>
      </c>
      <c r="B533" s="77">
        <v>94.915000000000006</v>
      </c>
      <c r="C533" s="78">
        <v>1.7517</v>
      </c>
    </row>
    <row r="534" spans="1:3" x14ac:dyDescent="0.25">
      <c r="A534" s="83">
        <v>44574</v>
      </c>
      <c r="B534" s="77">
        <v>94.79</v>
      </c>
      <c r="C534" s="78">
        <v>1.7005999999999999</v>
      </c>
    </row>
    <row r="535" spans="1:3" x14ac:dyDescent="0.25">
      <c r="A535" s="83">
        <v>44575</v>
      </c>
      <c r="B535" s="77">
        <v>95.165000000000006</v>
      </c>
      <c r="C535" s="78">
        <v>1.7929999999999999</v>
      </c>
    </row>
    <row r="536" spans="1:3" x14ac:dyDescent="0.25">
      <c r="A536" s="83">
        <v>44579</v>
      </c>
      <c r="B536" s="77">
        <v>95.731999999999999</v>
      </c>
      <c r="C536" s="78">
        <v>1.8753</v>
      </c>
    </row>
    <row r="537" spans="1:3" x14ac:dyDescent="0.25">
      <c r="A537" s="83">
        <v>44580</v>
      </c>
      <c r="B537" s="77">
        <v>95.51</v>
      </c>
      <c r="C537" s="78">
        <v>1.8539000000000001</v>
      </c>
    </row>
    <row r="538" spans="1:3" x14ac:dyDescent="0.25">
      <c r="A538" s="83">
        <v>44581</v>
      </c>
      <c r="B538" s="77">
        <v>95.734999999999999</v>
      </c>
      <c r="C538" s="78">
        <v>1.8110999999999999</v>
      </c>
    </row>
    <row r="539" spans="1:3" x14ac:dyDescent="0.25">
      <c r="A539" s="83">
        <v>44582</v>
      </c>
      <c r="B539" s="77">
        <v>95.641999999999996</v>
      </c>
      <c r="C539" s="78">
        <v>1.7705</v>
      </c>
    </row>
    <row r="540" spans="1:3" x14ac:dyDescent="0.25">
      <c r="A540" s="83">
        <v>44585</v>
      </c>
      <c r="B540" s="77">
        <v>95.918000000000006</v>
      </c>
      <c r="C540" s="78">
        <v>1.7759</v>
      </c>
    </row>
    <row r="541" spans="1:3" x14ac:dyDescent="0.25">
      <c r="A541" s="83">
        <v>44586</v>
      </c>
      <c r="B541" s="77">
        <v>95.947999999999993</v>
      </c>
      <c r="C541" s="78">
        <v>1.776</v>
      </c>
    </row>
    <row r="542" spans="1:3" x14ac:dyDescent="0.25">
      <c r="A542" s="83">
        <v>44587</v>
      </c>
      <c r="B542" s="77">
        <v>96.39</v>
      </c>
      <c r="C542" s="78">
        <v>1.8727</v>
      </c>
    </row>
    <row r="543" spans="1:3" x14ac:dyDescent="0.25">
      <c r="A543" s="83">
        <v>44588</v>
      </c>
      <c r="B543" s="77">
        <v>97.254999999999995</v>
      </c>
      <c r="C543" s="78">
        <v>1.8029999999999999</v>
      </c>
    </row>
    <row r="544" spans="1:3" x14ac:dyDescent="0.25">
      <c r="A544" s="83">
        <v>44589</v>
      </c>
      <c r="B544" s="77">
        <v>97.27</v>
      </c>
      <c r="C544" s="78">
        <v>1.7784</v>
      </c>
    </row>
    <row r="545" spans="1:3" x14ac:dyDescent="0.25">
      <c r="A545" s="83">
        <v>44592</v>
      </c>
      <c r="B545" s="77">
        <v>96.54</v>
      </c>
      <c r="C545" s="78">
        <v>1.7838000000000001</v>
      </c>
    </row>
    <row r="546" spans="1:3" x14ac:dyDescent="0.25">
      <c r="A546" s="83">
        <v>44593</v>
      </c>
      <c r="B546" s="77">
        <v>96.385000000000005</v>
      </c>
      <c r="C546" s="78">
        <v>1.7946</v>
      </c>
    </row>
    <row r="547" spans="1:3" x14ac:dyDescent="0.25">
      <c r="A547" s="83">
        <v>44594</v>
      </c>
      <c r="B547" s="77">
        <v>95.936000000000007</v>
      </c>
      <c r="C547" s="78">
        <v>1.7715000000000001</v>
      </c>
    </row>
    <row r="548" spans="1:3" x14ac:dyDescent="0.25">
      <c r="A548" s="83">
        <v>44595</v>
      </c>
      <c r="B548" s="77">
        <v>95.379000000000005</v>
      </c>
      <c r="C548" s="78">
        <v>1.8360000000000001</v>
      </c>
    </row>
    <row r="549" spans="1:3" x14ac:dyDescent="0.25">
      <c r="A549" s="83">
        <v>44596</v>
      </c>
      <c r="B549" s="77">
        <v>95.484999999999999</v>
      </c>
      <c r="C549" s="78">
        <v>1.9157</v>
      </c>
    </row>
    <row r="550" spans="1:3" x14ac:dyDescent="0.25">
      <c r="A550" s="83">
        <v>44599</v>
      </c>
      <c r="B550" s="77">
        <v>95.399000000000001</v>
      </c>
      <c r="C550" s="78">
        <v>1.9195</v>
      </c>
    </row>
    <row r="551" spans="1:3" x14ac:dyDescent="0.25">
      <c r="A551" s="83">
        <v>44600</v>
      </c>
      <c r="B551" s="77">
        <v>95.643000000000001</v>
      </c>
      <c r="C551" s="78">
        <v>1.9650000000000001</v>
      </c>
    </row>
    <row r="552" spans="1:3" x14ac:dyDescent="0.25">
      <c r="A552" s="83">
        <v>44601</v>
      </c>
      <c r="B552" s="77">
        <v>95.494</v>
      </c>
      <c r="C552" s="78">
        <v>1.9452</v>
      </c>
    </row>
    <row r="553" spans="1:3" x14ac:dyDescent="0.25">
      <c r="A553" s="83">
        <v>44602</v>
      </c>
      <c r="B553" s="77">
        <v>95.552999999999997</v>
      </c>
      <c r="C553" s="78">
        <v>2.0432999999999999</v>
      </c>
    </row>
    <row r="554" spans="1:3" x14ac:dyDescent="0.25">
      <c r="A554" s="83">
        <v>44603</v>
      </c>
      <c r="B554" s="77">
        <v>96.081999999999994</v>
      </c>
      <c r="C554" s="78">
        <v>1.9180999999999999</v>
      </c>
    </row>
    <row r="555" spans="1:3" x14ac:dyDescent="0.25">
      <c r="A555" s="83">
        <v>44606</v>
      </c>
      <c r="B555" s="77">
        <v>96.373999999999995</v>
      </c>
      <c r="C555" s="78">
        <v>1.9858</v>
      </c>
    </row>
    <row r="556" spans="1:3" x14ac:dyDescent="0.25">
      <c r="A556" s="83">
        <v>44607</v>
      </c>
      <c r="B556" s="77">
        <v>95.989000000000004</v>
      </c>
      <c r="C556" s="78">
        <v>2.0434000000000001</v>
      </c>
    </row>
    <row r="557" spans="1:3" x14ac:dyDescent="0.25">
      <c r="A557" s="83">
        <v>44608</v>
      </c>
      <c r="B557" s="77">
        <v>95.700999999999993</v>
      </c>
      <c r="C557" s="78">
        <v>2.0398999999999998</v>
      </c>
    </row>
    <row r="558" spans="1:3" x14ac:dyDescent="0.25">
      <c r="A558" s="83">
        <v>44609</v>
      </c>
      <c r="B558" s="77">
        <v>95.8</v>
      </c>
      <c r="C558" s="78">
        <v>1.9683999999999999</v>
      </c>
    </row>
    <row r="559" spans="1:3" x14ac:dyDescent="0.25">
      <c r="A559" s="83">
        <v>44610</v>
      </c>
      <c r="B559" s="77">
        <v>96.043000000000006</v>
      </c>
      <c r="C559" s="78">
        <v>1.9268000000000001</v>
      </c>
    </row>
    <row r="560" spans="1:3" x14ac:dyDescent="0.25">
      <c r="A560" s="83">
        <v>44613</v>
      </c>
      <c r="B560" s="77">
        <v>96.078000000000003</v>
      </c>
      <c r="C560" s="78"/>
    </row>
    <row r="561" spans="1:3" x14ac:dyDescent="0.25">
      <c r="A561" s="83">
        <v>44614</v>
      </c>
      <c r="B561" s="77">
        <v>96.025000000000006</v>
      </c>
      <c r="C561" s="78">
        <v>1.9441999999999999</v>
      </c>
    </row>
    <row r="562" spans="1:3" x14ac:dyDescent="0.25">
      <c r="A562" s="83">
        <v>44615</v>
      </c>
      <c r="B562" s="77">
        <v>96.19</v>
      </c>
      <c r="C562" s="78">
        <v>1.9982</v>
      </c>
    </row>
    <row r="563" spans="1:3" x14ac:dyDescent="0.25">
      <c r="A563" s="83">
        <v>44616</v>
      </c>
      <c r="B563" s="77">
        <v>97.137</v>
      </c>
      <c r="C563" s="78">
        <v>1.9702999999999999</v>
      </c>
    </row>
    <row r="564" spans="1:3" x14ac:dyDescent="0.25">
      <c r="A564" s="83">
        <v>44617</v>
      </c>
      <c r="B564" s="77">
        <v>96.614999999999995</v>
      </c>
      <c r="C564" s="78">
        <v>1.9703999999999999</v>
      </c>
    </row>
    <row r="565" spans="1:3" x14ac:dyDescent="0.25">
      <c r="A565" s="83">
        <v>44620</v>
      </c>
      <c r="B565" s="77">
        <v>96.706999999999994</v>
      </c>
      <c r="C565" s="78">
        <v>1.8216000000000001</v>
      </c>
    </row>
    <row r="566" spans="1:3" x14ac:dyDescent="0.25">
      <c r="A566" s="83">
        <v>44621</v>
      </c>
      <c r="B566" s="77">
        <v>97.409000000000006</v>
      </c>
      <c r="C566" s="78">
        <v>1.7156</v>
      </c>
    </row>
    <row r="567" spans="1:3" x14ac:dyDescent="0.25">
      <c r="A567" s="83">
        <v>44622</v>
      </c>
      <c r="B567" s="77">
        <v>97.385000000000005</v>
      </c>
      <c r="C567" s="78">
        <v>1.8784000000000001</v>
      </c>
    </row>
    <row r="568" spans="1:3" x14ac:dyDescent="0.25">
      <c r="A568" s="83">
        <v>44623</v>
      </c>
      <c r="B568" s="77">
        <v>97.784999999999997</v>
      </c>
      <c r="C568" s="78">
        <v>1.8405</v>
      </c>
    </row>
    <row r="569" spans="1:3" x14ac:dyDescent="0.25">
      <c r="A569" s="83">
        <v>44624</v>
      </c>
      <c r="B569" s="77">
        <v>98.647999999999996</v>
      </c>
      <c r="C569" s="78">
        <v>1.7375</v>
      </c>
    </row>
    <row r="570" spans="1:3" x14ac:dyDescent="0.25">
      <c r="A570" s="83">
        <v>44627</v>
      </c>
      <c r="B570" s="77">
        <v>99.293000000000006</v>
      </c>
      <c r="C570" s="78">
        <v>1.7767999999999999</v>
      </c>
    </row>
    <row r="571" spans="1:3" x14ac:dyDescent="0.25">
      <c r="A571" s="83">
        <v>44628</v>
      </c>
      <c r="B571" s="77">
        <v>99.061999999999998</v>
      </c>
      <c r="C571" s="78">
        <v>1.8404</v>
      </c>
    </row>
    <row r="572" spans="1:3" x14ac:dyDescent="0.25">
      <c r="A572" s="83">
        <v>44629</v>
      </c>
      <c r="B572" s="77">
        <v>97.968000000000004</v>
      </c>
      <c r="C572" s="78">
        <v>1.9514</v>
      </c>
    </row>
    <row r="573" spans="1:3" x14ac:dyDescent="0.25">
      <c r="A573" s="83">
        <v>44630</v>
      </c>
      <c r="B573" s="77">
        <v>98.507000000000005</v>
      </c>
      <c r="C573" s="78">
        <v>1.9934000000000001</v>
      </c>
    </row>
    <row r="574" spans="1:3" x14ac:dyDescent="0.25">
      <c r="A574" s="83">
        <v>44631</v>
      </c>
      <c r="B574" s="77">
        <v>99.123999999999995</v>
      </c>
      <c r="C574" s="78">
        <v>1.9970000000000001</v>
      </c>
    </row>
    <row r="575" spans="1:3" x14ac:dyDescent="0.25">
      <c r="A575" s="83">
        <v>44634</v>
      </c>
      <c r="B575" s="77">
        <v>98.998999999999995</v>
      </c>
      <c r="C575" s="78">
        <v>2.1419000000000001</v>
      </c>
    </row>
    <row r="576" spans="1:3" x14ac:dyDescent="0.25">
      <c r="A576" s="83">
        <v>44635</v>
      </c>
      <c r="B576" s="77">
        <v>99.096999999999994</v>
      </c>
      <c r="C576" s="78">
        <v>2.1490999999999998</v>
      </c>
    </row>
    <row r="577" spans="1:3" x14ac:dyDescent="0.25">
      <c r="A577" s="83">
        <v>44636</v>
      </c>
      <c r="B577" s="77">
        <v>98.617999999999995</v>
      </c>
      <c r="C577" s="78">
        <v>2.1920000000000002</v>
      </c>
    </row>
    <row r="578" spans="1:3" x14ac:dyDescent="0.25">
      <c r="A578" s="83">
        <v>44637</v>
      </c>
      <c r="B578" s="77">
        <v>97.974000000000004</v>
      </c>
      <c r="C578" s="78">
        <v>2.1669999999999998</v>
      </c>
    </row>
    <row r="579" spans="1:3" x14ac:dyDescent="0.25">
      <c r="A579" s="83">
        <v>44638</v>
      </c>
      <c r="B579" s="77">
        <v>98.233000000000004</v>
      </c>
      <c r="C579" s="78">
        <v>2.153</v>
      </c>
    </row>
    <row r="580" spans="1:3" x14ac:dyDescent="0.25">
      <c r="A580" s="83">
        <v>44641</v>
      </c>
      <c r="B580" s="77">
        <v>98.498000000000005</v>
      </c>
      <c r="C580" s="78">
        <v>2.2968999999999999</v>
      </c>
    </row>
    <row r="581" spans="1:3" x14ac:dyDescent="0.25">
      <c r="A581" s="83">
        <v>44642</v>
      </c>
      <c r="B581" s="77">
        <v>98.492999999999995</v>
      </c>
      <c r="C581" s="78">
        <v>2.3807</v>
      </c>
    </row>
    <row r="582" spans="1:3" x14ac:dyDescent="0.25">
      <c r="A582" s="83">
        <v>44643</v>
      </c>
      <c r="B582" s="77">
        <v>98.622</v>
      </c>
      <c r="C582" s="78">
        <v>2.2898000000000001</v>
      </c>
    </row>
    <row r="583" spans="1:3" x14ac:dyDescent="0.25">
      <c r="A583" s="83">
        <v>44644</v>
      </c>
      <c r="B583" s="77">
        <v>98.789000000000001</v>
      </c>
      <c r="C583" s="78">
        <v>2.3698999999999999</v>
      </c>
    </row>
    <row r="584" spans="1:3" x14ac:dyDescent="0.25">
      <c r="A584" s="83">
        <v>44645</v>
      </c>
      <c r="B584" s="77">
        <v>98.789000000000001</v>
      </c>
      <c r="C584" s="78">
        <v>2.4878999999999998</v>
      </c>
    </row>
    <row r="585" spans="1:3" x14ac:dyDescent="0.25">
      <c r="A585" s="83">
        <v>44648</v>
      </c>
      <c r="B585" s="77">
        <v>99.090999999999994</v>
      </c>
      <c r="C585" s="78">
        <v>2.4659</v>
      </c>
    </row>
    <row r="586" spans="1:3" x14ac:dyDescent="0.25">
      <c r="A586" s="83">
        <v>44649</v>
      </c>
      <c r="B586" s="77">
        <v>98.403999999999996</v>
      </c>
      <c r="C586" s="78">
        <v>2.3980000000000001</v>
      </c>
    </row>
    <row r="587" spans="1:3" x14ac:dyDescent="0.25">
      <c r="A587" s="83">
        <v>44650</v>
      </c>
      <c r="B587" s="77">
        <v>97.792000000000002</v>
      </c>
      <c r="C587" s="78">
        <v>2.3578999999999999</v>
      </c>
    </row>
    <row r="588" spans="1:3" x14ac:dyDescent="0.25">
      <c r="A588" s="83">
        <v>44651</v>
      </c>
      <c r="B588" s="77">
        <v>98.311999999999998</v>
      </c>
      <c r="C588" s="78">
        <v>2.3452000000000002</v>
      </c>
    </row>
    <row r="589" spans="1:3" x14ac:dyDescent="0.25">
      <c r="A589" s="83">
        <v>44652</v>
      </c>
      <c r="B589" s="77">
        <v>98.632000000000005</v>
      </c>
      <c r="C589" s="78">
        <v>2.3895</v>
      </c>
    </row>
    <row r="590" spans="1:3" x14ac:dyDescent="0.25">
      <c r="A590" s="83">
        <v>44655</v>
      </c>
      <c r="B590" s="77">
        <v>99</v>
      </c>
      <c r="C590" s="78">
        <v>2.3933</v>
      </c>
    </row>
    <row r="591" spans="1:3" x14ac:dyDescent="0.25">
      <c r="A591" s="83">
        <v>44656</v>
      </c>
      <c r="B591" s="77">
        <v>99.471999999999994</v>
      </c>
      <c r="C591" s="78">
        <v>2.5543</v>
      </c>
    </row>
    <row r="592" spans="1:3" x14ac:dyDescent="0.25">
      <c r="A592" s="83">
        <v>44657</v>
      </c>
      <c r="B592" s="77">
        <v>99.599000000000004</v>
      </c>
      <c r="C592" s="78">
        <v>2.5975000000000001</v>
      </c>
    </row>
    <row r="593" spans="1:3" x14ac:dyDescent="0.25">
      <c r="A593" s="83">
        <v>44658</v>
      </c>
      <c r="B593" s="77">
        <v>99.751000000000005</v>
      </c>
      <c r="C593" s="78">
        <v>2.6654</v>
      </c>
    </row>
    <row r="594" spans="1:3" x14ac:dyDescent="0.25">
      <c r="A594" s="83">
        <v>44659</v>
      </c>
      <c r="B594" s="77">
        <v>99.796000000000006</v>
      </c>
      <c r="C594" s="78">
        <v>2.7038000000000002</v>
      </c>
    </row>
    <row r="595" spans="1:3" x14ac:dyDescent="0.25">
      <c r="A595" s="83">
        <v>44662</v>
      </c>
      <c r="B595" s="77">
        <v>99.932000000000002</v>
      </c>
      <c r="C595" s="78">
        <v>2.7743000000000002</v>
      </c>
    </row>
    <row r="596" spans="1:3" x14ac:dyDescent="0.25">
      <c r="A596" s="83">
        <v>44663</v>
      </c>
      <c r="B596" s="77">
        <v>100.292</v>
      </c>
      <c r="C596" s="78">
        <v>2.7269999999999999</v>
      </c>
    </row>
    <row r="597" spans="1:3" x14ac:dyDescent="0.25">
      <c r="A597" s="83">
        <v>44664</v>
      </c>
      <c r="B597" s="77">
        <v>99.875</v>
      </c>
      <c r="C597" s="78">
        <v>2.7025000000000001</v>
      </c>
    </row>
    <row r="598" spans="1:3" x14ac:dyDescent="0.25">
      <c r="A598" s="83">
        <v>44665</v>
      </c>
      <c r="B598" s="77">
        <v>100.321</v>
      </c>
      <c r="C598" s="78">
        <v>2.8275000000000001</v>
      </c>
    </row>
    <row r="599" spans="1:3" x14ac:dyDescent="0.25">
      <c r="A599" s="83">
        <v>44666</v>
      </c>
      <c r="B599" s="77">
        <v>100.321</v>
      </c>
      <c r="C599" s="78"/>
    </row>
    <row r="600" spans="1:3" x14ac:dyDescent="0.25">
      <c r="A600" s="83">
        <v>44669</v>
      </c>
      <c r="B600" s="77">
        <v>100.78100000000001</v>
      </c>
      <c r="C600" s="78">
        <v>2.8565999999999998</v>
      </c>
    </row>
    <row r="601" spans="1:3" x14ac:dyDescent="0.25">
      <c r="A601" s="83">
        <v>44670</v>
      </c>
      <c r="B601" s="77">
        <v>100.961</v>
      </c>
      <c r="C601" s="78">
        <v>2.94</v>
      </c>
    </row>
    <row r="602" spans="1:3" x14ac:dyDescent="0.25">
      <c r="A602" s="83">
        <v>44671</v>
      </c>
      <c r="B602" s="77">
        <v>100.39</v>
      </c>
      <c r="C602" s="78">
        <v>2.8340000000000001</v>
      </c>
    </row>
    <row r="603" spans="1:3" x14ac:dyDescent="0.25">
      <c r="A603" s="83">
        <v>44672</v>
      </c>
      <c r="B603" s="77">
        <v>100.578</v>
      </c>
      <c r="C603" s="78">
        <v>2.9076</v>
      </c>
    </row>
    <row r="604" spans="1:3" x14ac:dyDescent="0.25">
      <c r="A604" s="83">
        <v>44673</v>
      </c>
      <c r="B604" s="77">
        <v>101.22</v>
      </c>
      <c r="C604" s="78">
        <v>2.9045000000000001</v>
      </c>
    </row>
    <row r="605" spans="1:3" x14ac:dyDescent="0.25">
      <c r="A605" s="83">
        <v>44676</v>
      </c>
      <c r="B605" s="77">
        <v>101.752</v>
      </c>
      <c r="C605" s="78">
        <v>2.8178999999999998</v>
      </c>
    </row>
    <row r="606" spans="1:3" x14ac:dyDescent="0.25">
      <c r="A606" s="83">
        <v>44677</v>
      </c>
      <c r="B606" s="77">
        <v>102.303</v>
      </c>
      <c r="C606" s="78">
        <v>2.7281</v>
      </c>
    </row>
    <row r="607" spans="1:3" x14ac:dyDescent="0.25">
      <c r="A607" s="83">
        <v>44678</v>
      </c>
      <c r="B607" s="77">
        <v>102.95399999999999</v>
      </c>
      <c r="C607" s="78">
        <v>2.8260000000000001</v>
      </c>
    </row>
    <row r="608" spans="1:3" x14ac:dyDescent="0.25">
      <c r="A608" s="83">
        <v>44679</v>
      </c>
      <c r="B608" s="77">
        <v>103.623</v>
      </c>
      <c r="C608" s="78">
        <v>2.8321000000000001</v>
      </c>
    </row>
    <row r="609" spans="1:3" x14ac:dyDescent="0.25">
      <c r="A609" s="83">
        <v>44680</v>
      </c>
      <c r="B609" s="77">
        <v>102.959</v>
      </c>
      <c r="C609" s="78">
        <v>2.9375</v>
      </c>
    </row>
    <row r="610" spans="1:3" x14ac:dyDescent="0.25">
      <c r="A610" s="83">
        <v>44683</v>
      </c>
      <c r="B610" s="77">
        <v>103.744</v>
      </c>
      <c r="C610" s="78">
        <v>2.9767999999999999</v>
      </c>
    </row>
    <row r="611" spans="1:3" x14ac:dyDescent="0.25">
      <c r="A611" s="83">
        <v>44684</v>
      </c>
      <c r="B611" s="77">
        <v>103.465</v>
      </c>
      <c r="C611" s="78">
        <v>2.9790000000000001</v>
      </c>
    </row>
    <row r="612" spans="1:3" x14ac:dyDescent="0.25">
      <c r="A612" s="83">
        <v>44685</v>
      </c>
      <c r="B612" s="77">
        <v>102.587</v>
      </c>
      <c r="C612" s="78">
        <v>2.9460999999999999</v>
      </c>
    </row>
    <row r="613" spans="1:3" x14ac:dyDescent="0.25">
      <c r="A613" s="83">
        <v>44686</v>
      </c>
      <c r="B613" s="77">
        <v>103.752</v>
      </c>
      <c r="C613" s="78">
        <v>3.0346000000000002</v>
      </c>
    </row>
    <row r="614" spans="1:3" x14ac:dyDescent="0.25">
      <c r="A614" s="83">
        <v>44687</v>
      </c>
      <c r="B614" s="77">
        <v>103.66</v>
      </c>
      <c r="C614" s="78">
        <v>3.1423999999999999</v>
      </c>
    </row>
    <row r="615" spans="1:3" x14ac:dyDescent="0.25">
      <c r="A615" s="83">
        <v>44690</v>
      </c>
      <c r="B615" s="77">
        <v>103.651</v>
      </c>
      <c r="C615" s="78">
        <v>3.0337999999999998</v>
      </c>
    </row>
    <row r="616" spans="1:3" x14ac:dyDescent="0.25">
      <c r="A616" s="83">
        <v>44691</v>
      </c>
      <c r="B616" s="77">
        <v>103.92</v>
      </c>
      <c r="C616" s="78">
        <v>2.9889000000000001</v>
      </c>
    </row>
    <row r="617" spans="1:3" x14ac:dyDescent="0.25">
      <c r="A617" s="83">
        <v>44692</v>
      </c>
      <c r="B617" s="77">
        <v>103.846</v>
      </c>
      <c r="C617" s="78">
        <v>2.9245999999999999</v>
      </c>
    </row>
    <row r="618" spans="1:3" x14ac:dyDescent="0.25">
      <c r="A618" s="83">
        <v>44693</v>
      </c>
      <c r="B618" s="77">
        <v>104.851</v>
      </c>
      <c r="C618" s="78">
        <v>2.8551000000000002</v>
      </c>
    </row>
    <row r="619" spans="1:3" x14ac:dyDescent="0.25">
      <c r="A619" s="83">
        <v>44694</v>
      </c>
      <c r="B619" s="77">
        <v>104.563</v>
      </c>
      <c r="C619" s="78">
        <v>2.9276</v>
      </c>
    </row>
    <row r="620" spans="1:3" x14ac:dyDescent="0.25">
      <c r="A620" s="83">
        <v>44697</v>
      </c>
      <c r="B620" s="77">
        <v>104.187</v>
      </c>
      <c r="C620" s="78">
        <v>2.8858000000000001</v>
      </c>
    </row>
    <row r="621" spans="1:3" x14ac:dyDescent="0.25">
      <c r="A621" s="83">
        <v>44698</v>
      </c>
      <c r="B621" s="77">
        <v>103.36</v>
      </c>
      <c r="C621" s="78">
        <v>2.9952000000000001</v>
      </c>
    </row>
    <row r="622" spans="1:3" x14ac:dyDescent="0.25">
      <c r="A622" s="83">
        <v>44699</v>
      </c>
      <c r="B622" s="77">
        <v>103.81</v>
      </c>
      <c r="C622" s="78">
        <v>2.8839999999999999</v>
      </c>
    </row>
    <row r="623" spans="1:3" x14ac:dyDescent="0.25">
      <c r="A623" s="83">
        <v>44700</v>
      </c>
      <c r="B623" s="77">
        <v>102.724</v>
      </c>
      <c r="C623" s="78">
        <v>2.8370000000000002</v>
      </c>
    </row>
    <row r="624" spans="1:3" x14ac:dyDescent="0.25">
      <c r="A624" s="83">
        <v>44701</v>
      </c>
      <c r="B624" s="77">
        <v>103.15</v>
      </c>
      <c r="C624" s="78">
        <v>2.7883</v>
      </c>
    </row>
    <row r="625" spans="1:3" x14ac:dyDescent="0.25">
      <c r="A625" s="83">
        <v>44704</v>
      </c>
      <c r="B625" s="77">
        <v>102.07599999999999</v>
      </c>
      <c r="C625" s="78">
        <v>2.8605</v>
      </c>
    </row>
    <row r="626" spans="1:3" x14ac:dyDescent="0.25">
      <c r="A626" s="83">
        <v>44705</v>
      </c>
      <c r="B626" s="77">
        <v>101.857</v>
      </c>
      <c r="C626" s="78">
        <v>2.7542</v>
      </c>
    </row>
    <row r="627" spans="1:3" x14ac:dyDescent="0.25">
      <c r="A627" s="83">
        <v>44706</v>
      </c>
      <c r="B627" s="77">
        <v>102.056</v>
      </c>
      <c r="C627" s="78">
        <v>2.7505999999999999</v>
      </c>
    </row>
    <row r="628" spans="1:3" x14ac:dyDescent="0.25">
      <c r="A628" s="83">
        <v>44707</v>
      </c>
      <c r="B628" s="77">
        <v>101.82899999999999</v>
      </c>
      <c r="C628" s="78">
        <v>2.7416</v>
      </c>
    </row>
    <row r="629" spans="1:3" x14ac:dyDescent="0.25">
      <c r="A629" s="83">
        <v>44708</v>
      </c>
      <c r="B629" s="77">
        <v>101.66800000000001</v>
      </c>
      <c r="C629" s="78">
        <v>2.7431999999999999</v>
      </c>
    </row>
    <row r="630" spans="1:3" x14ac:dyDescent="0.25">
      <c r="A630" s="83">
        <v>44711</v>
      </c>
      <c r="B630" s="77">
        <v>101.66800000000001</v>
      </c>
      <c r="C630" s="78"/>
    </row>
    <row r="631" spans="1:3" x14ac:dyDescent="0.25">
      <c r="A631" s="84">
        <v>44712</v>
      </c>
      <c r="B631" s="81">
        <v>101.752</v>
      </c>
      <c r="C631" s="82">
        <v>2.8494999999999999</v>
      </c>
    </row>
    <row r="632" spans="1:3" x14ac:dyDescent="0.25">
      <c r="A632" s="83">
        <v>44713</v>
      </c>
      <c r="B632" s="77">
        <v>102.498</v>
      </c>
      <c r="C632" s="78">
        <v>2.931</v>
      </c>
    </row>
    <row r="633" spans="1:3" x14ac:dyDescent="0.25">
      <c r="A633" s="83">
        <v>44714</v>
      </c>
      <c r="B633" s="77">
        <v>101.824</v>
      </c>
      <c r="C633" s="78">
        <v>2.915</v>
      </c>
    </row>
    <row r="634" spans="1:3" x14ac:dyDescent="0.25">
      <c r="A634" s="83">
        <v>44715</v>
      </c>
      <c r="B634" s="77">
        <v>102.14</v>
      </c>
      <c r="C634" s="78">
        <v>2.9550000000000001</v>
      </c>
    </row>
    <row r="635" spans="1:3" x14ac:dyDescent="0.25">
      <c r="A635" s="83">
        <v>44718</v>
      </c>
      <c r="B635" s="77">
        <v>102.437</v>
      </c>
      <c r="C635" s="78">
        <v>3.0379999999999998</v>
      </c>
    </row>
    <row r="636" spans="1:3" x14ac:dyDescent="0.25">
      <c r="A636" s="83">
        <v>44719</v>
      </c>
      <c r="B636" s="77">
        <v>102.318</v>
      </c>
      <c r="C636" s="78">
        <v>2.97</v>
      </c>
    </row>
    <row r="637" spans="1:3" x14ac:dyDescent="0.25">
      <c r="A637" s="83">
        <v>44720</v>
      </c>
      <c r="B637" s="77">
        <v>102.542</v>
      </c>
      <c r="C637" s="78">
        <v>3.0289999999999999</v>
      </c>
    </row>
    <row r="638" spans="1:3" x14ac:dyDescent="0.25">
      <c r="A638" s="83">
        <v>44721</v>
      </c>
      <c r="B638" s="77">
        <v>103.223</v>
      </c>
      <c r="C638" s="78">
        <v>3.0419999999999998</v>
      </c>
    </row>
    <row r="639" spans="1:3" x14ac:dyDescent="0.25">
      <c r="A639" s="83">
        <v>44722</v>
      </c>
      <c r="B639" s="77">
        <v>104.148</v>
      </c>
      <c r="C639" s="78">
        <v>3.157</v>
      </c>
    </row>
    <row r="640" spans="1:3" x14ac:dyDescent="0.25">
      <c r="A640" s="83">
        <v>44725</v>
      </c>
      <c r="B640" s="77">
        <v>105.078</v>
      </c>
      <c r="C640" s="78">
        <v>3.371</v>
      </c>
    </row>
    <row r="641" spans="1:3" x14ac:dyDescent="0.25">
      <c r="A641" s="83">
        <v>44726</v>
      </c>
      <c r="B641" s="77">
        <v>105.518</v>
      </c>
      <c r="C641" s="78">
        <v>3.4830000000000001</v>
      </c>
    </row>
    <row r="642" spans="1:3" x14ac:dyDescent="0.25">
      <c r="A642" s="83">
        <v>44727</v>
      </c>
      <c r="B642" s="77">
        <v>105.158</v>
      </c>
      <c r="C642" s="78">
        <v>3.395</v>
      </c>
    </row>
    <row r="643" spans="1:3" x14ac:dyDescent="0.25">
      <c r="A643" s="83">
        <v>44728</v>
      </c>
      <c r="B643" s="77">
        <v>103.631</v>
      </c>
      <c r="C643" s="78">
        <v>3.3050000000000002</v>
      </c>
    </row>
    <row r="644" spans="1:3" x14ac:dyDescent="0.25">
      <c r="A644" s="83">
        <v>44729</v>
      </c>
      <c r="B644" s="77">
        <v>104.7</v>
      </c>
      <c r="C644" s="78">
        <v>3.2389999999999999</v>
      </c>
    </row>
    <row r="645" spans="1:3" x14ac:dyDescent="0.25">
      <c r="A645" s="83">
        <v>44732</v>
      </c>
      <c r="B645" s="77">
        <v>104.7</v>
      </c>
      <c r="C645" s="78"/>
    </row>
    <row r="646" spans="1:3" x14ac:dyDescent="0.25">
      <c r="A646" s="83">
        <v>44733</v>
      </c>
      <c r="B646" s="77">
        <v>104.435</v>
      </c>
      <c r="C646" s="78">
        <v>3.3050000000000002</v>
      </c>
    </row>
    <row r="647" spans="1:3" x14ac:dyDescent="0.25">
      <c r="A647" s="83">
        <v>44734</v>
      </c>
      <c r="B647" s="77">
        <v>104.197</v>
      </c>
      <c r="C647" s="78">
        <v>3.1560000000000001</v>
      </c>
    </row>
    <row r="648" spans="1:3" x14ac:dyDescent="0.25">
      <c r="A648" s="83">
        <v>44735</v>
      </c>
      <c r="B648" s="77">
        <v>104.431</v>
      </c>
      <c r="C648" s="78">
        <v>3.07</v>
      </c>
    </row>
    <row r="649" spans="1:3" x14ac:dyDescent="0.25">
      <c r="A649" s="83">
        <v>44736</v>
      </c>
      <c r="B649" s="77">
        <v>104.185</v>
      </c>
      <c r="C649" s="78">
        <v>3.1240000000000001</v>
      </c>
    </row>
    <row r="650" spans="1:3" x14ac:dyDescent="0.25">
      <c r="A650" s="83">
        <v>44739</v>
      </c>
      <c r="B650" s="77">
        <v>103.93899999999999</v>
      </c>
      <c r="C650" s="78">
        <v>3.194</v>
      </c>
    </row>
    <row r="651" spans="1:3" x14ac:dyDescent="0.25">
      <c r="A651" s="83">
        <v>44740</v>
      </c>
      <c r="B651" s="77">
        <v>104.506</v>
      </c>
      <c r="C651" s="78">
        <v>3.2069999999999999</v>
      </c>
    </row>
    <row r="652" spans="1:3" x14ac:dyDescent="0.25">
      <c r="A652" s="83">
        <v>44741</v>
      </c>
      <c r="B652" s="77">
        <v>105.10599999999999</v>
      </c>
      <c r="C652" s="78">
        <v>3.093</v>
      </c>
    </row>
    <row r="653" spans="1:3" x14ac:dyDescent="0.25">
      <c r="A653" s="83">
        <v>44742</v>
      </c>
      <c r="B653" s="77">
        <v>104.685</v>
      </c>
      <c r="C653" s="78">
        <v>2.9740000000000002</v>
      </c>
    </row>
    <row r="654" spans="1:3" x14ac:dyDescent="0.25">
      <c r="A654" s="83">
        <v>44743</v>
      </c>
      <c r="B654" s="77">
        <v>105.13800000000001</v>
      </c>
      <c r="C654" s="78">
        <v>2.9039999999999999</v>
      </c>
    </row>
    <row r="655" spans="1:3" x14ac:dyDescent="0.25">
      <c r="A655" s="83">
        <v>44746</v>
      </c>
      <c r="B655" s="77">
        <v>105.13800000000001</v>
      </c>
      <c r="C655" s="78"/>
    </row>
    <row r="656" spans="1:3" x14ac:dyDescent="0.25">
      <c r="A656" s="83">
        <v>44747</v>
      </c>
      <c r="B656" s="77">
        <v>106.535</v>
      </c>
      <c r="C656" s="78">
        <v>2.8109999999999999</v>
      </c>
    </row>
    <row r="657" spans="1:3" x14ac:dyDescent="0.25">
      <c r="A657" s="83">
        <v>44748</v>
      </c>
      <c r="B657" s="77">
        <v>107.096</v>
      </c>
      <c r="C657" s="78">
        <v>2.911</v>
      </c>
    </row>
    <row r="658" spans="1:3" x14ac:dyDescent="0.25">
      <c r="A658" s="83">
        <v>44749</v>
      </c>
      <c r="B658" s="77">
        <v>107.13</v>
      </c>
      <c r="C658" s="78">
        <v>3.008</v>
      </c>
    </row>
    <row r="659" spans="1:3" x14ac:dyDescent="0.25">
      <c r="A659" s="83">
        <v>44750</v>
      </c>
      <c r="B659" s="77">
        <v>107.00700000000001</v>
      </c>
      <c r="C659" s="78">
        <v>3.101</v>
      </c>
    </row>
    <row r="660" spans="1:3" x14ac:dyDescent="0.25">
      <c r="A660" s="83">
        <v>44753</v>
      </c>
      <c r="B660" s="77">
        <v>108.021</v>
      </c>
      <c r="C660" s="78">
        <v>2.9910000000000001</v>
      </c>
    </row>
    <row r="661" spans="1:3" x14ac:dyDescent="0.25">
      <c r="A661" s="83">
        <v>44754</v>
      </c>
      <c r="B661" s="77">
        <v>108.072</v>
      </c>
      <c r="C661" s="78">
        <v>2.9580000000000002</v>
      </c>
    </row>
    <row r="662" spans="1:3" x14ac:dyDescent="0.25">
      <c r="A662" s="83">
        <v>44755</v>
      </c>
      <c r="B662" s="77">
        <v>107.95699999999999</v>
      </c>
      <c r="C662" s="78">
        <v>2.9060000000000001</v>
      </c>
    </row>
    <row r="663" spans="1:3" x14ac:dyDescent="0.25">
      <c r="A663" s="83">
        <v>44756</v>
      </c>
      <c r="B663" s="77">
        <v>108.544</v>
      </c>
      <c r="C663" s="78">
        <v>2.9590000000000001</v>
      </c>
    </row>
    <row r="664" spans="1:3" x14ac:dyDescent="0.25">
      <c r="A664" s="83">
        <v>44757</v>
      </c>
      <c r="B664" s="77">
        <v>108.063</v>
      </c>
      <c r="C664" s="78">
        <v>2.93</v>
      </c>
    </row>
    <row r="665" spans="1:3" x14ac:dyDescent="0.25">
      <c r="A665" s="83">
        <v>44760</v>
      </c>
      <c r="B665" s="77">
        <v>107.366</v>
      </c>
      <c r="C665" s="78">
        <v>2.96</v>
      </c>
    </row>
    <row r="666" spans="1:3" x14ac:dyDescent="0.25">
      <c r="A666" s="83">
        <v>44761</v>
      </c>
      <c r="B666" s="77">
        <v>106.682</v>
      </c>
      <c r="C666" s="78">
        <v>3.0190000000000001</v>
      </c>
    </row>
    <row r="667" spans="1:3" x14ac:dyDescent="0.25">
      <c r="A667" s="83">
        <v>44762</v>
      </c>
      <c r="B667" s="77">
        <v>107.07599999999999</v>
      </c>
      <c r="C667" s="78">
        <v>3.036</v>
      </c>
    </row>
    <row r="668" spans="1:3" x14ac:dyDescent="0.25">
      <c r="A668" s="83">
        <v>44763</v>
      </c>
      <c r="B668" s="77">
        <v>106.91</v>
      </c>
      <c r="C668" s="78">
        <v>2.9079999999999999</v>
      </c>
    </row>
    <row r="669" spans="1:3" x14ac:dyDescent="0.25">
      <c r="A669" s="83">
        <v>44764</v>
      </c>
      <c r="B669" s="77">
        <v>106.73</v>
      </c>
      <c r="C669" s="78">
        <v>2.7810000000000001</v>
      </c>
    </row>
    <row r="670" spans="1:3" x14ac:dyDescent="0.25">
      <c r="A670" s="83">
        <v>44767</v>
      </c>
      <c r="B670" s="77">
        <v>106.483</v>
      </c>
      <c r="C670" s="78">
        <v>2.82</v>
      </c>
    </row>
    <row r="671" spans="1:3" x14ac:dyDescent="0.25">
      <c r="A671" s="83">
        <v>44768</v>
      </c>
      <c r="B671" s="77">
        <v>107.18899999999999</v>
      </c>
      <c r="C671" s="78">
        <v>2.7869999999999999</v>
      </c>
    </row>
    <row r="672" spans="1:3" x14ac:dyDescent="0.25">
      <c r="A672" s="83">
        <v>44769</v>
      </c>
      <c r="B672" s="77">
        <v>106.452</v>
      </c>
      <c r="C672" s="78">
        <v>2.7320000000000002</v>
      </c>
    </row>
    <row r="673" spans="1:3" x14ac:dyDescent="0.25">
      <c r="A673" s="83">
        <v>44770</v>
      </c>
      <c r="B673" s="77">
        <v>106.351</v>
      </c>
      <c r="C673" s="78">
        <v>2.681</v>
      </c>
    </row>
    <row r="674" spans="1:3" x14ac:dyDescent="0.25">
      <c r="A674" s="83">
        <v>44771</v>
      </c>
      <c r="B674" s="77">
        <v>105.90300000000001</v>
      </c>
      <c r="C674" s="78">
        <v>2.6419999999999999</v>
      </c>
    </row>
    <row r="675" spans="1:3" x14ac:dyDescent="0.25">
      <c r="A675" s="83">
        <v>44774</v>
      </c>
      <c r="B675" s="77">
        <v>105.45</v>
      </c>
      <c r="C675" s="78">
        <v>2.605</v>
      </c>
    </row>
    <row r="676" spans="1:3" x14ac:dyDescent="0.25">
      <c r="A676" s="83">
        <v>44775</v>
      </c>
      <c r="B676" s="77">
        <v>106.241</v>
      </c>
      <c r="C676" s="78">
        <v>2.7410000000000001</v>
      </c>
    </row>
    <row r="677" spans="1:3" x14ac:dyDescent="0.25">
      <c r="A677" s="83">
        <v>44776</v>
      </c>
      <c r="B677" s="77">
        <v>106.506</v>
      </c>
      <c r="C677" s="78">
        <v>2.7480000000000002</v>
      </c>
    </row>
    <row r="678" spans="1:3" x14ac:dyDescent="0.25">
      <c r="A678" s="83">
        <v>44777</v>
      </c>
      <c r="B678" s="77">
        <v>105.693</v>
      </c>
      <c r="C678" s="78">
        <v>2.6760000000000002</v>
      </c>
    </row>
    <row r="679" spans="1:3" x14ac:dyDescent="0.25">
      <c r="A679" s="83">
        <v>44778</v>
      </c>
      <c r="B679" s="77">
        <v>106.621</v>
      </c>
      <c r="C679" s="78">
        <v>2.84</v>
      </c>
    </row>
    <row r="680" spans="1:3" x14ac:dyDescent="0.25">
      <c r="A680" s="83">
        <v>44781</v>
      </c>
      <c r="B680" s="77">
        <v>106.435</v>
      </c>
      <c r="C680" s="78">
        <v>2.7629999999999999</v>
      </c>
    </row>
    <row r="681" spans="1:3" x14ac:dyDescent="0.25">
      <c r="A681" s="83">
        <v>44782</v>
      </c>
      <c r="B681" s="77">
        <v>106.374</v>
      </c>
      <c r="C681" s="78">
        <v>2.7970000000000002</v>
      </c>
    </row>
    <row r="682" spans="1:3" x14ac:dyDescent="0.25">
      <c r="A682" s="83">
        <v>44783</v>
      </c>
      <c r="B682" s="77">
        <v>105.196</v>
      </c>
      <c r="C682" s="78">
        <v>2.786</v>
      </c>
    </row>
    <row r="683" spans="1:3" x14ac:dyDescent="0.25">
      <c r="A683" s="83">
        <v>44784</v>
      </c>
      <c r="B683" s="77">
        <v>105.09</v>
      </c>
      <c r="C683" s="78">
        <v>2.8879999999999999</v>
      </c>
    </row>
    <row r="684" spans="1:3" x14ac:dyDescent="0.25">
      <c r="A684" s="83">
        <v>44785</v>
      </c>
      <c r="B684" s="77">
        <v>105.631</v>
      </c>
      <c r="C684" s="78">
        <v>2.8490000000000002</v>
      </c>
    </row>
    <row r="685" spans="1:3" x14ac:dyDescent="0.25">
      <c r="A685" s="83">
        <v>44788</v>
      </c>
      <c r="B685" s="77">
        <v>106.54600000000001</v>
      </c>
      <c r="C685" s="78">
        <v>2.7909999999999999</v>
      </c>
    </row>
    <row r="686" spans="1:3" x14ac:dyDescent="0.25">
      <c r="A686" s="83">
        <v>44789</v>
      </c>
      <c r="B686" s="77">
        <v>106.5</v>
      </c>
      <c r="C686" s="78">
        <v>2.8239999999999998</v>
      </c>
    </row>
    <row r="687" spans="1:3" x14ac:dyDescent="0.25">
      <c r="A687" s="83">
        <v>44790</v>
      </c>
      <c r="B687" s="77">
        <v>106.574</v>
      </c>
      <c r="C687" s="78">
        <v>2.895</v>
      </c>
    </row>
    <row r="688" spans="1:3" x14ac:dyDescent="0.25">
      <c r="A688" s="83">
        <v>44791</v>
      </c>
      <c r="B688" s="77">
        <v>107.48399999999999</v>
      </c>
      <c r="C688" s="78">
        <v>2.88</v>
      </c>
    </row>
    <row r="689" spans="1:3" x14ac:dyDescent="0.25">
      <c r="A689" s="83">
        <v>44792</v>
      </c>
      <c r="B689" s="77">
        <v>108.169</v>
      </c>
      <c r="C689" s="78">
        <v>2.9889999999999999</v>
      </c>
    </row>
    <row r="690" spans="1:3" x14ac:dyDescent="0.25">
      <c r="A690" s="83">
        <v>44795</v>
      </c>
      <c r="B690" s="77">
        <v>109.04600000000001</v>
      </c>
      <c r="C690" s="78">
        <v>3.0350000000000001</v>
      </c>
    </row>
    <row r="691" spans="1:3" x14ac:dyDescent="0.25">
      <c r="A691" s="83">
        <v>44796</v>
      </c>
      <c r="B691" s="77">
        <v>108.624</v>
      </c>
      <c r="C691" s="78">
        <v>3.0539999999999998</v>
      </c>
    </row>
    <row r="692" spans="1:3" x14ac:dyDescent="0.25">
      <c r="A692" s="83">
        <v>44797</v>
      </c>
      <c r="B692" s="77">
        <v>108.67700000000001</v>
      </c>
      <c r="C692" s="78">
        <v>3.1059999999999999</v>
      </c>
    </row>
    <row r="693" spans="1:3" x14ac:dyDescent="0.25">
      <c r="A693" s="83">
        <v>44798</v>
      </c>
      <c r="B693" s="77">
        <v>108.47</v>
      </c>
      <c r="C693" s="78">
        <v>3.024</v>
      </c>
    </row>
    <row r="694" spans="1:3" x14ac:dyDescent="0.25">
      <c r="A694" s="83">
        <v>44799</v>
      </c>
      <c r="B694" s="77">
        <v>108.803</v>
      </c>
      <c r="C694" s="78">
        <v>3.0350000000000001</v>
      </c>
    </row>
    <row r="695" spans="1:3" x14ac:dyDescent="0.25">
      <c r="A695" s="83">
        <v>44802</v>
      </c>
      <c r="B695" s="77">
        <v>108.83499999999999</v>
      </c>
      <c r="C695" s="78">
        <v>3.11</v>
      </c>
    </row>
    <row r="696" spans="1:3" x14ac:dyDescent="0.25">
      <c r="A696" s="83">
        <v>44803</v>
      </c>
      <c r="B696" s="77">
        <v>108.773</v>
      </c>
      <c r="C696" s="78">
        <v>3.11</v>
      </c>
    </row>
    <row r="697" spans="1:3" x14ac:dyDescent="0.25">
      <c r="A697" s="84">
        <v>44804</v>
      </c>
      <c r="B697" s="81">
        <v>108.7</v>
      </c>
      <c r="C697" s="82">
        <v>3.1320000000000001</v>
      </c>
    </row>
    <row r="698" spans="1:3" x14ac:dyDescent="0.25">
      <c r="A698" s="83">
        <v>44805</v>
      </c>
      <c r="B698" s="77">
        <v>109.691</v>
      </c>
      <c r="C698" s="78">
        <v>3.2650000000000001</v>
      </c>
    </row>
    <row r="699" spans="1:3" x14ac:dyDescent="0.25">
      <c r="A699" s="83">
        <v>44806</v>
      </c>
      <c r="B699" s="77">
        <v>109.53400000000001</v>
      </c>
      <c r="C699" s="78">
        <v>3.1909999999999998</v>
      </c>
    </row>
    <row r="700" spans="1:3" x14ac:dyDescent="0.25">
      <c r="A700" s="83">
        <v>44809</v>
      </c>
      <c r="B700" s="77">
        <v>109.82599999999999</v>
      </c>
      <c r="C700" s="78"/>
    </row>
    <row r="701" spans="1:3" x14ac:dyDescent="0.25">
      <c r="A701" s="83">
        <v>44810</v>
      </c>
      <c r="B701" s="77">
        <v>110.214</v>
      </c>
      <c r="C701" s="78">
        <v>3.34</v>
      </c>
    </row>
    <row r="702" spans="1:3" x14ac:dyDescent="0.25">
      <c r="A702" s="83">
        <v>44811</v>
      </c>
      <c r="B702" s="77">
        <v>109.84</v>
      </c>
      <c r="C702" s="78">
        <v>3.2650000000000001</v>
      </c>
    </row>
    <row r="703" spans="1:3" x14ac:dyDescent="0.25">
      <c r="A703" s="83">
        <v>44812</v>
      </c>
      <c r="B703" s="77">
        <v>109.70699999999999</v>
      </c>
      <c r="C703" s="78">
        <v>3.2919999999999998</v>
      </c>
    </row>
    <row r="704" spans="1:3" x14ac:dyDescent="0.25">
      <c r="A704" s="83">
        <v>44813</v>
      </c>
      <c r="B704" s="77">
        <v>109.003</v>
      </c>
      <c r="C704" s="78">
        <v>3.3210000000000002</v>
      </c>
    </row>
    <row r="705" spans="1:3" x14ac:dyDescent="0.25">
      <c r="A705" s="83">
        <v>44816</v>
      </c>
      <c r="B705" s="77">
        <v>108.33</v>
      </c>
      <c r="C705" s="78">
        <v>3.3620000000000001</v>
      </c>
    </row>
    <row r="706" spans="1:3" x14ac:dyDescent="0.25">
      <c r="A706" s="83">
        <v>44817</v>
      </c>
      <c r="B706" s="77">
        <v>109.815</v>
      </c>
      <c r="C706" s="78">
        <v>3.423</v>
      </c>
    </row>
    <row r="707" spans="1:3" x14ac:dyDescent="0.25">
      <c r="A707" s="83">
        <v>44818</v>
      </c>
      <c r="B707" s="77">
        <v>109.658</v>
      </c>
      <c r="C707" s="78">
        <v>3.4119999999999999</v>
      </c>
    </row>
    <row r="708" spans="1:3" x14ac:dyDescent="0.25">
      <c r="A708" s="83">
        <v>44819</v>
      </c>
      <c r="B708" s="77">
        <v>109.739</v>
      </c>
      <c r="C708" s="78">
        <v>3.4590000000000001</v>
      </c>
    </row>
    <row r="709" spans="1:3" x14ac:dyDescent="0.25">
      <c r="A709" s="83">
        <v>44820</v>
      </c>
      <c r="B709" s="77">
        <v>109.764</v>
      </c>
      <c r="C709" s="78">
        <v>3.4470000000000001</v>
      </c>
    </row>
    <row r="710" spans="1:3" x14ac:dyDescent="0.25">
      <c r="A710" s="83">
        <v>44823</v>
      </c>
      <c r="B710" s="77">
        <v>109.73699999999999</v>
      </c>
      <c r="C710" s="78">
        <v>3.4889999999999999</v>
      </c>
    </row>
    <row r="711" spans="1:3" x14ac:dyDescent="0.25">
      <c r="A711" s="83">
        <v>44824</v>
      </c>
      <c r="B711" s="77">
        <v>110.215</v>
      </c>
      <c r="C711" s="78">
        <v>3.573</v>
      </c>
    </row>
    <row r="712" spans="1:3" x14ac:dyDescent="0.25">
      <c r="A712" s="83">
        <v>44825</v>
      </c>
      <c r="B712" s="77">
        <v>110.642</v>
      </c>
      <c r="C712" s="78">
        <v>3.512</v>
      </c>
    </row>
    <row r="713" spans="1:3" x14ac:dyDescent="0.25">
      <c r="A713" s="83">
        <v>44826</v>
      </c>
      <c r="B713" s="77">
        <v>111.35299999999999</v>
      </c>
      <c r="C713" s="78">
        <v>3.7080000000000002</v>
      </c>
    </row>
    <row r="714" spans="1:3" x14ac:dyDescent="0.25">
      <c r="A714" s="83">
        <v>44827</v>
      </c>
      <c r="B714" s="77">
        <v>113.19199999999999</v>
      </c>
      <c r="C714" s="78">
        <v>3.6970000000000001</v>
      </c>
    </row>
    <row r="715" spans="1:3" x14ac:dyDescent="0.25">
      <c r="A715" s="83">
        <v>44830</v>
      </c>
      <c r="B715" s="77">
        <v>114.10299999999999</v>
      </c>
      <c r="C715" s="78">
        <v>3.88</v>
      </c>
    </row>
    <row r="716" spans="1:3" x14ac:dyDescent="0.25">
      <c r="A716" s="83">
        <v>44831</v>
      </c>
      <c r="B716" s="77">
        <v>114.10599999999999</v>
      </c>
      <c r="C716" s="78">
        <v>3.9630000000000001</v>
      </c>
    </row>
    <row r="717" spans="1:3" x14ac:dyDescent="0.25">
      <c r="A717" s="83">
        <v>44832</v>
      </c>
      <c r="B717" s="77">
        <v>112.604</v>
      </c>
      <c r="C717" s="78">
        <v>3.7069999999999999</v>
      </c>
    </row>
    <row r="718" spans="1:3" x14ac:dyDescent="0.25">
      <c r="A718" s="83">
        <v>44833</v>
      </c>
      <c r="B718" s="77">
        <v>112.254</v>
      </c>
      <c r="C718" s="78">
        <v>3.7469999999999999</v>
      </c>
    </row>
    <row r="719" spans="1:3" x14ac:dyDescent="0.25">
      <c r="A719" s="83">
        <v>44834</v>
      </c>
      <c r="B719" s="77">
        <v>112.117</v>
      </c>
      <c r="C719" s="78">
        <v>3.8039999999999998</v>
      </c>
    </row>
    <row r="720" spans="1:3" x14ac:dyDescent="0.25">
      <c r="A720" s="83">
        <v>44837</v>
      </c>
      <c r="B720" s="77">
        <v>111.745</v>
      </c>
      <c r="C720" s="78">
        <v>3.6509999999999998</v>
      </c>
    </row>
    <row r="721" spans="1:3" x14ac:dyDescent="0.25">
      <c r="A721" s="83">
        <v>44838</v>
      </c>
      <c r="B721" s="77">
        <v>110.065</v>
      </c>
      <c r="C721" s="78">
        <v>3.617</v>
      </c>
    </row>
    <row r="722" spans="1:3" x14ac:dyDescent="0.25">
      <c r="A722" s="83">
        <v>44839</v>
      </c>
      <c r="B722" s="77">
        <v>111.074</v>
      </c>
      <c r="C722" s="78">
        <v>3.7589999999999999</v>
      </c>
    </row>
    <row r="723" spans="1:3" x14ac:dyDescent="0.25">
      <c r="A723" s="83">
        <v>44840</v>
      </c>
      <c r="B723" s="77">
        <v>112.258</v>
      </c>
      <c r="C723" s="78">
        <v>3.8239999999999998</v>
      </c>
    </row>
    <row r="724" spans="1:3" x14ac:dyDescent="0.25">
      <c r="A724" s="83">
        <v>44841</v>
      </c>
      <c r="B724" s="77">
        <v>112.795</v>
      </c>
      <c r="C724" s="78">
        <v>3.8849999999999998</v>
      </c>
    </row>
    <row r="725" spans="1:3" x14ac:dyDescent="0.25">
      <c r="A725" s="83">
        <v>44844</v>
      </c>
      <c r="B725" s="77">
        <v>113.14400000000001</v>
      </c>
      <c r="C725" s="78"/>
    </row>
    <row r="726" spans="1:3" x14ac:dyDescent="0.25">
      <c r="A726" s="83">
        <v>44845</v>
      </c>
      <c r="B726" s="77">
        <v>113.221</v>
      </c>
      <c r="C726" s="78">
        <v>3.9390000000000001</v>
      </c>
    </row>
    <row r="727" spans="1:3" x14ac:dyDescent="0.25">
      <c r="A727" s="83">
        <v>44846</v>
      </c>
      <c r="B727" s="77">
        <v>113.32</v>
      </c>
      <c r="C727" s="78">
        <v>3.9020000000000001</v>
      </c>
    </row>
    <row r="728" spans="1:3" x14ac:dyDescent="0.25">
      <c r="A728" s="83">
        <v>44847</v>
      </c>
      <c r="B728" s="77">
        <v>112.363</v>
      </c>
      <c r="C728" s="78">
        <v>3.9540000000000002</v>
      </c>
    </row>
    <row r="729" spans="1:3" x14ac:dyDescent="0.25">
      <c r="A729" s="83">
        <v>44848</v>
      </c>
      <c r="B729" s="77">
        <v>113.31100000000001</v>
      </c>
      <c r="C729" s="78">
        <v>4.0060000000000002</v>
      </c>
    </row>
    <row r="730" spans="1:3" x14ac:dyDescent="0.25">
      <c r="A730" s="83">
        <v>44851</v>
      </c>
      <c r="B730" s="77">
        <v>112.039</v>
      </c>
      <c r="C730" s="78">
        <v>4.0149999999999997</v>
      </c>
    </row>
    <row r="731" spans="1:3" x14ac:dyDescent="0.25">
      <c r="A731" s="83">
        <v>44852</v>
      </c>
      <c r="B731" s="77">
        <v>112.13</v>
      </c>
      <c r="C731" s="78">
        <v>3.9980000000000002</v>
      </c>
    </row>
    <row r="732" spans="1:3" x14ac:dyDescent="0.25">
      <c r="A732" s="83">
        <v>44853</v>
      </c>
      <c r="B732" s="77">
        <v>112.98399999999999</v>
      </c>
      <c r="C732" s="78">
        <v>4.1289999999999996</v>
      </c>
    </row>
    <row r="733" spans="1:3" x14ac:dyDescent="0.25">
      <c r="A733" s="83">
        <v>44854</v>
      </c>
      <c r="B733" s="77">
        <v>112.881</v>
      </c>
      <c r="C733" s="78">
        <v>4.226</v>
      </c>
    </row>
    <row r="734" spans="1:3" x14ac:dyDescent="0.25">
      <c r="A734" s="83">
        <v>44855</v>
      </c>
      <c r="B734" s="77">
        <v>112.012</v>
      </c>
      <c r="C734" s="78">
        <v>4.2119999999999997</v>
      </c>
    </row>
    <row r="735" spans="1:3" x14ac:dyDescent="0.25">
      <c r="A735" s="83">
        <v>44858</v>
      </c>
      <c r="B735" s="77">
        <v>111.989</v>
      </c>
      <c r="C735" s="78">
        <v>4.2320000000000002</v>
      </c>
    </row>
    <row r="736" spans="1:3" x14ac:dyDescent="0.25">
      <c r="A736" s="83">
        <v>44859</v>
      </c>
      <c r="B736" s="77">
        <v>110.95</v>
      </c>
      <c r="C736" s="78">
        <v>4.1100000000000003</v>
      </c>
    </row>
    <row r="737" spans="1:3" x14ac:dyDescent="0.25">
      <c r="A737" s="83">
        <v>44860</v>
      </c>
      <c r="B737" s="77">
        <v>109.7</v>
      </c>
      <c r="C737" s="78">
        <v>4.0149999999999997</v>
      </c>
    </row>
    <row r="738" spans="1:3" x14ac:dyDescent="0.25">
      <c r="A738" s="83">
        <v>44861</v>
      </c>
      <c r="B738" s="77">
        <v>110.587</v>
      </c>
      <c r="C738" s="78">
        <v>3.9390000000000001</v>
      </c>
    </row>
    <row r="739" spans="1:3" x14ac:dyDescent="0.25">
      <c r="A739" s="83">
        <v>44862</v>
      </c>
      <c r="B739" s="77">
        <v>110.752</v>
      </c>
      <c r="C739" s="78">
        <v>4.01</v>
      </c>
    </row>
    <row r="740" spans="1:3" x14ac:dyDescent="0.25">
      <c r="A740" s="83">
        <v>44865</v>
      </c>
      <c r="B740" s="77">
        <v>111.527</v>
      </c>
      <c r="C740" s="78">
        <v>4.077</v>
      </c>
    </row>
    <row r="741" spans="1:3" x14ac:dyDescent="0.25">
      <c r="A741" s="83">
        <v>44866</v>
      </c>
      <c r="B741" s="77">
        <v>111.48099999999999</v>
      </c>
      <c r="C741" s="78">
        <v>4.0519999999999996</v>
      </c>
    </row>
    <row r="742" spans="1:3" x14ac:dyDescent="0.25">
      <c r="A742" s="83">
        <v>44867</v>
      </c>
      <c r="B742" s="77">
        <v>111.345</v>
      </c>
      <c r="C742" s="78">
        <v>4.0609999999999999</v>
      </c>
    </row>
    <row r="743" spans="1:3" x14ac:dyDescent="0.25">
      <c r="A743" s="83">
        <v>44868</v>
      </c>
      <c r="B743" s="77">
        <v>112.93</v>
      </c>
      <c r="C743" s="78">
        <v>4.1239999999999997</v>
      </c>
    </row>
    <row r="744" spans="1:3" x14ac:dyDescent="0.25">
      <c r="A744" s="83">
        <v>44869</v>
      </c>
      <c r="B744" s="77">
        <v>110.877</v>
      </c>
      <c r="C744" s="78">
        <v>4.1580000000000004</v>
      </c>
    </row>
    <row r="745" spans="1:3" x14ac:dyDescent="0.25">
      <c r="A745" s="83">
        <v>44872</v>
      </c>
      <c r="B745" s="77">
        <v>110.12</v>
      </c>
      <c r="C745" s="78">
        <v>4.2140000000000004</v>
      </c>
    </row>
    <row r="746" spans="1:3" x14ac:dyDescent="0.25">
      <c r="A746" s="83">
        <v>44873</v>
      </c>
      <c r="B746" s="77">
        <v>109.636</v>
      </c>
      <c r="C746" s="78">
        <v>4.1280000000000001</v>
      </c>
    </row>
    <row r="747" spans="1:3" x14ac:dyDescent="0.25">
      <c r="A747" s="83">
        <v>44874</v>
      </c>
      <c r="B747" s="77">
        <v>110.54900000000001</v>
      </c>
      <c r="C747" s="78">
        <v>4.1509999999999998</v>
      </c>
    </row>
    <row r="748" spans="1:3" x14ac:dyDescent="0.25">
      <c r="A748" s="83">
        <v>44875</v>
      </c>
      <c r="B748" s="77">
        <v>108.206</v>
      </c>
      <c r="C748" s="78">
        <v>3.8290000000000002</v>
      </c>
    </row>
    <row r="749" spans="1:3" x14ac:dyDescent="0.25">
      <c r="A749" s="83">
        <v>44876</v>
      </c>
      <c r="B749" s="77">
        <v>106.292</v>
      </c>
      <c r="C749" s="78"/>
    </row>
    <row r="750" spans="1:3" x14ac:dyDescent="0.25">
      <c r="A750" s="83">
        <v>44879</v>
      </c>
      <c r="B750" s="77">
        <v>106.66</v>
      </c>
      <c r="C750" s="78">
        <v>3.867</v>
      </c>
    </row>
    <row r="751" spans="1:3" x14ac:dyDescent="0.25">
      <c r="A751" s="83">
        <v>44880</v>
      </c>
      <c r="B751" s="77">
        <v>106.404</v>
      </c>
      <c r="C751" s="78">
        <v>3.7989999999999999</v>
      </c>
    </row>
    <row r="752" spans="1:3" x14ac:dyDescent="0.25">
      <c r="A752" s="83">
        <v>44881</v>
      </c>
      <c r="B752" s="77">
        <v>106.28100000000001</v>
      </c>
      <c r="C752" s="78">
        <v>3.694</v>
      </c>
    </row>
    <row r="753" spans="1:3" x14ac:dyDescent="0.25">
      <c r="A753" s="83">
        <v>44882</v>
      </c>
      <c r="B753" s="77">
        <v>106.694</v>
      </c>
      <c r="C753" s="78">
        <v>3.7730000000000001</v>
      </c>
    </row>
    <row r="754" spans="1:3" x14ac:dyDescent="0.25">
      <c r="A754" s="83">
        <v>44883</v>
      </c>
      <c r="B754" s="77">
        <v>106.93</v>
      </c>
      <c r="C754" s="78">
        <v>3.8180000000000001</v>
      </c>
    </row>
    <row r="755" spans="1:3" x14ac:dyDescent="0.25">
      <c r="A755" s="83">
        <v>44886</v>
      </c>
      <c r="B755" s="77">
        <v>107.83499999999999</v>
      </c>
      <c r="C755" s="78">
        <v>3.827</v>
      </c>
    </row>
    <row r="756" spans="1:3" x14ac:dyDescent="0.25">
      <c r="A756" s="83">
        <v>44887</v>
      </c>
      <c r="B756" s="77">
        <v>107.22199999999999</v>
      </c>
      <c r="C756" s="78">
        <v>3.758</v>
      </c>
    </row>
    <row r="757" spans="1:3" x14ac:dyDescent="0.25">
      <c r="A757" s="83">
        <v>44888</v>
      </c>
      <c r="B757" s="77">
        <v>106.07599999999999</v>
      </c>
      <c r="C757" s="78">
        <v>3.7090000000000001</v>
      </c>
    </row>
    <row r="758" spans="1:3" x14ac:dyDescent="0.25">
      <c r="A758" s="83">
        <v>44889</v>
      </c>
      <c r="B758" s="77">
        <v>105.818</v>
      </c>
      <c r="C758" s="78"/>
    </row>
    <row r="759" spans="1:3" x14ac:dyDescent="0.25">
      <c r="A759" s="83">
        <v>44890</v>
      </c>
      <c r="B759" s="77">
        <v>105.959</v>
      </c>
      <c r="C759" s="78">
        <v>3.702</v>
      </c>
    </row>
    <row r="760" spans="1:3" x14ac:dyDescent="0.25">
      <c r="A760" s="83">
        <v>44893</v>
      </c>
      <c r="B760" s="77">
        <v>106.681</v>
      </c>
      <c r="C760" s="78">
        <v>3.702</v>
      </c>
    </row>
    <row r="761" spans="1:3" x14ac:dyDescent="0.25">
      <c r="A761" s="83">
        <v>44894</v>
      </c>
      <c r="B761" s="77">
        <v>106.822</v>
      </c>
      <c r="C761" s="78">
        <v>3.7480000000000002</v>
      </c>
    </row>
    <row r="762" spans="1:3" x14ac:dyDescent="0.25">
      <c r="A762" s="84">
        <v>44895</v>
      </c>
      <c r="B762" s="81">
        <v>105.95</v>
      </c>
      <c r="C762" s="82">
        <v>3.7010000000000001</v>
      </c>
    </row>
    <row r="763" spans="1:3" x14ac:dyDescent="0.25">
      <c r="A763" s="83">
        <v>44896</v>
      </c>
      <c r="B763" s="77">
        <v>104.72799999999999</v>
      </c>
      <c r="C763" s="78">
        <v>3.5270000000000001</v>
      </c>
    </row>
    <row r="764" spans="1:3" x14ac:dyDescent="0.25">
      <c r="A764" s="83">
        <v>44897</v>
      </c>
      <c r="B764" s="77">
        <v>104.545</v>
      </c>
      <c r="C764" s="78">
        <v>3.5030000000000001</v>
      </c>
    </row>
    <row r="765" spans="1:3" x14ac:dyDescent="0.25">
      <c r="A765" s="83">
        <v>44900</v>
      </c>
      <c r="B765" s="77">
        <v>105.289</v>
      </c>
      <c r="C765" s="78">
        <v>3.5990000000000002</v>
      </c>
    </row>
    <row r="766" spans="1:3" x14ac:dyDescent="0.25">
      <c r="A766" s="83">
        <v>44901</v>
      </c>
      <c r="B766" s="77">
        <v>105.578</v>
      </c>
      <c r="C766" s="78">
        <v>3.5129999999999999</v>
      </c>
    </row>
    <row r="767" spans="1:3" x14ac:dyDescent="0.25">
      <c r="A767" s="83">
        <v>44902</v>
      </c>
      <c r="B767" s="77">
        <v>105.1</v>
      </c>
      <c r="C767" s="78">
        <v>3.4079999999999999</v>
      </c>
    </row>
    <row r="768" spans="1:3" x14ac:dyDescent="0.25">
      <c r="A768" s="83">
        <v>44903</v>
      </c>
      <c r="B768" s="77">
        <v>104.774</v>
      </c>
      <c r="C768" s="78">
        <v>3.4929999999999999</v>
      </c>
    </row>
    <row r="769" spans="1:3" x14ac:dyDescent="0.25">
      <c r="A769" s="83">
        <v>44904</v>
      </c>
      <c r="B769" s="77">
        <v>104.81</v>
      </c>
      <c r="C769" s="78">
        <v>3.5670000000000002</v>
      </c>
    </row>
    <row r="770" spans="1:3" x14ac:dyDescent="0.25">
      <c r="A770" s="83">
        <v>44907</v>
      </c>
      <c r="B770" s="77">
        <v>105.131</v>
      </c>
      <c r="C770" s="78">
        <v>3.6110000000000002</v>
      </c>
    </row>
    <row r="771" spans="1:3" x14ac:dyDescent="0.25">
      <c r="A771" s="83">
        <v>44908</v>
      </c>
      <c r="B771" s="77">
        <v>103.98</v>
      </c>
      <c r="C771" s="78">
        <v>3.5030000000000001</v>
      </c>
    </row>
    <row r="772" spans="1:3" x14ac:dyDescent="0.25">
      <c r="A772" s="83">
        <v>44909</v>
      </c>
      <c r="B772" s="77">
        <v>103.77</v>
      </c>
      <c r="C772" s="78">
        <v>3.5030000000000001</v>
      </c>
    </row>
    <row r="773" spans="1:3" x14ac:dyDescent="0.25">
      <c r="A773" s="83">
        <v>44910</v>
      </c>
      <c r="B773" s="77">
        <v>104.55800000000001</v>
      </c>
      <c r="C773" s="78">
        <v>3.45</v>
      </c>
    </row>
    <row r="774" spans="1:3" x14ac:dyDescent="0.25">
      <c r="A774" s="83">
        <v>44911</v>
      </c>
      <c r="B774" s="77">
        <v>104.70099999999999</v>
      </c>
      <c r="C774" s="78">
        <v>3.4820000000000002</v>
      </c>
    </row>
    <row r="775" spans="1:3" x14ac:dyDescent="0.25">
      <c r="A775" s="83">
        <v>44914</v>
      </c>
      <c r="B775" s="77">
        <v>104.721</v>
      </c>
      <c r="C775" s="78">
        <v>3.5830000000000002</v>
      </c>
    </row>
    <row r="776" spans="1:3" x14ac:dyDescent="0.25">
      <c r="A776" s="83">
        <v>44915</v>
      </c>
      <c r="B776" s="77">
        <v>103.965</v>
      </c>
      <c r="C776" s="78">
        <v>3.6840000000000002</v>
      </c>
    </row>
    <row r="777" spans="1:3" x14ac:dyDescent="0.25">
      <c r="A777" s="83">
        <v>44916</v>
      </c>
      <c r="B777" s="77">
        <v>104.16200000000001</v>
      </c>
      <c r="C777" s="78">
        <v>3.6840000000000002</v>
      </c>
    </row>
    <row r="778" spans="1:3" x14ac:dyDescent="0.25">
      <c r="A778" s="83">
        <v>44917</v>
      </c>
      <c r="B778" s="77">
        <v>104.43300000000001</v>
      </c>
      <c r="C778" s="78">
        <v>3.6709999999999998</v>
      </c>
    </row>
    <row r="779" spans="1:3" x14ac:dyDescent="0.25">
      <c r="A779" s="83">
        <v>44918</v>
      </c>
      <c r="B779" s="77">
        <v>104.31399999999999</v>
      </c>
      <c r="C779" s="78">
        <v>3.7469999999999999</v>
      </c>
    </row>
    <row r="780" spans="1:3" x14ac:dyDescent="0.25">
      <c r="A780" s="83">
        <v>44921</v>
      </c>
      <c r="B780" s="77"/>
      <c r="C780" s="78"/>
    </row>
    <row r="781" spans="1:3" x14ac:dyDescent="0.25">
      <c r="A781" s="83">
        <v>44922</v>
      </c>
      <c r="B781" s="77">
        <v>104.179</v>
      </c>
      <c r="C781" s="78">
        <v>3.8580000000000001</v>
      </c>
    </row>
    <row r="782" spans="1:3" x14ac:dyDescent="0.25">
      <c r="A782" s="83">
        <v>44923</v>
      </c>
      <c r="B782" s="77">
        <v>104.46299999999999</v>
      </c>
      <c r="C782" s="78">
        <v>3.8860000000000001</v>
      </c>
    </row>
    <row r="783" spans="1:3" x14ac:dyDescent="0.25">
      <c r="A783" s="83">
        <v>44924</v>
      </c>
      <c r="B783" s="77">
        <v>103.836</v>
      </c>
      <c r="C783" s="78">
        <v>3.835</v>
      </c>
    </row>
    <row r="784" spans="1:3" x14ac:dyDescent="0.25">
      <c r="A784" s="83">
        <v>44925</v>
      </c>
      <c r="B784" s="77">
        <v>103.52200000000001</v>
      </c>
      <c r="C784" s="78">
        <v>3.831</v>
      </c>
    </row>
    <row r="785" spans="1:3" x14ac:dyDescent="0.25">
      <c r="A785" s="83">
        <v>44928</v>
      </c>
      <c r="B785" s="77"/>
      <c r="C785" s="78"/>
    </row>
    <row r="786" spans="1:3" x14ac:dyDescent="0.25">
      <c r="A786" s="83">
        <v>44929</v>
      </c>
      <c r="B786" s="77">
        <v>104.518</v>
      </c>
      <c r="C786" s="78">
        <v>3.7919999999999998</v>
      </c>
    </row>
    <row r="787" spans="1:3" x14ac:dyDescent="0.25">
      <c r="A787" s="83">
        <v>44930</v>
      </c>
      <c r="B787" s="77">
        <v>104.248</v>
      </c>
      <c r="C787" s="78">
        <v>3.7090000000000001</v>
      </c>
    </row>
    <row r="788" spans="1:3" x14ac:dyDescent="0.25">
      <c r="A788" s="83">
        <v>44931</v>
      </c>
      <c r="B788" s="77">
        <v>105.042</v>
      </c>
      <c r="C788" s="78">
        <v>3.722</v>
      </c>
    </row>
    <row r="789" spans="1:3" x14ac:dyDescent="0.25">
      <c r="A789" s="83">
        <v>44932</v>
      </c>
      <c r="B789" s="77">
        <v>103.879</v>
      </c>
      <c r="C789" s="78">
        <v>3.5710000000000002</v>
      </c>
    </row>
    <row r="790" spans="1:3" x14ac:dyDescent="0.25">
      <c r="A790" s="83">
        <v>44935</v>
      </c>
      <c r="B790" s="77">
        <v>103.001</v>
      </c>
      <c r="C790" s="78">
        <v>3.5169999999999999</v>
      </c>
    </row>
    <row r="791" spans="1:3" x14ac:dyDescent="0.25">
      <c r="A791" s="83">
        <v>44936</v>
      </c>
      <c r="B791" s="77">
        <v>103.236</v>
      </c>
      <c r="C791" s="78">
        <v>3.6190000000000002</v>
      </c>
    </row>
    <row r="792" spans="1:3" x14ac:dyDescent="0.25">
      <c r="A792" s="83">
        <v>44937</v>
      </c>
      <c r="B792" s="77">
        <v>103.188</v>
      </c>
      <c r="C792" s="78">
        <v>3.556</v>
      </c>
    </row>
    <row r="793" spans="1:3" x14ac:dyDescent="0.25">
      <c r="A793" s="83">
        <v>44938</v>
      </c>
      <c r="B793" s="77">
        <v>102.246</v>
      </c>
      <c r="C793" s="78">
        <v>3.4470000000000001</v>
      </c>
    </row>
    <row r="794" spans="1:3" x14ac:dyDescent="0.25">
      <c r="A794" s="83">
        <v>44939</v>
      </c>
      <c r="B794" s="77">
        <v>102.20399999999999</v>
      </c>
      <c r="C794" s="78">
        <v>3.5110000000000001</v>
      </c>
    </row>
    <row r="795" spans="1:3" x14ac:dyDescent="0.25">
      <c r="A795" s="83">
        <v>44942</v>
      </c>
      <c r="B795" s="77">
        <v>102.20399999999999</v>
      </c>
      <c r="C795" s="78"/>
    </row>
    <row r="796" spans="1:3" x14ac:dyDescent="0.25">
      <c r="A796" s="83">
        <v>44943</v>
      </c>
      <c r="B796" s="77">
        <v>102.39</v>
      </c>
      <c r="C796" s="78">
        <v>3.5350000000000001</v>
      </c>
    </row>
    <row r="797" spans="1:3" x14ac:dyDescent="0.25">
      <c r="A797" s="83">
        <v>44944</v>
      </c>
      <c r="B797" s="77">
        <v>102.363</v>
      </c>
      <c r="C797" s="78">
        <v>3.375</v>
      </c>
    </row>
    <row r="798" spans="1:3" x14ac:dyDescent="0.25">
      <c r="A798" s="83">
        <v>44945</v>
      </c>
      <c r="B798" s="77">
        <v>102.05800000000001</v>
      </c>
      <c r="C798" s="78">
        <v>3.399</v>
      </c>
    </row>
    <row r="799" spans="1:3" x14ac:dyDescent="0.25">
      <c r="A799" s="83">
        <v>44946</v>
      </c>
      <c r="B799" s="77">
        <v>102.012</v>
      </c>
      <c r="C799" s="78">
        <v>3.484</v>
      </c>
    </row>
    <row r="800" spans="1:3" x14ac:dyDescent="0.25">
      <c r="A800" s="83">
        <v>44949</v>
      </c>
      <c r="B800" s="77">
        <v>102.13800000000001</v>
      </c>
      <c r="C800" s="78">
        <v>3.5230000000000001</v>
      </c>
    </row>
    <row r="801" spans="1:3" x14ac:dyDescent="0.25">
      <c r="A801" s="83">
        <v>44950</v>
      </c>
      <c r="B801" s="77">
        <v>101.91800000000001</v>
      </c>
      <c r="C801" s="78">
        <v>3.4670000000000001</v>
      </c>
    </row>
    <row r="802" spans="1:3" x14ac:dyDescent="0.25">
      <c r="A802" s="83">
        <v>44951</v>
      </c>
      <c r="B802" s="77">
        <v>101.64100000000001</v>
      </c>
      <c r="C802" s="78">
        <v>3.4620000000000002</v>
      </c>
    </row>
    <row r="803" spans="1:3" x14ac:dyDescent="0.25">
      <c r="A803" s="83">
        <v>44952</v>
      </c>
      <c r="B803" s="77">
        <v>101.839</v>
      </c>
      <c r="C803" s="78">
        <v>3.4910000000000001</v>
      </c>
    </row>
    <row r="804" spans="1:3" x14ac:dyDescent="0.25">
      <c r="A804" s="83">
        <v>44953</v>
      </c>
      <c r="B804" s="77">
        <v>101.92700000000001</v>
      </c>
      <c r="C804" s="78">
        <v>3.5179999999999998</v>
      </c>
    </row>
    <row r="805" spans="1:3" x14ac:dyDescent="0.25">
      <c r="A805" s="83">
        <v>44956</v>
      </c>
      <c r="B805" s="77">
        <v>102.276</v>
      </c>
      <c r="C805" s="78">
        <v>3.5510000000000002</v>
      </c>
    </row>
    <row r="806" spans="1:3" x14ac:dyDescent="0.25">
      <c r="A806" s="84">
        <v>44957</v>
      </c>
      <c r="B806" s="81">
        <v>102.09699999999999</v>
      </c>
      <c r="C806" s="82">
        <v>3.5289999999999999</v>
      </c>
    </row>
    <row r="807" spans="1:3" x14ac:dyDescent="0.25">
      <c r="A807" s="83">
        <v>44958</v>
      </c>
      <c r="B807" s="77">
        <v>101.217</v>
      </c>
      <c r="C807" s="78">
        <v>3.3980000000000001</v>
      </c>
    </row>
    <row r="808" spans="1:3" x14ac:dyDescent="0.25">
      <c r="A808" s="83">
        <v>44959</v>
      </c>
      <c r="B808" s="77">
        <v>101.75</v>
      </c>
      <c r="C808" s="78">
        <v>3.3980000000000001</v>
      </c>
    </row>
    <row r="809" spans="1:3" x14ac:dyDescent="0.25">
      <c r="A809" s="83">
        <v>44960</v>
      </c>
      <c r="B809" s="77">
        <v>102.91500000000001</v>
      </c>
      <c r="C809" s="78">
        <v>3.532</v>
      </c>
    </row>
    <row r="810" spans="1:3" x14ac:dyDescent="0.25">
      <c r="A810" s="83">
        <v>44963</v>
      </c>
      <c r="B810" s="77">
        <v>103.621</v>
      </c>
      <c r="C810" s="78">
        <v>3.6320000000000001</v>
      </c>
    </row>
    <row r="811" spans="1:3" x14ac:dyDescent="0.25">
      <c r="A811" s="83">
        <v>44964</v>
      </c>
      <c r="B811" s="77">
        <v>103.42700000000001</v>
      </c>
      <c r="C811" s="78">
        <v>3.6739999999999999</v>
      </c>
    </row>
    <row r="812" spans="1:3" x14ac:dyDescent="0.25">
      <c r="A812" s="83">
        <v>44965</v>
      </c>
      <c r="B812" s="77">
        <v>103.40900000000001</v>
      </c>
      <c r="C812" s="78">
        <v>3.653</v>
      </c>
    </row>
    <row r="813" spans="1:3" x14ac:dyDescent="0.25">
      <c r="A813" s="83">
        <v>44966</v>
      </c>
      <c r="B813" s="77">
        <v>103.221</v>
      </c>
      <c r="C813" s="78">
        <v>3.6829999999999998</v>
      </c>
    </row>
    <row r="814" spans="1:3" x14ac:dyDescent="0.25">
      <c r="A814" s="83">
        <v>44967</v>
      </c>
      <c r="B814" s="77">
        <v>103.63</v>
      </c>
      <c r="C814" s="78">
        <v>3.7429999999999999</v>
      </c>
    </row>
    <row r="815" spans="1:3" x14ac:dyDescent="0.25">
      <c r="A815" s="83">
        <v>44970</v>
      </c>
      <c r="B815" s="77">
        <v>103.345</v>
      </c>
      <c r="C815" s="78">
        <v>3.7189999999999999</v>
      </c>
    </row>
    <row r="816" spans="1:3" x14ac:dyDescent="0.25">
      <c r="A816" s="83">
        <v>44971</v>
      </c>
      <c r="B816" s="77">
        <v>103.233</v>
      </c>
      <c r="C816" s="78">
        <v>3.7610000000000001</v>
      </c>
    </row>
    <row r="817" spans="1:3" x14ac:dyDescent="0.25">
      <c r="A817" s="83">
        <v>44972</v>
      </c>
      <c r="B817" s="77">
        <v>103.923</v>
      </c>
      <c r="C817" s="78">
        <v>3.8069999999999999</v>
      </c>
    </row>
    <row r="818" spans="1:3" x14ac:dyDescent="0.25">
      <c r="A818" s="83">
        <v>44973</v>
      </c>
      <c r="B818" s="77">
        <v>103.85599999999999</v>
      </c>
      <c r="C818" s="78">
        <v>3.843</v>
      </c>
    </row>
    <row r="819" spans="1:3" x14ac:dyDescent="0.25">
      <c r="A819" s="83">
        <v>44974</v>
      </c>
      <c r="B819" s="77">
        <v>103.86199999999999</v>
      </c>
      <c r="C819" s="78">
        <v>3.8279999999999998</v>
      </c>
    </row>
    <row r="820" spans="1:3" x14ac:dyDescent="0.25">
      <c r="A820" s="83">
        <v>44977</v>
      </c>
      <c r="B820" s="77">
        <v>103.858</v>
      </c>
      <c r="C820" s="78"/>
    </row>
    <row r="821" spans="1:3" x14ac:dyDescent="0.25">
      <c r="A821" s="83">
        <v>44978</v>
      </c>
      <c r="B821" s="77">
        <v>104.176</v>
      </c>
      <c r="C821" s="78">
        <v>3.9529999999999998</v>
      </c>
    </row>
    <row r="822" spans="1:3" x14ac:dyDescent="0.25">
      <c r="A822" s="83">
        <v>44979</v>
      </c>
      <c r="B822" s="77">
        <v>104.58499999999999</v>
      </c>
      <c r="C822" s="78">
        <v>3.923</v>
      </c>
    </row>
    <row r="823" spans="1:3" x14ac:dyDescent="0.25">
      <c r="A823" s="83">
        <v>44980</v>
      </c>
      <c r="B823" s="77">
        <v>104.598</v>
      </c>
      <c r="C823" s="78">
        <v>3.8809999999999998</v>
      </c>
    </row>
    <row r="824" spans="1:3" x14ac:dyDescent="0.25">
      <c r="A824" s="83">
        <v>44981</v>
      </c>
      <c r="B824" s="77">
        <v>105.214</v>
      </c>
      <c r="C824" s="78">
        <v>3.9489999999999998</v>
      </c>
    </row>
    <row r="825" spans="1:3" x14ac:dyDescent="0.25">
      <c r="A825" s="83">
        <v>44984</v>
      </c>
      <c r="B825" s="77">
        <v>104.673</v>
      </c>
      <c r="C825" s="78">
        <v>3.9220000000000002</v>
      </c>
    </row>
    <row r="826" spans="1:3" x14ac:dyDescent="0.25">
      <c r="A826" s="83">
        <v>44985</v>
      </c>
      <c r="B826" s="77">
        <v>104.869</v>
      </c>
      <c r="C826" s="78">
        <v>3.9140000000000001</v>
      </c>
    </row>
    <row r="827" spans="1:3" x14ac:dyDescent="0.25">
      <c r="A827" s="83">
        <v>44986</v>
      </c>
      <c r="B827" s="77">
        <v>104.483</v>
      </c>
      <c r="C827" s="78">
        <v>3.996</v>
      </c>
    </row>
    <row r="828" spans="1:3" x14ac:dyDescent="0.25">
      <c r="A828" s="83">
        <v>44987</v>
      </c>
      <c r="B828" s="77">
        <v>105.027</v>
      </c>
      <c r="C828" s="78">
        <v>4.0730000000000004</v>
      </c>
    </row>
    <row r="829" spans="1:3" x14ac:dyDescent="0.25">
      <c r="A829" s="83">
        <v>44988</v>
      </c>
      <c r="B829" s="77">
        <v>104.521</v>
      </c>
      <c r="C829" s="78">
        <v>3.9630000000000001</v>
      </c>
    </row>
    <row r="830" spans="1:3" x14ac:dyDescent="0.25">
      <c r="A830" s="83">
        <v>44991</v>
      </c>
      <c r="B830" s="77">
        <v>104.35</v>
      </c>
      <c r="C830" s="78">
        <v>3.9830000000000001</v>
      </c>
    </row>
    <row r="831" spans="1:3" x14ac:dyDescent="0.25">
      <c r="A831" s="83">
        <v>44992</v>
      </c>
      <c r="B831" s="77">
        <v>105.61499999999999</v>
      </c>
      <c r="C831" s="78">
        <v>3.9750000000000001</v>
      </c>
    </row>
    <row r="832" spans="1:3" x14ac:dyDescent="0.25">
      <c r="A832" s="83">
        <v>44993</v>
      </c>
      <c r="B832" s="77">
        <v>105.658</v>
      </c>
      <c r="C832" s="78">
        <v>3.976</v>
      </c>
    </row>
    <row r="833" spans="1:3" x14ac:dyDescent="0.25">
      <c r="A833" s="83">
        <v>44994</v>
      </c>
      <c r="B833" s="77">
        <v>105.309</v>
      </c>
      <c r="C833" s="78">
        <v>3.923</v>
      </c>
    </row>
    <row r="834" spans="1:3" x14ac:dyDescent="0.25">
      <c r="A834" s="83">
        <v>44995</v>
      </c>
      <c r="B834" s="77">
        <v>104.57599999999999</v>
      </c>
      <c r="C834" s="78">
        <v>3.6949999999999998</v>
      </c>
    </row>
    <row r="835" spans="1:3" x14ac:dyDescent="0.25">
      <c r="A835" s="83">
        <v>44998</v>
      </c>
      <c r="B835" s="77">
        <v>103.595</v>
      </c>
      <c r="C835" s="78">
        <v>3.5150000000000001</v>
      </c>
    </row>
    <row r="836" spans="1:3" x14ac:dyDescent="0.25">
      <c r="A836" s="83">
        <v>44999</v>
      </c>
      <c r="B836" s="77">
        <v>103.59699999999999</v>
      </c>
      <c r="C836" s="78">
        <v>3.6360000000000001</v>
      </c>
    </row>
    <row r="837" spans="1:3" x14ac:dyDescent="0.25">
      <c r="A837" s="83">
        <v>45000</v>
      </c>
      <c r="B837" s="77">
        <v>104.646</v>
      </c>
      <c r="C837" s="78">
        <v>3.4940000000000002</v>
      </c>
    </row>
    <row r="838" spans="1:3" x14ac:dyDescent="0.25">
      <c r="A838" s="83">
        <v>45001</v>
      </c>
      <c r="B838" s="77">
        <v>104.41800000000001</v>
      </c>
      <c r="C838" s="78">
        <v>3.5830000000000002</v>
      </c>
    </row>
    <row r="839" spans="1:3" x14ac:dyDescent="0.25">
      <c r="A839" s="83">
        <v>45002</v>
      </c>
      <c r="B839" s="77">
        <v>103.708</v>
      </c>
      <c r="C839" s="78">
        <v>3.3969999999999998</v>
      </c>
    </row>
    <row r="840" spans="1:3" x14ac:dyDescent="0.25">
      <c r="A840" s="83">
        <v>45005</v>
      </c>
      <c r="B840" s="77">
        <v>103.28100000000001</v>
      </c>
      <c r="C840" s="78">
        <v>3.4769999999999999</v>
      </c>
    </row>
    <row r="841" spans="1:3" x14ac:dyDescent="0.25">
      <c r="A841" s="83">
        <v>45006</v>
      </c>
      <c r="B841" s="77">
        <v>103.256</v>
      </c>
      <c r="C841" s="78">
        <v>3.6059999999999999</v>
      </c>
    </row>
    <row r="842" spans="1:3" x14ac:dyDescent="0.25">
      <c r="A842" s="83">
        <v>45007</v>
      </c>
      <c r="B842" s="77">
        <v>102.346</v>
      </c>
      <c r="C842" s="78">
        <v>3.5</v>
      </c>
    </row>
    <row r="843" spans="1:3" x14ac:dyDescent="0.25">
      <c r="A843" s="83">
        <v>45008</v>
      </c>
      <c r="B843" s="77">
        <v>102.532</v>
      </c>
      <c r="C843" s="78">
        <v>3.4039999999999999</v>
      </c>
    </row>
    <row r="844" spans="1:3" x14ac:dyDescent="0.25">
      <c r="A844" s="83">
        <v>45009</v>
      </c>
      <c r="B844" s="77">
        <v>103.116</v>
      </c>
      <c r="C844" s="78">
        <v>3.3780000000000001</v>
      </c>
    </row>
    <row r="845" spans="1:3" x14ac:dyDescent="0.25">
      <c r="A845" s="83">
        <v>45012</v>
      </c>
      <c r="B845" s="77">
        <v>102.857</v>
      </c>
      <c r="C845" s="78">
        <v>3.528</v>
      </c>
    </row>
    <row r="846" spans="1:3" x14ac:dyDescent="0.25">
      <c r="A846" s="83">
        <v>45013</v>
      </c>
      <c r="B846" s="77">
        <v>102.43</v>
      </c>
      <c r="C846" s="78">
        <v>3.5680000000000001</v>
      </c>
    </row>
    <row r="847" spans="1:3" x14ac:dyDescent="0.25">
      <c r="A847" s="83">
        <v>45014</v>
      </c>
      <c r="B847" s="77">
        <v>102.64</v>
      </c>
      <c r="C847" s="78">
        <v>3.5659999999999998</v>
      </c>
    </row>
    <row r="848" spans="1:3" x14ac:dyDescent="0.25">
      <c r="A848" s="83">
        <v>45015</v>
      </c>
      <c r="B848" s="77">
        <v>102.14400000000001</v>
      </c>
      <c r="C848" s="78">
        <v>3.5510000000000002</v>
      </c>
    </row>
    <row r="849" spans="1:3" x14ac:dyDescent="0.25">
      <c r="A849" s="83">
        <v>45016</v>
      </c>
      <c r="B849" s="77">
        <v>102.506</v>
      </c>
      <c r="C849" s="78">
        <v>3.49</v>
      </c>
    </row>
    <row r="850" spans="1:3" x14ac:dyDescent="0.25">
      <c r="A850" s="83">
        <v>45019</v>
      </c>
      <c r="B850" s="77">
        <v>102.093</v>
      </c>
      <c r="C850" s="78">
        <v>3.4319999999999999</v>
      </c>
    </row>
    <row r="851" spans="1:3" x14ac:dyDescent="0.25">
      <c r="A851" s="83">
        <v>45020</v>
      </c>
      <c r="B851" s="77">
        <v>101.586</v>
      </c>
      <c r="C851" s="78">
        <v>3.3370000000000002</v>
      </c>
    </row>
    <row r="852" spans="1:3" x14ac:dyDescent="0.25">
      <c r="A852" s="83">
        <v>45021</v>
      </c>
      <c r="B852" s="77">
        <v>101.852</v>
      </c>
      <c r="C852" s="78">
        <v>3.2869999999999999</v>
      </c>
    </row>
    <row r="853" spans="1:3" x14ac:dyDescent="0.25">
      <c r="A853" s="83">
        <v>45022</v>
      </c>
      <c r="B853" s="77">
        <v>101.822</v>
      </c>
      <c r="C853" s="78">
        <v>3.29</v>
      </c>
    </row>
    <row r="854" spans="1:3" x14ac:dyDescent="0.25">
      <c r="A854" s="83">
        <v>45023</v>
      </c>
      <c r="B854" s="77">
        <v>102.092</v>
      </c>
      <c r="C854" s="78">
        <v>3.383</v>
      </c>
    </row>
    <row r="855" spans="1:3" x14ac:dyDescent="0.25">
      <c r="A855" s="83">
        <v>45026</v>
      </c>
      <c r="B855" s="77">
        <v>102.578</v>
      </c>
      <c r="C855" s="78">
        <v>3.415</v>
      </c>
    </row>
    <row r="856" spans="1:3" x14ac:dyDescent="0.25">
      <c r="A856" s="83">
        <v>45027</v>
      </c>
      <c r="B856" s="77">
        <v>102.20399999999999</v>
      </c>
      <c r="C856" s="78">
        <v>3.4340000000000002</v>
      </c>
    </row>
    <row r="857" spans="1:3" x14ac:dyDescent="0.25">
      <c r="A857" s="83">
        <v>45028</v>
      </c>
      <c r="B857" s="77">
        <v>101.5</v>
      </c>
      <c r="C857" s="78">
        <v>3.4209999999999998</v>
      </c>
    </row>
    <row r="858" spans="1:3" x14ac:dyDescent="0.25">
      <c r="A858" s="83">
        <v>45029</v>
      </c>
      <c r="B858" s="77">
        <v>101.011</v>
      </c>
      <c r="C858" s="78">
        <v>3.4510000000000001</v>
      </c>
    </row>
    <row r="859" spans="1:3" x14ac:dyDescent="0.25">
      <c r="A859" s="83">
        <v>45030</v>
      </c>
      <c r="B859" s="77">
        <v>101.55200000000001</v>
      </c>
      <c r="C859" s="78">
        <v>3.5219999999999998</v>
      </c>
    </row>
    <row r="860" spans="1:3" x14ac:dyDescent="0.25">
      <c r="A860" s="83">
        <v>45033</v>
      </c>
      <c r="B860" s="77">
        <v>102.10299999999999</v>
      </c>
      <c r="C860" s="78">
        <v>3.5910000000000002</v>
      </c>
    </row>
    <row r="861" spans="1:3" x14ac:dyDescent="0.25">
      <c r="A861" s="83">
        <v>45034</v>
      </c>
      <c r="B861" s="77">
        <v>101.745</v>
      </c>
      <c r="C861" s="78">
        <v>3.5720000000000001</v>
      </c>
    </row>
    <row r="862" spans="1:3" x14ac:dyDescent="0.25">
      <c r="A862" s="83">
        <v>45035</v>
      </c>
      <c r="B862" s="77">
        <v>101.968</v>
      </c>
      <c r="C862" s="78">
        <v>3.6019999999999999</v>
      </c>
    </row>
    <row r="863" spans="1:3" x14ac:dyDescent="0.25">
      <c r="A863" s="83">
        <v>45036</v>
      </c>
      <c r="B863" s="77">
        <v>101.84</v>
      </c>
      <c r="C863" s="78">
        <v>3.5449999999999999</v>
      </c>
    </row>
    <row r="864" spans="1:3" x14ac:dyDescent="0.25">
      <c r="A864" s="83">
        <v>45037</v>
      </c>
      <c r="B864" s="77">
        <v>101.822</v>
      </c>
      <c r="C864" s="78">
        <v>3.5720000000000001</v>
      </c>
    </row>
    <row r="865" spans="1:3" x14ac:dyDescent="0.25">
      <c r="A865" s="83">
        <v>45040</v>
      </c>
      <c r="B865" s="77">
        <v>101.348</v>
      </c>
      <c r="C865" s="78">
        <v>3.5150000000000001</v>
      </c>
    </row>
    <row r="866" spans="1:3" x14ac:dyDescent="0.25">
      <c r="A866" s="83">
        <v>45041</v>
      </c>
      <c r="B866" s="77">
        <v>101.863</v>
      </c>
      <c r="C866" s="78">
        <v>3.3980000000000001</v>
      </c>
    </row>
    <row r="867" spans="1:3" x14ac:dyDescent="0.25">
      <c r="A867" s="83">
        <v>45042</v>
      </c>
      <c r="B867" s="77">
        <v>101.467</v>
      </c>
      <c r="C867" s="78">
        <v>3.43</v>
      </c>
    </row>
    <row r="868" spans="1:3" x14ac:dyDescent="0.25">
      <c r="A868" s="83">
        <v>45043</v>
      </c>
      <c r="B868" s="77">
        <v>101.503</v>
      </c>
      <c r="C868" s="78">
        <v>3.528</v>
      </c>
    </row>
    <row r="869" spans="1:3" x14ac:dyDescent="0.25">
      <c r="A869" s="83">
        <v>45044</v>
      </c>
      <c r="B869" s="77">
        <v>101.65900000000001</v>
      </c>
      <c r="C869" s="78">
        <v>3.452</v>
      </c>
    </row>
    <row r="870" spans="1:3" x14ac:dyDescent="0.25">
      <c r="A870" s="83">
        <v>45047</v>
      </c>
      <c r="B870" s="77">
        <v>102.151</v>
      </c>
      <c r="C870" s="78">
        <v>3.5739999999999998</v>
      </c>
    </row>
    <row r="871" spans="1:3" x14ac:dyDescent="0.25">
      <c r="A871" s="83">
        <v>45048</v>
      </c>
      <c r="B871" s="77">
        <v>101.958</v>
      </c>
      <c r="C871" s="78">
        <v>3.4390000000000001</v>
      </c>
    </row>
    <row r="872" spans="1:3" x14ac:dyDescent="0.25">
      <c r="A872" s="83">
        <v>45049</v>
      </c>
      <c r="B872" s="77">
        <v>101.343</v>
      </c>
      <c r="C872" s="78">
        <v>3.403</v>
      </c>
    </row>
    <row r="873" spans="1:3" x14ac:dyDescent="0.25">
      <c r="A873" s="83">
        <v>45050</v>
      </c>
      <c r="B873" s="77">
        <v>101.399</v>
      </c>
      <c r="C873" s="78">
        <v>3.3519999999999999</v>
      </c>
    </row>
    <row r="874" spans="1:3" x14ac:dyDescent="0.25">
      <c r="A874" s="83">
        <v>45051</v>
      </c>
      <c r="B874" s="77">
        <v>101.214</v>
      </c>
      <c r="C874" s="78">
        <v>3.4460000000000002</v>
      </c>
    </row>
    <row r="875" spans="1:3" x14ac:dyDescent="0.25">
      <c r="A875" s="83">
        <v>45054</v>
      </c>
      <c r="B875" s="77">
        <v>101.377</v>
      </c>
      <c r="C875" s="78">
        <v>3.5190000000000001</v>
      </c>
    </row>
    <row r="876" spans="1:3" x14ac:dyDescent="0.25">
      <c r="A876" s="84">
        <v>45055</v>
      </c>
      <c r="B876" s="81">
        <v>101.605</v>
      </c>
      <c r="C876" s="82">
        <v>3.5219999999999998</v>
      </c>
    </row>
    <row r="877" spans="1:3" x14ac:dyDescent="0.25">
      <c r="A877" s="83">
        <v>45056</v>
      </c>
      <c r="B877" s="77">
        <v>101.477</v>
      </c>
      <c r="C877" s="78">
        <v>3.4409999999999998</v>
      </c>
    </row>
    <row r="878" spans="1:3" x14ac:dyDescent="0.25">
      <c r="A878" s="83">
        <v>45057</v>
      </c>
      <c r="B878" s="77">
        <v>102.05800000000001</v>
      </c>
      <c r="C878" s="78">
        <v>3.3969999999999998</v>
      </c>
    </row>
    <row r="879" spans="1:3" x14ac:dyDescent="0.25">
      <c r="A879" s="83">
        <v>45058</v>
      </c>
      <c r="B879" s="77">
        <v>102.681</v>
      </c>
      <c r="C879" s="78">
        <v>3.4630000000000001</v>
      </c>
    </row>
    <row r="880" spans="1:3" x14ac:dyDescent="0.25">
      <c r="A880" s="83">
        <v>45061</v>
      </c>
      <c r="B880" s="77">
        <v>102.434</v>
      </c>
      <c r="C880" s="78">
        <v>3.508</v>
      </c>
    </row>
    <row r="881" spans="1:3" x14ac:dyDescent="0.25">
      <c r="A881" s="83">
        <v>45062</v>
      </c>
      <c r="B881" s="77">
        <v>102.56399999999999</v>
      </c>
      <c r="C881" s="78">
        <v>3.5489999999999999</v>
      </c>
    </row>
    <row r="882" spans="1:3" x14ac:dyDescent="0.25">
      <c r="A882" s="83">
        <v>45063</v>
      </c>
      <c r="B882" s="77">
        <v>102.88200000000001</v>
      </c>
      <c r="C882" s="78">
        <v>3.581</v>
      </c>
    </row>
    <row r="883" spans="1:3" x14ac:dyDescent="0.25">
      <c r="A883" s="83">
        <v>45064</v>
      </c>
      <c r="B883" s="77">
        <v>103.584</v>
      </c>
      <c r="C883" s="78">
        <v>3.6480000000000001</v>
      </c>
    </row>
    <row r="884" spans="1:3" x14ac:dyDescent="0.25">
      <c r="A884" s="83">
        <v>45065</v>
      </c>
      <c r="B884" s="77">
        <v>103.19799999999999</v>
      </c>
      <c r="C884" s="78">
        <v>3.6920000000000002</v>
      </c>
    </row>
    <row r="885" spans="1:3" x14ac:dyDescent="0.25">
      <c r="A885" s="83">
        <v>45068</v>
      </c>
      <c r="B885" s="77">
        <v>103.19799999999999</v>
      </c>
      <c r="C885" s="78">
        <v>3.7189999999999999</v>
      </c>
    </row>
    <row r="886" spans="1:3" x14ac:dyDescent="0.25">
      <c r="A886" s="83">
        <v>45069</v>
      </c>
      <c r="B886" s="77">
        <v>103.488</v>
      </c>
      <c r="C886" s="78">
        <v>3.698</v>
      </c>
    </row>
    <row r="887" spans="1:3" x14ac:dyDescent="0.25">
      <c r="A887" s="83">
        <v>45070</v>
      </c>
      <c r="B887" s="77">
        <v>103.887</v>
      </c>
      <c r="C887" s="78">
        <v>3.7189999999999999</v>
      </c>
    </row>
    <row r="888" spans="1:3" x14ac:dyDescent="0.25">
      <c r="A888" s="83">
        <v>45071</v>
      </c>
      <c r="B888" s="77">
        <v>104.251</v>
      </c>
      <c r="C888" s="78">
        <v>3.8149999999999999</v>
      </c>
    </row>
    <row r="889" spans="1:3" x14ac:dyDescent="0.25">
      <c r="A889" s="83">
        <v>45072</v>
      </c>
      <c r="B889" s="77">
        <v>104.206</v>
      </c>
      <c r="C889" s="78">
        <v>3.82</v>
      </c>
    </row>
    <row r="890" spans="1:3" x14ac:dyDescent="0.25">
      <c r="A890" s="83">
        <v>45075</v>
      </c>
      <c r="B890" s="77">
        <v>104.264</v>
      </c>
      <c r="C890" s="78"/>
    </row>
    <row r="891" spans="1:3" x14ac:dyDescent="0.25">
      <c r="A891" s="83">
        <v>45076</v>
      </c>
      <c r="B891" s="77">
        <v>104.16500000000001</v>
      </c>
      <c r="C891" s="78">
        <v>3.6960000000000002</v>
      </c>
    </row>
    <row r="892" spans="1:3" x14ac:dyDescent="0.25">
      <c r="A892" s="83">
        <v>45077</v>
      </c>
      <c r="B892" s="389">
        <v>104.32599999999999</v>
      </c>
      <c r="C892" s="390">
        <v>3.637</v>
      </c>
    </row>
    <row r="893" spans="1:3" x14ac:dyDescent="0.25">
      <c r="A893" s="83">
        <v>45078</v>
      </c>
      <c r="B893" s="77">
        <v>103.56</v>
      </c>
      <c r="C893" s="78">
        <v>3.6080000000000001</v>
      </c>
    </row>
    <row r="894" spans="1:3" x14ac:dyDescent="0.25">
      <c r="A894" s="83">
        <v>45079</v>
      </c>
      <c r="B894" s="77">
        <v>104.015</v>
      </c>
      <c r="C894" s="78">
        <v>3.6930000000000001</v>
      </c>
    </row>
    <row r="895" spans="1:3" x14ac:dyDescent="0.25">
      <c r="A895" s="83">
        <v>45082</v>
      </c>
      <c r="B895" s="77">
        <v>104.002</v>
      </c>
      <c r="C895" s="78">
        <v>3.6930000000000001</v>
      </c>
    </row>
    <row r="896" spans="1:3" x14ac:dyDescent="0.25">
      <c r="A896" s="83">
        <v>45083</v>
      </c>
      <c r="B896" s="77">
        <v>104.125</v>
      </c>
      <c r="C896" s="78">
        <v>3.7</v>
      </c>
    </row>
    <row r="897" spans="1:3" x14ac:dyDescent="0.25">
      <c r="A897" s="83">
        <v>45084</v>
      </c>
      <c r="B897" s="77">
        <v>104.099</v>
      </c>
      <c r="C897" s="78">
        <v>3.7839999999999998</v>
      </c>
    </row>
    <row r="898" spans="1:3" x14ac:dyDescent="0.25">
      <c r="A898" s="83">
        <v>45085</v>
      </c>
      <c r="B898" s="77">
        <v>103.343</v>
      </c>
      <c r="C898" s="78">
        <v>3.714</v>
      </c>
    </row>
    <row r="899" spans="1:3" x14ac:dyDescent="0.25">
      <c r="A899" s="83">
        <v>45086</v>
      </c>
      <c r="B899" s="77">
        <v>103.557</v>
      </c>
      <c r="C899" s="78">
        <v>3.7450000000000001</v>
      </c>
    </row>
    <row r="900" spans="1:3" x14ac:dyDescent="0.25">
      <c r="A900" s="83">
        <v>45089</v>
      </c>
      <c r="B900" s="77">
        <v>103.654</v>
      </c>
      <c r="C900" s="78">
        <v>3.7650000000000001</v>
      </c>
    </row>
    <row r="901" spans="1:3" x14ac:dyDescent="0.25">
      <c r="A901" s="83">
        <v>45090</v>
      </c>
      <c r="B901" s="77">
        <v>103.33799999999999</v>
      </c>
      <c r="C901" s="78">
        <v>3.839</v>
      </c>
    </row>
    <row r="902" spans="1:3" x14ac:dyDescent="0.25">
      <c r="A902" s="83">
        <v>45091</v>
      </c>
      <c r="B902" s="77">
        <v>102.94799999999999</v>
      </c>
      <c r="C902" s="78">
        <v>3.798</v>
      </c>
    </row>
    <row r="903" spans="1:3" x14ac:dyDescent="0.25">
      <c r="A903" s="83">
        <v>45092</v>
      </c>
      <c r="B903" s="77">
        <v>102.11499999999999</v>
      </c>
      <c r="C903" s="78">
        <v>3.7280000000000002</v>
      </c>
    </row>
    <row r="904" spans="1:3" x14ac:dyDescent="0.25">
      <c r="A904" s="83">
        <v>45093</v>
      </c>
      <c r="B904" s="77">
        <v>102.24299999999999</v>
      </c>
      <c r="C904" s="78">
        <v>3.7690000000000001</v>
      </c>
    </row>
    <row r="905" spans="1:3" x14ac:dyDescent="0.25">
      <c r="A905" s="83">
        <v>45096</v>
      </c>
      <c r="B905" s="77">
        <v>102.52200000000001</v>
      </c>
      <c r="C905" s="78"/>
    </row>
    <row r="906" spans="1:3" x14ac:dyDescent="0.25">
      <c r="A906" s="83">
        <v>45097</v>
      </c>
      <c r="B906" s="77">
        <v>102.54</v>
      </c>
      <c r="C906" s="78">
        <v>3.7269999999999999</v>
      </c>
    </row>
    <row r="907" spans="1:3" x14ac:dyDescent="0.25">
      <c r="A907" s="83">
        <v>45098</v>
      </c>
      <c r="B907" s="77">
        <v>102.071</v>
      </c>
      <c r="C907" s="78">
        <v>3.7229999999999999</v>
      </c>
    </row>
    <row r="908" spans="1:3" x14ac:dyDescent="0.25">
      <c r="A908" s="83">
        <v>45099</v>
      </c>
      <c r="B908" s="77">
        <v>102.386</v>
      </c>
      <c r="C908" s="78">
        <v>3.7989999999999999</v>
      </c>
    </row>
    <row r="909" spans="1:3" x14ac:dyDescent="0.25">
      <c r="A909" s="83">
        <v>45100</v>
      </c>
      <c r="B909" s="77">
        <v>102.90300000000001</v>
      </c>
      <c r="C909" s="78">
        <v>3.7389999999999999</v>
      </c>
    </row>
    <row r="910" spans="1:3" x14ac:dyDescent="0.25">
      <c r="A910" s="83">
        <v>45103</v>
      </c>
      <c r="B910" s="77">
        <v>102.69199999999999</v>
      </c>
      <c r="C910" s="78">
        <v>3.7189999999999999</v>
      </c>
    </row>
    <row r="911" spans="1:3" x14ac:dyDescent="0.25">
      <c r="A911" s="83">
        <v>45104</v>
      </c>
      <c r="B911" s="77">
        <v>102.492</v>
      </c>
      <c r="C911" s="78">
        <v>3.7679999999999998</v>
      </c>
    </row>
    <row r="912" spans="1:3" x14ac:dyDescent="0.25">
      <c r="A912" s="83">
        <v>45105</v>
      </c>
      <c r="B912" s="77">
        <v>102.905</v>
      </c>
      <c r="C912" s="78">
        <v>3.7120000000000002</v>
      </c>
    </row>
    <row r="913" spans="1:3" x14ac:dyDescent="0.25">
      <c r="A913" s="83">
        <v>45106</v>
      </c>
      <c r="B913" s="77">
        <v>103.342</v>
      </c>
      <c r="C913" s="78">
        <v>3.8540000000000001</v>
      </c>
    </row>
    <row r="914" spans="1:3" x14ac:dyDescent="0.25">
      <c r="A914" s="83">
        <v>45107</v>
      </c>
      <c r="B914" s="389">
        <v>102.91200000000001</v>
      </c>
      <c r="C914" s="390">
        <v>3.819</v>
      </c>
    </row>
    <row r="915" spans="1:3" x14ac:dyDescent="0.25">
      <c r="A915" s="83">
        <v>45110</v>
      </c>
      <c r="B915" s="77">
        <v>102.9619</v>
      </c>
      <c r="C915" s="78">
        <v>3.8580000000000001</v>
      </c>
    </row>
    <row r="916" spans="1:3" x14ac:dyDescent="0.25">
      <c r="A916" s="83">
        <v>45111</v>
      </c>
      <c r="B916" s="77">
        <v>103.039</v>
      </c>
      <c r="C916" s="78"/>
    </row>
    <row r="917" spans="1:3" x14ac:dyDescent="0.25">
      <c r="A917" s="83">
        <v>45112</v>
      </c>
      <c r="B917" s="77">
        <v>103.373</v>
      </c>
      <c r="C917" s="78">
        <v>3.9449999999999998</v>
      </c>
    </row>
    <row r="918" spans="1:3" x14ac:dyDescent="0.25">
      <c r="A918" s="83">
        <v>45113</v>
      </c>
      <c r="B918" s="77">
        <v>103.06910000000001</v>
      </c>
      <c r="C918" s="78">
        <v>4.0410000000000004</v>
      </c>
    </row>
    <row r="919" spans="1:3" x14ac:dyDescent="0.25">
      <c r="A919" s="83">
        <v>45114</v>
      </c>
      <c r="B919" s="77">
        <v>102.27200000000001</v>
      </c>
      <c r="C919" s="78">
        <v>4.048</v>
      </c>
    </row>
    <row r="920" spans="1:3" x14ac:dyDescent="0.25">
      <c r="A920" s="83">
        <v>45117</v>
      </c>
      <c r="B920" s="77">
        <v>101.97199999999999</v>
      </c>
      <c r="C920" s="78">
        <v>4.0060000000000002</v>
      </c>
    </row>
    <row r="921" spans="1:3" x14ac:dyDescent="0.25">
      <c r="A921" s="83">
        <v>45118</v>
      </c>
      <c r="B921" s="77">
        <v>101.732</v>
      </c>
      <c r="C921" s="78">
        <v>3.9820000000000002</v>
      </c>
    </row>
    <row r="922" spans="1:3" x14ac:dyDescent="0.25">
      <c r="A922" s="83">
        <v>45119</v>
      </c>
      <c r="B922" s="77">
        <v>100.521</v>
      </c>
      <c r="C922" s="78">
        <v>3.8610000000000002</v>
      </c>
    </row>
    <row r="923" spans="1:3" x14ac:dyDescent="0.25">
      <c r="A923" s="83">
        <v>45120</v>
      </c>
      <c r="B923" s="77">
        <v>99.77</v>
      </c>
      <c r="C923" s="78">
        <v>3.7589999999999999</v>
      </c>
    </row>
    <row r="924" spans="1:3" x14ac:dyDescent="0.25">
      <c r="A924" s="83">
        <v>45121</v>
      </c>
      <c r="B924" s="77">
        <v>99.914000000000001</v>
      </c>
      <c r="C924" s="78">
        <v>3.82</v>
      </c>
    </row>
    <row r="925" spans="1:3" x14ac:dyDescent="0.25">
      <c r="A925" s="83">
        <v>45124</v>
      </c>
      <c r="B925" s="77">
        <v>99.841999999999999</v>
      </c>
      <c r="C925" s="78">
        <v>3.7970000000000002</v>
      </c>
    </row>
    <row r="926" spans="1:3" x14ac:dyDescent="0.25">
      <c r="A926" s="83">
        <v>45125</v>
      </c>
      <c r="B926" s="77">
        <v>99.941000000000003</v>
      </c>
      <c r="C926" s="78">
        <v>3.7890000000000001</v>
      </c>
    </row>
    <row r="927" spans="1:3" x14ac:dyDescent="0.25">
      <c r="A927" s="83">
        <v>45126</v>
      </c>
      <c r="B927" s="77">
        <v>100.2762</v>
      </c>
      <c r="C927" s="78">
        <v>3.742</v>
      </c>
    </row>
    <row r="928" spans="1:3" x14ac:dyDescent="0.25">
      <c r="A928" s="83">
        <v>45127</v>
      </c>
      <c r="B928" s="77">
        <v>100.88</v>
      </c>
      <c r="C928" s="78">
        <v>3.8540000000000001</v>
      </c>
    </row>
    <row r="929" spans="1:3" x14ac:dyDescent="0.25">
      <c r="A929" s="83">
        <v>45128</v>
      </c>
      <c r="B929" s="77">
        <v>101.071</v>
      </c>
      <c r="C929" s="78">
        <v>3.839</v>
      </c>
    </row>
    <row r="930" spans="1:3" x14ac:dyDescent="0.25">
      <c r="A930" s="83">
        <v>45131</v>
      </c>
      <c r="B930" s="77">
        <v>101.346</v>
      </c>
      <c r="C930" s="78">
        <v>3.8570000000000002</v>
      </c>
    </row>
    <row r="931" spans="1:3" x14ac:dyDescent="0.25">
      <c r="A931" s="83">
        <v>45132</v>
      </c>
      <c r="B931" s="77">
        <v>101.349</v>
      </c>
      <c r="C931" s="78">
        <v>3.9119999999999999</v>
      </c>
    </row>
    <row r="932" spans="1:3" x14ac:dyDescent="0.25">
      <c r="A932" s="83">
        <v>45133</v>
      </c>
      <c r="B932" s="77">
        <v>100.887</v>
      </c>
      <c r="C932" s="78">
        <v>3.851</v>
      </c>
    </row>
    <row r="933" spans="1:3" x14ac:dyDescent="0.25">
      <c r="A933" s="83">
        <v>45134</v>
      </c>
      <c r="B933" s="77">
        <v>101.773</v>
      </c>
      <c r="C933" s="78">
        <v>4.0119999999999996</v>
      </c>
    </row>
    <row r="934" spans="1:3" x14ac:dyDescent="0.25">
      <c r="A934" s="83">
        <v>45135</v>
      </c>
      <c r="B934" s="77">
        <v>101.622</v>
      </c>
      <c r="C934" s="78">
        <v>3.9689999999999999</v>
      </c>
    </row>
    <row r="935" spans="1:3" x14ac:dyDescent="0.25">
      <c r="A935" s="83">
        <v>45138</v>
      </c>
      <c r="B935" s="389">
        <v>101.855</v>
      </c>
      <c r="C935" s="390">
        <v>3.9569999999999999</v>
      </c>
    </row>
    <row r="936" spans="1:3" x14ac:dyDescent="0.25">
      <c r="A936" s="83">
        <v>45139</v>
      </c>
      <c r="B936" s="77">
        <v>102.303</v>
      </c>
      <c r="C936" s="78">
        <v>4.0469999999999997</v>
      </c>
    </row>
    <row r="937" spans="1:3" x14ac:dyDescent="0.25">
      <c r="A937" s="84">
        <v>45140</v>
      </c>
      <c r="B937" s="81">
        <v>102.59</v>
      </c>
      <c r="C937" s="82">
        <v>4.0780000000000003</v>
      </c>
    </row>
  </sheetData>
  <mergeCells count="4">
    <mergeCell ref="D2:G2"/>
    <mergeCell ref="D3:G3"/>
    <mergeCell ref="N15:Q15"/>
    <mergeCell ref="B1:G1"/>
  </mergeCells>
  <hyperlinks>
    <hyperlink ref="N15:Q15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Content!$B$98:$B$114</xm:f>
          </x14:formula1>
          <xm:sqref>D3:G3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R9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0.5703125" customWidth="1"/>
    <col min="4" max="4" width="10" customWidth="1"/>
    <col min="5" max="8" width="7.5703125" customWidth="1"/>
    <col min="9" max="9" width="1.5703125" style="138" customWidth="1"/>
    <col min="10" max="18" width="7.28515625" customWidth="1"/>
  </cols>
  <sheetData>
    <row r="1" spans="1:18" ht="30.75" customHeight="1" x14ac:dyDescent="0.25">
      <c r="A1" s="104" t="s">
        <v>39</v>
      </c>
      <c r="B1" s="489" t="str">
        <f>INDEX(Content!$B$3:$G$64,MATCH(A1,Content!$A$3:$A$64,0),1)</f>
        <v>Dynamics of the EM Currency Index, and of the Price of Gold and Oil (31.12.2019=100)</v>
      </c>
      <c r="C1" s="490"/>
      <c r="D1" s="490"/>
      <c r="E1" s="490"/>
      <c r="F1" s="490"/>
      <c r="G1" s="490"/>
      <c r="H1" s="490"/>
    </row>
    <row r="2" spans="1:18" ht="38.25" x14ac:dyDescent="0.25">
      <c r="A2" s="349" t="s">
        <v>9</v>
      </c>
      <c r="B2" s="349" t="s">
        <v>250</v>
      </c>
      <c r="C2" s="349" t="s">
        <v>251</v>
      </c>
      <c r="D2" s="264" t="s">
        <v>252</v>
      </c>
      <c r="E2" s="436" t="s">
        <v>112</v>
      </c>
      <c r="F2" s="437"/>
      <c r="G2" s="437"/>
      <c r="H2" s="438"/>
    </row>
    <row r="3" spans="1:18" x14ac:dyDescent="0.25">
      <c r="A3" s="265">
        <v>43830</v>
      </c>
      <c r="B3" s="85">
        <v>100</v>
      </c>
      <c r="C3" s="85">
        <v>100</v>
      </c>
      <c r="D3" s="85">
        <v>100</v>
      </c>
      <c r="E3" s="430" t="s">
        <v>10</v>
      </c>
      <c r="F3" s="431"/>
      <c r="G3" s="431"/>
      <c r="H3" s="432"/>
    </row>
    <row r="4" spans="1:18" x14ac:dyDescent="0.25">
      <c r="A4" s="265">
        <v>43832</v>
      </c>
      <c r="B4" s="86">
        <v>100.37878787878789</v>
      </c>
      <c r="C4" s="86">
        <v>100.32905561039816</v>
      </c>
      <c r="D4" s="86">
        <v>99.947155716490414</v>
      </c>
    </row>
    <row r="5" spans="1:18" x14ac:dyDescent="0.25">
      <c r="A5" s="265">
        <v>43833</v>
      </c>
      <c r="B5" s="86">
        <v>103.93939393939395</v>
      </c>
      <c r="C5" s="86">
        <v>101.95459032576505</v>
      </c>
      <c r="D5" s="86">
        <v>99.66251718940471</v>
      </c>
    </row>
    <row r="6" spans="1:18" x14ac:dyDescent="0.25">
      <c r="A6" s="265">
        <v>43836</v>
      </c>
      <c r="B6" s="86">
        <v>104.40909090909092</v>
      </c>
      <c r="C6" s="86">
        <v>103.07337940111879</v>
      </c>
      <c r="D6" s="86">
        <v>99.591057306022435</v>
      </c>
    </row>
    <row r="7" spans="1:18" x14ac:dyDescent="0.25">
      <c r="A7" s="265">
        <v>43837</v>
      </c>
      <c r="B7" s="86">
        <v>103.43939393939395</v>
      </c>
      <c r="C7" s="86">
        <v>103.44192168476471</v>
      </c>
      <c r="D7" s="86">
        <v>99.740582608225679</v>
      </c>
    </row>
    <row r="8" spans="1:18" x14ac:dyDescent="0.25">
      <c r="A8" s="265">
        <v>43838</v>
      </c>
      <c r="B8" s="86">
        <v>99.15151515151517</v>
      </c>
      <c r="C8" s="86">
        <v>102.49424152681802</v>
      </c>
      <c r="D8" s="86">
        <v>99.777813807971057</v>
      </c>
    </row>
    <row r="9" spans="1:18" x14ac:dyDescent="0.25">
      <c r="A9" s="265">
        <v>43839</v>
      </c>
      <c r="B9" s="86">
        <v>99.045454545454575</v>
      </c>
      <c r="C9" s="86">
        <v>102.11911813096411</v>
      </c>
      <c r="D9" s="86">
        <v>100.09067598647664</v>
      </c>
    </row>
    <row r="10" spans="1:18" x14ac:dyDescent="0.25">
      <c r="A10" s="265">
        <v>43840</v>
      </c>
      <c r="B10" s="86">
        <v>98.454545454545482</v>
      </c>
      <c r="C10" s="86">
        <v>102.50082263902597</v>
      </c>
      <c r="D10" s="86">
        <v>100.16754039885421</v>
      </c>
    </row>
    <row r="11" spans="1:18" x14ac:dyDescent="0.25">
      <c r="A11" s="265">
        <v>43843</v>
      </c>
      <c r="B11" s="86">
        <v>97.272727272727295</v>
      </c>
      <c r="C11" s="86">
        <v>101.90194142810132</v>
      </c>
      <c r="D11" s="86">
        <v>100.25040984344879</v>
      </c>
    </row>
    <row r="12" spans="1:18" x14ac:dyDescent="0.25">
      <c r="A12" s="265">
        <v>43844</v>
      </c>
      <c r="B12" s="86">
        <v>97.712121212121218</v>
      </c>
      <c r="C12" s="86">
        <v>101.50707469562354</v>
      </c>
      <c r="D12" s="86">
        <v>100.31046016561876</v>
      </c>
    </row>
    <row r="13" spans="1:18" x14ac:dyDescent="0.25">
      <c r="A13" s="265">
        <v>43845</v>
      </c>
      <c r="B13" s="86">
        <v>96.969696969696983</v>
      </c>
      <c r="C13" s="86">
        <v>102.14544257979595</v>
      </c>
      <c r="D13" s="86">
        <v>100.23239474679779</v>
      </c>
    </row>
    <row r="14" spans="1:18" x14ac:dyDescent="0.25">
      <c r="A14" s="265">
        <v>43846</v>
      </c>
      <c r="B14" s="86">
        <v>97.909090909090935</v>
      </c>
      <c r="C14" s="86">
        <v>101.9414281013491</v>
      </c>
      <c r="D14" s="86">
        <v>100.17354543107122</v>
      </c>
    </row>
    <row r="15" spans="1:18" x14ac:dyDescent="0.25">
      <c r="A15" s="265">
        <v>43847</v>
      </c>
      <c r="B15" s="86">
        <v>98.257575757575765</v>
      </c>
      <c r="C15" s="86">
        <v>102.58637709772948</v>
      </c>
      <c r="D15" s="86">
        <v>100.28283701742058</v>
      </c>
    </row>
    <row r="16" spans="1:18" x14ac:dyDescent="0.25">
      <c r="A16" s="265">
        <v>43850</v>
      </c>
      <c r="B16" s="86">
        <v>98.787878787878796</v>
      </c>
      <c r="C16" s="86">
        <v>102.58637709772948</v>
      </c>
      <c r="D16" s="86">
        <v>100.28644003675076</v>
      </c>
      <c r="O16" s="433" t="s">
        <v>108</v>
      </c>
      <c r="P16" s="433"/>
      <c r="Q16" s="433"/>
      <c r="R16" s="433"/>
    </row>
    <row r="17" spans="1:4" x14ac:dyDescent="0.25">
      <c r="A17" s="265">
        <v>43851</v>
      </c>
      <c r="B17" s="86">
        <v>97.863636363636374</v>
      </c>
      <c r="C17" s="86">
        <v>102.42843040473838</v>
      </c>
      <c r="D17" s="86">
        <v>99.891909420094009</v>
      </c>
    </row>
    <row r="18" spans="1:4" x14ac:dyDescent="0.25">
      <c r="A18" s="265">
        <v>43852</v>
      </c>
      <c r="B18" s="86">
        <v>95.77272727272728</v>
      </c>
      <c r="C18" s="86">
        <v>102.35603817045077</v>
      </c>
      <c r="D18" s="86">
        <v>100.01921610309437</v>
      </c>
    </row>
    <row r="19" spans="1:4" x14ac:dyDescent="0.25">
      <c r="A19" s="265">
        <v>43853</v>
      </c>
      <c r="B19" s="86">
        <v>94</v>
      </c>
      <c r="C19" s="86">
        <v>102.96808160579134</v>
      </c>
      <c r="D19" s="86">
        <v>99.803034943282441</v>
      </c>
    </row>
    <row r="20" spans="1:4" x14ac:dyDescent="0.25">
      <c r="A20" s="265">
        <v>43854</v>
      </c>
      <c r="B20" s="86">
        <v>91.954545454545453</v>
      </c>
      <c r="C20" s="86">
        <v>103.39585389930893</v>
      </c>
      <c r="D20" s="86">
        <v>99.776012298305943</v>
      </c>
    </row>
    <row r="21" spans="1:4" x14ac:dyDescent="0.25">
      <c r="A21" s="265">
        <v>43857</v>
      </c>
      <c r="B21" s="86">
        <v>89.878787878787875</v>
      </c>
      <c r="C21" s="86">
        <v>103.77097729516284</v>
      </c>
      <c r="D21" s="86">
        <v>99.487770751890054</v>
      </c>
    </row>
    <row r="22" spans="1:4" x14ac:dyDescent="0.25">
      <c r="A22" s="265">
        <v>43858</v>
      </c>
      <c r="B22" s="86">
        <v>90.166666666666657</v>
      </c>
      <c r="C22" s="86">
        <v>103.27081276735764</v>
      </c>
      <c r="D22" s="86">
        <v>99.497378803437257</v>
      </c>
    </row>
    <row r="23" spans="1:4" x14ac:dyDescent="0.25">
      <c r="A23" s="265">
        <v>43859</v>
      </c>
      <c r="B23" s="86">
        <v>90.62121212121211</v>
      </c>
      <c r="C23" s="86">
        <v>103.31029944060541</v>
      </c>
      <c r="D23" s="86">
        <v>99.494976790550439</v>
      </c>
    </row>
    <row r="24" spans="1:4" x14ac:dyDescent="0.25">
      <c r="A24" s="265">
        <v>43860</v>
      </c>
      <c r="B24" s="86">
        <v>88.318181818181799</v>
      </c>
      <c r="C24" s="86">
        <v>104.21191181309636</v>
      </c>
      <c r="D24" s="86">
        <v>99.013973709968909</v>
      </c>
    </row>
    <row r="25" spans="1:4" x14ac:dyDescent="0.25">
      <c r="A25" s="265">
        <v>43861</v>
      </c>
      <c r="B25" s="86">
        <v>88.121212121212096</v>
      </c>
      <c r="C25" s="86">
        <v>104.1724251398486</v>
      </c>
      <c r="D25" s="86">
        <v>98.886667026968567</v>
      </c>
    </row>
    <row r="26" spans="1:4" x14ac:dyDescent="0.25">
      <c r="A26" s="265">
        <v>43864</v>
      </c>
      <c r="B26" s="86">
        <v>82.499999999999986</v>
      </c>
      <c r="C26" s="86">
        <v>103.79730174399469</v>
      </c>
      <c r="D26" s="86">
        <v>98.588216925783769</v>
      </c>
    </row>
    <row r="27" spans="1:4" x14ac:dyDescent="0.25">
      <c r="A27" s="265">
        <v>43865</v>
      </c>
      <c r="B27" s="86">
        <v>81.757575757575751</v>
      </c>
      <c r="C27" s="86">
        <v>102.03356367226057</v>
      </c>
      <c r="D27" s="86">
        <v>99.021780251850998</v>
      </c>
    </row>
    <row r="28" spans="1:4" x14ac:dyDescent="0.25">
      <c r="A28" s="265">
        <v>43866</v>
      </c>
      <c r="B28" s="86">
        <v>83.757575757575751</v>
      </c>
      <c r="C28" s="86">
        <v>102.52056597564984</v>
      </c>
      <c r="D28" s="86">
        <v>98.966533955454608</v>
      </c>
    </row>
    <row r="29" spans="1:4" x14ac:dyDescent="0.25">
      <c r="A29" s="265">
        <v>43867</v>
      </c>
      <c r="B29" s="86">
        <v>83.22727272727272</v>
      </c>
      <c r="C29" s="86">
        <v>103.00098716683114</v>
      </c>
      <c r="D29" s="86">
        <v>99.135275360752232</v>
      </c>
    </row>
    <row r="30" spans="1:4" x14ac:dyDescent="0.25">
      <c r="A30" s="265">
        <v>43868</v>
      </c>
      <c r="B30" s="86">
        <v>82.530303030303017</v>
      </c>
      <c r="C30" s="86">
        <v>103.23132609410986</v>
      </c>
      <c r="D30" s="86">
        <v>98.698709518576493</v>
      </c>
    </row>
    <row r="31" spans="1:4" x14ac:dyDescent="0.25">
      <c r="A31" s="265">
        <v>43871</v>
      </c>
      <c r="B31" s="86">
        <v>80.712121212121204</v>
      </c>
      <c r="C31" s="86">
        <v>103.63277393879561</v>
      </c>
      <c r="D31" s="86">
        <v>98.750352795642669</v>
      </c>
    </row>
    <row r="32" spans="1:4" x14ac:dyDescent="0.25">
      <c r="A32" s="265">
        <v>43872</v>
      </c>
      <c r="B32" s="86">
        <v>81.833333333333314</v>
      </c>
      <c r="C32" s="86">
        <v>103.03389272787095</v>
      </c>
      <c r="D32" s="86">
        <v>99.009770187416962</v>
      </c>
    </row>
    <row r="33" spans="1:4" x14ac:dyDescent="0.25">
      <c r="A33" s="265">
        <v>43873</v>
      </c>
      <c r="B33" s="86">
        <v>84.530303030303017</v>
      </c>
      <c r="C33" s="86">
        <v>103.15235274761429</v>
      </c>
      <c r="D33" s="86">
        <v>99.042197361388745</v>
      </c>
    </row>
    <row r="34" spans="1:4" x14ac:dyDescent="0.25">
      <c r="A34" s="265">
        <v>43874</v>
      </c>
      <c r="B34" s="86">
        <v>85.36363636363636</v>
      </c>
      <c r="C34" s="86">
        <v>103.65909838762742</v>
      </c>
      <c r="D34" s="86">
        <v>98.95692590390739</v>
      </c>
    </row>
    <row r="35" spans="1:4" x14ac:dyDescent="0.25">
      <c r="A35" s="265">
        <v>43875</v>
      </c>
      <c r="B35" s="86">
        <v>86.848484848484844</v>
      </c>
      <c r="C35" s="86">
        <v>104.15926291543262</v>
      </c>
      <c r="D35" s="86">
        <v>98.990554084322582</v>
      </c>
    </row>
    <row r="36" spans="1:4" x14ac:dyDescent="0.25">
      <c r="A36" s="265">
        <v>43878</v>
      </c>
      <c r="B36" s="86">
        <v>87.37878787878789</v>
      </c>
      <c r="C36" s="86">
        <v>104.15926291543262</v>
      </c>
      <c r="D36" s="86">
        <v>98.953923387798881</v>
      </c>
    </row>
    <row r="37" spans="1:4" x14ac:dyDescent="0.25">
      <c r="A37" s="265">
        <v>43879</v>
      </c>
      <c r="B37" s="86">
        <v>87.500000000000014</v>
      </c>
      <c r="C37" s="86">
        <v>105.29779532741024</v>
      </c>
      <c r="D37" s="86">
        <v>98.623646615864004</v>
      </c>
    </row>
    <row r="38" spans="1:4" x14ac:dyDescent="0.25">
      <c r="A38" s="265">
        <v>43880</v>
      </c>
      <c r="B38" s="86">
        <v>89.575757575757578</v>
      </c>
      <c r="C38" s="86">
        <v>105.79137874300747</v>
      </c>
      <c r="D38" s="86">
        <v>98.639259699628198</v>
      </c>
    </row>
    <row r="39" spans="1:4" x14ac:dyDescent="0.25">
      <c r="A39" s="265">
        <v>43881</v>
      </c>
      <c r="B39" s="86">
        <v>89.863636363636374</v>
      </c>
      <c r="C39" s="86">
        <v>106.39025995393212</v>
      </c>
      <c r="D39" s="86">
        <v>98.224311973433657</v>
      </c>
    </row>
    <row r="40" spans="1:4" x14ac:dyDescent="0.25">
      <c r="A40" s="265">
        <v>43882</v>
      </c>
      <c r="B40" s="86">
        <v>88.636363636363654</v>
      </c>
      <c r="C40" s="86">
        <v>108.2329713721618</v>
      </c>
      <c r="D40" s="86">
        <v>98.002726284626434</v>
      </c>
    </row>
    <row r="41" spans="1:4" x14ac:dyDescent="0.25">
      <c r="A41" s="265">
        <v>43885</v>
      </c>
      <c r="B41" s="86">
        <v>85.303030303030312</v>
      </c>
      <c r="C41" s="86">
        <v>110.06252056597557</v>
      </c>
      <c r="D41" s="86">
        <v>97.674251022356657</v>
      </c>
    </row>
    <row r="42" spans="1:4" x14ac:dyDescent="0.25">
      <c r="A42" s="265">
        <v>43886</v>
      </c>
      <c r="B42" s="86">
        <v>83.257575757575779</v>
      </c>
      <c r="C42" s="86">
        <v>108.38433695294498</v>
      </c>
      <c r="D42" s="86">
        <v>97.860407021083603</v>
      </c>
    </row>
    <row r="43" spans="1:4" x14ac:dyDescent="0.25">
      <c r="A43" s="265">
        <v>43887</v>
      </c>
      <c r="B43" s="86">
        <v>80.954545454545467</v>
      </c>
      <c r="C43" s="86">
        <v>107.93024021059551</v>
      </c>
      <c r="D43" s="86">
        <v>97.847796453427904</v>
      </c>
    </row>
    <row r="44" spans="1:4" x14ac:dyDescent="0.25">
      <c r="A44" s="265">
        <v>43888</v>
      </c>
      <c r="B44" s="86">
        <v>79.060606060606077</v>
      </c>
      <c r="C44" s="86">
        <v>107.93024021059551</v>
      </c>
      <c r="D44" s="86">
        <v>97.587178055210188</v>
      </c>
    </row>
    <row r="45" spans="1:4" x14ac:dyDescent="0.25">
      <c r="A45" s="265">
        <v>43889</v>
      </c>
      <c r="B45" s="86">
        <v>76.545454545454561</v>
      </c>
      <c r="C45" s="86">
        <v>102.93517604475149</v>
      </c>
      <c r="D45" s="86">
        <v>97.376401424393563</v>
      </c>
    </row>
    <row r="46" spans="1:4" x14ac:dyDescent="0.25">
      <c r="A46" s="265">
        <v>43892</v>
      </c>
      <c r="B46" s="86">
        <v>78.636363636363654</v>
      </c>
      <c r="C46" s="86">
        <v>104.79104968739709</v>
      </c>
      <c r="D46" s="86">
        <v>97.901841743380871</v>
      </c>
    </row>
    <row r="47" spans="1:4" x14ac:dyDescent="0.25">
      <c r="A47" s="265">
        <v>43893</v>
      </c>
      <c r="B47" s="86">
        <v>78.575757575757592</v>
      </c>
      <c r="C47" s="86">
        <v>108.06844356696274</v>
      </c>
      <c r="D47" s="86">
        <v>98.087397238886126</v>
      </c>
    </row>
    <row r="48" spans="1:4" x14ac:dyDescent="0.25">
      <c r="A48" s="265">
        <v>43894</v>
      </c>
      <c r="B48" s="86">
        <v>77.469696969696997</v>
      </c>
      <c r="C48" s="86">
        <v>108.00263244488312</v>
      </c>
      <c r="D48" s="86">
        <v>98.24833210230166</v>
      </c>
    </row>
    <row r="49" spans="1:4" x14ac:dyDescent="0.25">
      <c r="A49" s="265">
        <v>43895</v>
      </c>
      <c r="B49" s="86">
        <v>75.742424242424264</v>
      </c>
      <c r="C49" s="86">
        <v>109.66765383349781</v>
      </c>
      <c r="D49" s="86">
        <v>97.959490052664066</v>
      </c>
    </row>
    <row r="50" spans="1:4" x14ac:dyDescent="0.25">
      <c r="A50" s="265">
        <v>43896</v>
      </c>
      <c r="B50" s="86">
        <v>68.590909090909108</v>
      </c>
      <c r="C50" s="86">
        <v>109.95722277064817</v>
      </c>
      <c r="D50" s="86">
        <v>97.716286247875658</v>
      </c>
    </row>
    <row r="51" spans="1:4" x14ac:dyDescent="0.25">
      <c r="A51" s="265">
        <v>43899</v>
      </c>
      <c r="B51" s="86">
        <v>52.060606060606069</v>
      </c>
      <c r="C51" s="86">
        <v>110.20072392234282</v>
      </c>
      <c r="D51" s="86">
        <v>96.790910783236285</v>
      </c>
    </row>
    <row r="52" spans="1:4" x14ac:dyDescent="0.25">
      <c r="A52" s="265">
        <v>43900</v>
      </c>
      <c r="B52" s="86">
        <v>56.393939393939398</v>
      </c>
      <c r="C52" s="86">
        <v>109.18723264231649</v>
      </c>
      <c r="D52" s="86">
        <v>97.071946290991775</v>
      </c>
    </row>
    <row r="53" spans="1:4" x14ac:dyDescent="0.25">
      <c r="A53" s="265">
        <v>43901</v>
      </c>
      <c r="B53" s="86">
        <v>54.227272727272734</v>
      </c>
      <c r="C53" s="86">
        <v>108.02237578150702</v>
      </c>
      <c r="D53" s="86">
        <v>97.010694962378409</v>
      </c>
    </row>
    <row r="54" spans="1:4" x14ac:dyDescent="0.25">
      <c r="A54" s="265">
        <v>43902</v>
      </c>
      <c r="B54" s="86">
        <v>50.333333333333343</v>
      </c>
      <c r="C54" s="86">
        <v>104.59361632115821</v>
      </c>
      <c r="D54" s="86">
        <v>95.923183627880107</v>
      </c>
    </row>
    <row r="55" spans="1:4" x14ac:dyDescent="0.25">
      <c r="A55" s="265">
        <v>43903</v>
      </c>
      <c r="B55" s="86">
        <v>51.287878787878803</v>
      </c>
      <c r="C55" s="86">
        <v>99.749917736097345</v>
      </c>
      <c r="D55" s="86">
        <v>96.025269175569065</v>
      </c>
    </row>
    <row r="56" spans="1:4" x14ac:dyDescent="0.25">
      <c r="A56" s="265">
        <v>43906</v>
      </c>
      <c r="B56" s="86">
        <v>45.530303030303045</v>
      </c>
      <c r="C56" s="86">
        <v>97.788746298124337</v>
      </c>
      <c r="D56" s="86">
        <v>95.457793631062785</v>
      </c>
    </row>
    <row r="57" spans="1:4" x14ac:dyDescent="0.25">
      <c r="A57" s="265">
        <v>43907</v>
      </c>
      <c r="B57" s="86">
        <v>43.530303030303045</v>
      </c>
      <c r="C57" s="86">
        <v>100.35538005922997</v>
      </c>
      <c r="D57" s="86">
        <v>94.971986524707646</v>
      </c>
    </row>
    <row r="58" spans="1:4" x14ac:dyDescent="0.25">
      <c r="A58" s="265">
        <v>43908</v>
      </c>
      <c r="B58" s="86">
        <v>37.69696969696971</v>
      </c>
      <c r="C58" s="86">
        <v>97.222770648239518</v>
      </c>
      <c r="D58" s="86">
        <v>94.295819897073699</v>
      </c>
    </row>
    <row r="59" spans="1:4" x14ac:dyDescent="0.25">
      <c r="A59" s="265">
        <v>43909</v>
      </c>
      <c r="B59" s="86">
        <v>43.136363636363654</v>
      </c>
      <c r="C59" s="86">
        <v>97.30832510694303</v>
      </c>
      <c r="D59" s="86">
        <v>93.24914278165096</v>
      </c>
    </row>
    <row r="60" spans="1:4" x14ac:dyDescent="0.25">
      <c r="A60" s="265">
        <v>43910</v>
      </c>
      <c r="B60" s="86">
        <v>40.878787878787897</v>
      </c>
      <c r="C60" s="86">
        <v>97.66370516617306</v>
      </c>
      <c r="D60" s="86">
        <v>93.925909912506611</v>
      </c>
    </row>
    <row r="61" spans="1:4" x14ac:dyDescent="0.25">
      <c r="A61" s="265">
        <v>43913</v>
      </c>
      <c r="B61" s="86">
        <v>40.954545454545475</v>
      </c>
      <c r="C61" s="86">
        <v>103.12602829878246</v>
      </c>
      <c r="D61" s="86">
        <v>92.917665003272674</v>
      </c>
    </row>
    <row r="62" spans="1:4" x14ac:dyDescent="0.25">
      <c r="A62" s="265">
        <v>43914</v>
      </c>
      <c r="B62" s="86">
        <v>41.136363636363647</v>
      </c>
      <c r="C62" s="86">
        <v>109.25962487660412</v>
      </c>
      <c r="D62" s="86">
        <v>93.576417037477341</v>
      </c>
    </row>
    <row r="63" spans="1:4" x14ac:dyDescent="0.25">
      <c r="A63" s="265">
        <v>43915</v>
      </c>
      <c r="B63" s="86">
        <v>41.500000000000014</v>
      </c>
      <c r="C63" s="86">
        <v>107.42349457058239</v>
      </c>
      <c r="D63" s="86">
        <v>93.774583100638282</v>
      </c>
    </row>
    <row r="64" spans="1:4" x14ac:dyDescent="0.25">
      <c r="A64" s="265">
        <v>43916</v>
      </c>
      <c r="B64" s="86">
        <v>39.909090909090921</v>
      </c>
      <c r="C64" s="86">
        <v>108.59493254359982</v>
      </c>
      <c r="D64" s="86">
        <v>94.297020903517094</v>
      </c>
    </row>
    <row r="65" spans="1:4" x14ac:dyDescent="0.25">
      <c r="A65" s="265">
        <v>43917</v>
      </c>
      <c r="B65" s="86">
        <v>37.77272727272728</v>
      </c>
      <c r="C65" s="86">
        <v>106.87068114511349</v>
      </c>
      <c r="D65" s="86">
        <v>94.27179976820571</v>
      </c>
    </row>
    <row r="66" spans="1:4" x14ac:dyDescent="0.25">
      <c r="A66" s="265">
        <v>43920</v>
      </c>
      <c r="B66" s="86">
        <v>34.484848484848499</v>
      </c>
      <c r="C66" s="86">
        <v>106.74564001316219</v>
      </c>
      <c r="D66" s="86">
        <v>93.782990145742076</v>
      </c>
    </row>
    <row r="67" spans="1:4" x14ac:dyDescent="0.25">
      <c r="A67" s="265">
        <v>43921</v>
      </c>
      <c r="B67" s="86">
        <v>34.45454545454546</v>
      </c>
      <c r="C67" s="86">
        <v>104.20533070088842</v>
      </c>
      <c r="D67" s="86">
        <v>93.968545641247303</v>
      </c>
    </row>
    <row r="68" spans="1:4" x14ac:dyDescent="0.25">
      <c r="A68" s="265">
        <v>43922</v>
      </c>
      <c r="B68" s="86">
        <v>37.484848484848492</v>
      </c>
      <c r="C68" s="86">
        <v>103.86311286607435</v>
      </c>
      <c r="D68" s="86">
        <v>93.550595398944253</v>
      </c>
    </row>
    <row r="69" spans="1:4" x14ac:dyDescent="0.25">
      <c r="A69" s="265">
        <v>43923</v>
      </c>
      <c r="B69" s="86">
        <v>45.363636363636374</v>
      </c>
      <c r="C69" s="86">
        <v>106.98914116485683</v>
      </c>
      <c r="D69" s="86">
        <v>93.559002444048048</v>
      </c>
    </row>
    <row r="70" spans="1:4" x14ac:dyDescent="0.25">
      <c r="A70" s="265">
        <v>43924</v>
      </c>
      <c r="B70" s="86">
        <v>51.681818181818187</v>
      </c>
      <c r="C70" s="86">
        <v>107.51563014149389</v>
      </c>
      <c r="D70" s="86">
        <v>93.405874122514604</v>
      </c>
    </row>
    <row r="71" spans="1:4" x14ac:dyDescent="0.25">
      <c r="A71" s="265">
        <v>43927</v>
      </c>
      <c r="B71" s="86">
        <v>50.075757575757578</v>
      </c>
      <c r="C71" s="86">
        <v>110.36525172754192</v>
      </c>
      <c r="D71" s="86">
        <v>93.567409489151842</v>
      </c>
    </row>
    <row r="72" spans="1:4" x14ac:dyDescent="0.25">
      <c r="A72" s="265">
        <v>43928</v>
      </c>
      <c r="B72" s="86">
        <v>48.287878787878796</v>
      </c>
      <c r="C72" s="86">
        <v>109.56235603817041</v>
      </c>
      <c r="D72" s="86">
        <v>94.138488052988336</v>
      </c>
    </row>
    <row r="73" spans="1:4" x14ac:dyDescent="0.25">
      <c r="A73" s="265">
        <v>43929</v>
      </c>
      <c r="B73" s="86">
        <v>49.757575757575765</v>
      </c>
      <c r="C73" s="86">
        <v>109.60184271141819</v>
      </c>
      <c r="D73" s="86">
        <v>94.062224143832466</v>
      </c>
    </row>
    <row r="74" spans="1:4" x14ac:dyDescent="0.25">
      <c r="A74" s="265">
        <v>43930</v>
      </c>
      <c r="B74" s="86">
        <v>47.696969696969695</v>
      </c>
      <c r="C74" s="86">
        <v>114.26127015465609</v>
      </c>
      <c r="D74" s="86">
        <v>94.552835275961172</v>
      </c>
    </row>
    <row r="75" spans="1:4" x14ac:dyDescent="0.25">
      <c r="A75" s="265">
        <v>43934</v>
      </c>
      <c r="B75" s="86">
        <v>48.090909090909086</v>
      </c>
      <c r="C75" s="86">
        <v>114.82724580454091</v>
      </c>
      <c r="D75" s="86">
        <v>94.418322554300417</v>
      </c>
    </row>
    <row r="76" spans="1:4" x14ac:dyDescent="0.25">
      <c r="A76" s="265">
        <v>43935</v>
      </c>
      <c r="B76" s="86">
        <v>44.848484848484851</v>
      </c>
      <c r="C76" s="86">
        <v>115.61039815728853</v>
      </c>
      <c r="D76" s="86">
        <v>94.438139160616515</v>
      </c>
    </row>
    <row r="77" spans="1:4" x14ac:dyDescent="0.25">
      <c r="A77" s="265">
        <v>43936</v>
      </c>
      <c r="B77" s="86">
        <v>41.954545454545453</v>
      </c>
      <c r="C77" s="86">
        <v>113.66897005593941</v>
      </c>
      <c r="D77" s="86">
        <v>94.136086040101503</v>
      </c>
    </row>
    <row r="78" spans="1:4" x14ac:dyDescent="0.25">
      <c r="A78" s="265">
        <v>43937</v>
      </c>
      <c r="B78" s="86">
        <v>42.151515151515156</v>
      </c>
      <c r="C78" s="86">
        <v>113.22145442579792</v>
      </c>
      <c r="D78" s="86">
        <v>93.906093306190485</v>
      </c>
    </row>
    <row r="79" spans="1:4" x14ac:dyDescent="0.25">
      <c r="A79" s="265">
        <v>43938</v>
      </c>
      <c r="B79" s="86">
        <v>42.545454545454547</v>
      </c>
      <c r="C79" s="86">
        <v>111.16814741691341</v>
      </c>
      <c r="D79" s="86">
        <v>94.046611060068244</v>
      </c>
    </row>
    <row r="80" spans="1:4" x14ac:dyDescent="0.25">
      <c r="A80" s="265">
        <v>43941</v>
      </c>
      <c r="B80" s="86">
        <v>38.742424242424242</v>
      </c>
      <c r="C80" s="86">
        <v>111.98420533070085</v>
      </c>
      <c r="D80" s="86">
        <v>94.021990427978537</v>
      </c>
    </row>
    <row r="81" spans="1:4" x14ac:dyDescent="0.25">
      <c r="A81" s="265">
        <v>43942</v>
      </c>
      <c r="B81" s="86">
        <v>29.287878787878785</v>
      </c>
      <c r="C81" s="86">
        <v>110.44422507403748</v>
      </c>
      <c r="D81" s="86">
        <v>93.598635656680202</v>
      </c>
    </row>
    <row r="82" spans="1:4" x14ac:dyDescent="0.25">
      <c r="A82" s="265">
        <v>43943</v>
      </c>
      <c r="B82" s="86">
        <v>30.863636363636367</v>
      </c>
      <c r="C82" s="86">
        <v>113.76768673905886</v>
      </c>
      <c r="D82" s="86">
        <v>93.599236159901892</v>
      </c>
    </row>
    <row r="83" spans="1:4" x14ac:dyDescent="0.25">
      <c r="A83" s="265">
        <v>43944</v>
      </c>
      <c r="B83" s="86">
        <v>32.318181818181813</v>
      </c>
      <c r="C83" s="86">
        <v>114.07041790062516</v>
      </c>
      <c r="D83" s="86">
        <v>93.737952404114537</v>
      </c>
    </row>
    <row r="84" spans="1:4" x14ac:dyDescent="0.25">
      <c r="A84" s="265">
        <v>43945</v>
      </c>
      <c r="B84" s="86">
        <v>32.484848484848484</v>
      </c>
      <c r="C84" s="86">
        <v>113.42546890424477</v>
      </c>
      <c r="D84" s="86">
        <v>93.411879154731551</v>
      </c>
    </row>
    <row r="85" spans="1:4" x14ac:dyDescent="0.25">
      <c r="A85" s="265">
        <v>43948</v>
      </c>
      <c r="B85" s="86">
        <v>30.287878787878785</v>
      </c>
      <c r="C85" s="86">
        <v>112.66205988812105</v>
      </c>
      <c r="D85" s="86">
        <v>93.613648237222691</v>
      </c>
    </row>
    <row r="86" spans="1:4" x14ac:dyDescent="0.25">
      <c r="A86" s="265">
        <v>43949</v>
      </c>
      <c r="B86" s="86">
        <v>31.000000000000004</v>
      </c>
      <c r="C86" s="86">
        <v>112.56992431720957</v>
      </c>
      <c r="D86" s="86">
        <v>93.727743849345643</v>
      </c>
    </row>
    <row r="87" spans="1:4" x14ac:dyDescent="0.25">
      <c r="A87" s="265">
        <v>43950</v>
      </c>
      <c r="B87" s="86">
        <v>34.151515151515156</v>
      </c>
      <c r="C87" s="86">
        <v>112.1026653504442</v>
      </c>
      <c r="D87" s="86">
        <v>94.282008322974548</v>
      </c>
    </row>
    <row r="88" spans="1:4" x14ac:dyDescent="0.25">
      <c r="A88" s="265">
        <v>43951</v>
      </c>
      <c r="B88" s="86">
        <v>38.287878787878796</v>
      </c>
      <c r="C88" s="86">
        <v>110.83909180651527</v>
      </c>
      <c r="D88" s="86">
        <v>94.576254901607456</v>
      </c>
    </row>
    <row r="89" spans="1:4" x14ac:dyDescent="0.25">
      <c r="A89" s="265">
        <v>43952</v>
      </c>
      <c r="B89" s="86">
        <v>40.060606060606077</v>
      </c>
      <c r="C89" s="86">
        <v>111.51694636393547</v>
      </c>
      <c r="D89" s="86">
        <v>94.226762026578186</v>
      </c>
    </row>
    <row r="90" spans="1:4" x14ac:dyDescent="0.25">
      <c r="A90" s="265">
        <v>43955</v>
      </c>
      <c r="B90" s="86">
        <v>41.212121212121225</v>
      </c>
      <c r="C90" s="86">
        <v>112.33300427772291</v>
      </c>
      <c r="D90" s="86">
        <v>93.972749163799165</v>
      </c>
    </row>
    <row r="91" spans="1:4" x14ac:dyDescent="0.25">
      <c r="A91" s="265">
        <v>43956</v>
      </c>
      <c r="B91" s="86">
        <v>46.924242424242443</v>
      </c>
      <c r="C91" s="86">
        <v>112.16847647252384</v>
      </c>
      <c r="D91" s="86">
        <v>94.194334852606374</v>
      </c>
    </row>
    <row r="92" spans="1:4" x14ac:dyDescent="0.25">
      <c r="A92" s="265">
        <v>43957</v>
      </c>
      <c r="B92" s="86">
        <v>45.030303030303045</v>
      </c>
      <c r="C92" s="86">
        <v>110.83909180651527</v>
      </c>
      <c r="D92" s="86">
        <v>93.76737706197784</v>
      </c>
    </row>
    <row r="93" spans="1:4" x14ac:dyDescent="0.25">
      <c r="A93" s="265">
        <v>43958</v>
      </c>
      <c r="B93" s="86">
        <v>44.636363636363654</v>
      </c>
      <c r="C93" s="86">
        <v>113.31358999670941</v>
      </c>
      <c r="D93" s="86">
        <v>93.670095540062462</v>
      </c>
    </row>
    <row r="94" spans="1:4" x14ac:dyDescent="0.25">
      <c r="A94" s="265">
        <v>43959</v>
      </c>
      <c r="B94" s="86">
        <v>46.924242424242443</v>
      </c>
      <c r="C94" s="86">
        <v>112.5304376439618</v>
      </c>
      <c r="D94" s="86">
        <v>94.1192719498939</v>
      </c>
    </row>
    <row r="95" spans="1:4" x14ac:dyDescent="0.25">
      <c r="A95" s="265">
        <v>43962</v>
      </c>
      <c r="B95" s="86">
        <v>44.893939393939412</v>
      </c>
      <c r="C95" s="86">
        <v>111.56959526159918</v>
      </c>
      <c r="D95" s="86">
        <v>93.995568286223744</v>
      </c>
    </row>
    <row r="96" spans="1:4" x14ac:dyDescent="0.25">
      <c r="A96" s="265">
        <v>43963</v>
      </c>
      <c r="B96" s="86">
        <v>45.424242424242443</v>
      </c>
      <c r="C96" s="86">
        <v>112.16847647252382</v>
      </c>
      <c r="D96" s="86">
        <v>94.026193950530441</v>
      </c>
    </row>
    <row r="97" spans="1:4" x14ac:dyDescent="0.25">
      <c r="A97" s="265">
        <v>43964</v>
      </c>
      <c r="B97" s="86">
        <v>44.227272727272748</v>
      </c>
      <c r="C97" s="86">
        <v>112.79368213228032</v>
      </c>
      <c r="D97" s="86">
        <v>93.814816816492126</v>
      </c>
    </row>
    <row r="98" spans="1:4" x14ac:dyDescent="0.25">
      <c r="A98" s="265">
        <v>43965</v>
      </c>
      <c r="B98" s="86">
        <v>47.166666666666679</v>
      </c>
      <c r="C98" s="86">
        <v>114.38631128660738</v>
      </c>
      <c r="D98" s="86">
        <v>93.714532778468254</v>
      </c>
    </row>
    <row r="99" spans="1:4" x14ac:dyDescent="0.25">
      <c r="A99" s="265">
        <v>43966</v>
      </c>
      <c r="B99" s="86">
        <v>49.242424242424256</v>
      </c>
      <c r="C99" s="86">
        <v>115.39322145442576</v>
      </c>
      <c r="D99" s="86">
        <v>93.758970016874045</v>
      </c>
    </row>
    <row r="100" spans="1:4" x14ac:dyDescent="0.25">
      <c r="A100" s="265">
        <v>43969</v>
      </c>
      <c r="B100" s="86">
        <v>52.742424242424256</v>
      </c>
      <c r="C100" s="86">
        <v>113.97170121750571</v>
      </c>
      <c r="D100" s="86">
        <v>93.812414803605336</v>
      </c>
    </row>
    <row r="101" spans="1:4" x14ac:dyDescent="0.25">
      <c r="A101" s="265">
        <v>43970</v>
      </c>
      <c r="B101" s="86">
        <v>52.500000000000007</v>
      </c>
      <c r="C101" s="86">
        <v>114.78775913129313</v>
      </c>
      <c r="D101" s="86">
        <v>94.062824647054143</v>
      </c>
    </row>
    <row r="102" spans="1:4" x14ac:dyDescent="0.25">
      <c r="A102" s="265">
        <v>43971</v>
      </c>
      <c r="B102" s="86">
        <v>54.166666666666679</v>
      </c>
      <c r="C102" s="86">
        <v>115.20895031260277</v>
      </c>
      <c r="D102" s="86">
        <v>94.225561020134762</v>
      </c>
    </row>
    <row r="103" spans="1:4" x14ac:dyDescent="0.25">
      <c r="A103" s="265">
        <v>43972</v>
      </c>
      <c r="B103" s="86">
        <v>54.636363636363647</v>
      </c>
      <c r="C103" s="86">
        <v>113.22803553800587</v>
      </c>
      <c r="D103" s="86">
        <v>94.429732115512692</v>
      </c>
    </row>
    <row r="104" spans="1:4" x14ac:dyDescent="0.25">
      <c r="A104" s="265">
        <v>43973</v>
      </c>
      <c r="B104" s="86">
        <v>53.227272727272741</v>
      </c>
      <c r="C104" s="86">
        <v>114.15597235932867</v>
      </c>
      <c r="D104" s="86">
        <v>94.071231692157909</v>
      </c>
    </row>
    <row r="105" spans="1:4" x14ac:dyDescent="0.25">
      <c r="A105" s="265">
        <v>43976</v>
      </c>
      <c r="B105" s="86">
        <v>53.833333333333343</v>
      </c>
      <c r="C105" s="86">
        <v>114.15597235932867</v>
      </c>
      <c r="D105" s="86">
        <v>94.124075975667509</v>
      </c>
    </row>
    <row r="106" spans="1:4" x14ac:dyDescent="0.25">
      <c r="A106" s="265">
        <v>43977</v>
      </c>
      <c r="B106" s="86">
        <v>54.803030303030319</v>
      </c>
      <c r="C106" s="86">
        <v>112.19480092135565</v>
      </c>
      <c r="D106" s="86">
        <v>94.572051379055537</v>
      </c>
    </row>
    <row r="107" spans="1:4" x14ac:dyDescent="0.25">
      <c r="A107" s="265">
        <v>43978</v>
      </c>
      <c r="B107" s="86">
        <v>52.636363636363647</v>
      </c>
      <c r="C107" s="86">
        <v>112.55676209279362</v>
      </c>
      <c r="D107" s="86">
        <v>94.388897896437086</v>
      </c>
    </row>
    <row r="108" spans="1:4" x14ac:dyDescent="0.25">
      <c r="A108" s="265">
        <v>43979</v>
      </c>
      <c r="B108" s="86">
        <v>53.469696969696976</v>
      </c>
      <c r="C108" s="86">
        <v>112.75419545903252</v>
      </c>
      <c r="D108" s="86">
        <v>94.379289844889897</v>
      </c>
    </row>
    <row r="109" spans="1:4" x14ac:dyDescent="0.25">
      <c r="A109" s="265">
        <v>43980</v>
      </c>
      <c r="B109" s="86">
        <v>53.530303030303031</v>
      </c>
      <c r="C109" s="86">
        <v>114.30733794011184</v>
      </c>
      <c r="D109" s="86">
        <v>94.382892864220096</v>
      </c>
    </row>
    <row r="110" spans="1:4" x14ac:dyDescent="0.25">
      <c r="A110" s="265">
        <v>43983</v>
      </c>
      <c r="B110" s="86">
        <v>58.060606060606069</v>
      </c>
      <c r="C110" s="86">
        <v>114.36656794998349</v>
      </c>
      <c r="D110" s="86">
        <v>94.880109531787511</v>
      </c>
    </row>
    <row r="111" spans="1:4" x14ac:dyDescent="0.25">
      <c r="A111" s="265">
        <v>43984</v>
      </c>
      <c r="B111" s="86">
        <v>59.954545454545467</v>
      </c>
      <c r="C111" s="86">
        <v>113.53734781178014</v>
      </c>
      <c r="D111" s="86">
        <v>95.341896509274633</v>
      </c>
    </row>
    <row r="112" spans="1:4" x14ac:dyDescent="0.25">
      <c r="A112" s="265">
        <v>43985</v>
      </c>
      <c r="B112" s="86">
        <v>60.287878787878803</v>
      </c>
      <c r="C112" s="86">
        <v>111.73412306679823</v>
      </c>
      <c r="D112" s="86">
        <v>95.734025113044581</v>
      </c>
    </row>
    <row r="113" spans="1:4" x14ac:dyDescent="0.25">
      <c r="A113" s="265">
        <v>43986</v>
      </c>
      <c r="B113" s="86">
        <v>60.590909090909115</v>
      </c>
      <c r="C113" s="86">
        <v>113.12273774267847</v>
      </c>
      <c r="D113" s="86">
        <v>95.559879178751629</v>
      </c>
    </row>
    <row r="114" spans="1:4" x14ac:dyDescent="0.25">
      <c r="A114" s="265">
        <v>43987</v>
      </c>
      <c r="B114" s="86">
        <v>64.090909090909108</v>
      </c>
      <c r="C114" s="86">
        <v>110.3126028298782</v>
      </c>
      <c r="D114" s="86">
        <v>96.111141136272025</v>
      </c>
    </row>
    <row r="115" spans="1:4" x14ac:dyDescent="0.25">
      <c r="A115" s="265">
        <v>43990</v>
      </c>
      <c r="B115" s="86">
        <v>61.818181818181834</v>
      </c>
      <c r="C115" s="86">
        <v>111.76702862783806</v>
      </c>
      <c r="D115" s="86">
        <v>96.252259393371475</v>
      </c>
    </row>
    <row r="116" spans="1:4" x14ac:dyDescent="0.25">
      <c r="A116" s="265">
        <v>43991</v>
      </c>
      <c r="B116" s="86">
        <v>62.393939393939405</v>
      </c>
      <c r="C116" s="86">
        <v>112.84633102994403</v>
      </c>
      <c r="D116" s="86">
        <v>96.346538399178343</v>
      </c>
    </row>
    <row r="117" spans="1:4" x14ac:dyDescent="0.25">
      <c r="A117" s="265">
        <v>43992</v>
      </c>
      <c r="B117" s="86">
        <v>63.227272727272734</v>
      </c>
      <c r="C117" s="86">
        <v>112.75419545903254</v>
      </c>
      <c r="D117" s="86">
        <v>96.523686849579775</v>
      </c>
    </row>
    <row r="118" spans="1:4" x14ac:dyDescent="0.25">
      <c r="A118" s="265">
        <v>43993</v>
      </c>
      <c r="B118" s="86">
        <v>58.409090909090914</v>
      </c>
      <c r="C118" s="86">
        <v>113.98486344192166</v>
      </c>
      <c r="D118" s="86">
        <v>96.193410077644899</v>
      </c>
    </row>
    <row r="119" spans="1:4" x14ac:dyDescent="0.25">
      <c r="A119" s="265">
        <v>43994</v>
      </c>
      <c r="B119" s="86">
        <v>58.681818181818187</v>
      </c>
      <c r="C119" s="86">
        <v>113.80717341230665</v>
      </c>
      <c r="D119" s="86">
        <v>95.911774066667704</v>
      </c>
    </row>
    <row r="120" spans="1:4" x14ac:dyDescent="0.25">
      <c r="A120" s="265">
        <v>43997</v>
      </c>
      <c r="B120" s="86">
        <v>60.181818181818187</v>
      </c>
      <c r="C120" s="86">
        <v>113.21487331358996</v>
      </c>
      <c r="D120" s="86">
        <v>95.444582560185282</v>
      </c>
    </row>
    <row r="121" spans="1:4" x14ac:dyDescent="0.25">
      <c r="A121" s="265">
        <v>43998</v>
      </c>
      <c r="B121" s="86">
        <v>62.060606060606062</v>
      </c>
      <c r="C121" s="86">
        <v>113.82691674893053</v>
      </c>
      <c r="D121" s="86">
        <v>95.695592906855765</v>
      </c>
    </row>
    <row r="122" spans="1:4" x14ac:dyDescent="0.25">
      <c r="A122" s="265">
        <v>43999</v>
      </c>
      <c r="B122" s="86">
        <v>61.681818181818187</v>
      </c>
      <c r="C122" s="86">
        <v>113.80059230009869</v>
      </c>
      <c r="D122" s="86">
        <v>95.585100314063013</v>
      </c>
    </row>
    <row r="123" spans="1:4" x14ac:dyDescent="0.25">
      <c r="A123" s="265">
        <v>44000</v>
      </c>
      <c r="B123" s="86">
        <v>62.893939393939398</v>
      </c>
      <c r="C123" s="86">
        <v>113.51102336294829</v>
      </c>
      <c r="D123" s="86">
        <v>95.499828856581644</v>
      </c>
    </row>
    <row r="124" spans="1:4" x14ac:dyDescent="0.25">
      <c r="A124" s="265">
        <v>44001</v>
      </c>
      <c r="B124" s="86">
        <v>63.924242424242422</v>
      </c>
      <c r="C124" s="86">
        <v>114.89963803882853</v>
      </c>
      <c r="D124" s="86">
        <v>95.530454520888341</v>
      </c>
    </row>
    <row r="125" spans="1:4" x14ac:dyDescent="0.25">
      <c r="A125" s="265">
        <v>44004</v>
      </c>
      <c r="B125" s="86">
        <v>65.272727272727266</v>
      </c>
      <c r="C125" s="86">
        <v>115.61039815728853</v>
      </c>
      <c r="D125" s="86">
        <v>95.634341578242399</v>
      </c>
    </row>
    <row r="126" spans="1:4" x14ac:dyDescent="0.25">
      <c r="A126" s="265">
        <v>44005</v>
      </c>
      <c r="B126" s="86">
        <v>64.590909090909093</v>
      </c>
      <c r="C126" s="86">
        <v>116.62388943731484</v>
      </c>
      <c r="D126" s="86">
        <v>95.964017846955585</v>
      </c>
    </row>
    <row r="127" spans="1:4" x14ac:dyDescent="0.25">
      <c r="A127" s="265">
        <v>44006</v>
      </c>
      <c r="B127" s="86">
        <v>61.075757575757585</v>
      </c>
      <c r="C127" s="86">
        <v>116.20927936821317</v>
      </c>
      <c r="D127" s="86">
        <v>95.857728776714723</v>
      </c>
    </row>
    <row r="128" spans="1:4" x14ac:dyDescent="0.25">
      <c r="A128" s="265">
        <v>44007</v>
      </c>
      <c r="B128" s="86">
        <v>62.196969696969695</v>
      </c>
      <c r="C128" s="86">
        <v>115.96577821651853</v>
      </c>
      <c r="D128" s="86">
        <v>95.705801461624674</v>
      </c>
    </row>
    <row r="129" spans="1:4" x14ac:dyDescent="0.25">
      <c r="A129" s="265">
        <v>44008</v>
      </c>
      <c r="B129" s="86">
        <v>62.151515151515163</v>
      </c>
      <c r="C129" s="86">
        <v>116.6502138861467</v>
      </c>
      <c r="D129" s="86">
        <v>95.546668107874225</v>
      </c>
    </row>
    <row r="130" spans="1:4" x14ac:dyDescent="0.25">
      <c r="A130" s="265">
        <v>44011</v>
      </c>
      <c r="B130" s="86">
        <v>63.19696969696971</v>
      </c>
      <c r="C130" s="86">
        <v>116.80157946692985</v>
      </c>
      <c r="D130" s="86">
        <v>95.60791943648762</v>
      </c>
    </row>
    <row r="131" spans="1:4" x14ac:dyDescent="0.25">
      <c r="A131" s="265">
        <v>44012</v>
      </c>
      <c r="B131" s="86">
        <v>62.348484848484858</v>
      </c>
      <c r="C131" s="86">
        <v>117.99934188877914</v>
      </c>
      <c r="D131" s="86">
        <v>95.48421577281745</v>
      </c>
    </row>
    <row r="132" spans="1:4" x14ac:dyDescent="0.25">
      <c r="A132" s="265">
        <v>44013</v>
      </c>
      <c r="B132" s="86">
        <v>63.681818181818194</v>
      </c>
      <c r="C132" s="86">
        <v>116.69628167160245</v>
      </c>
      <c r="D132" s="86">
        <v>95.786869396554138</v>
      </c>
    </row>
    <row r="133" spans="1:4" x14ac:dyDescent="0.25">
      <c r="A133" s="265">
        <v>44014</v>
      </c>
      <c r="B133" s="86">
        <v>65.363636363636374</v>
      </c>
      <c r="C133" s="86">
        <v>117.40704179006246</v>
      </c>
      <c r="D133" s="86">
        <v>95.927387150431898</v>
      </c>
    </row>
    <row r="134" spans="1:4" x14ac:dyDescent="0.25">
      <c r="A134" s="265">
        <v>44015</v>
      </c>
      <c r="B134" s="86">
        <v>64.848484848484844</v>
      </c>
      <c r="C134" s="86">
        <v>117.40704179006246</v>
      </c>
      <c r="D134" s="86">
        <v>95.914176079554494</v>
      </c>
    </row>
    <row r="135" spans="1:4" x14ac:dyDescent="0.25">
      <c r="A135" s="265">
        <v>44018</v>
      </c>
      <c r="B135" s="86">
        <v>65.303030303030312</v>
      </c>
      <c r="C135" s="86">
        <v>117.70319183942081</v>
      </c>
      <c r="D135" s="86">
        <v>96.271475496465868</v>
      </c>
    </row>
    <row r="136" spans="1:4" x14ac:dyDescent="0.25">
      <c r="A136" s="265">
        <v>44019</v>
      </c>
      <c r="B136" s="86">
        <v>65.27272727272728</v>
      </c>
      <c r="C136" s="86">
        <v>118.73642645607103</v>
      </c>
      <c r="D136" s="86">
        <v>96.194611084088308</v>
      </c>
    </row>
    <row r="137" spans="1:4" x14ac:dyDescent="0.25">
      <c r="A137" s="265">
        <v>44020</v>
      </c>
      <c r="B137" s="86">
        <v>65.590909090909093</v>
      </c>
      <c r="C137" s="86">
        <v>119.48009213557087</v>
      </c>
      <c r="D137" s="86">
        <v>96.197613600196803</v>
      </c>
    </row>
    <row r="138" spans="1:4" x14ac:dyDescent="0.25">
      <c r="A138" s="265">
        <v>44021</v>
      </c>
      <c r="B138" s="86">
        <v>64.166666666666671</v>
      </c>
      <c r="C138" s="86">
        <v>118.40737084567287</v>
      </c>
      <c r="D138" s="86">
        <v>96.489458165942878</v>
      </c>
    </row>
    <row r="139" spans="1:4" x14ac:dyDescent="0.25">
      <c r="A139" s="265">
        <v>44022</v>
      </c>
      <c r="B139" s="86">
        <v>65.515151515151516</v>
      </c>
      <c r="C139" s="86">
        <v>118.34155972359324</v>
      </c>
      <c r="D139" s="86">
        <v>96.289490593116852</v>
      </c>
    </row>
    <row r="140" spans="1:4" x14ac:dyDescent="0.25">
      <c r="A140" s="265">
        <v>44025</v>
      </c>
      <c r="B140" s="86">
        <v>64.72727272727272</v>
      </c>
      <c r="C140" s="86">
        <v>119.18394208621251</v>
      </c>
      <c r="D140" s="86">
        <v>96.39097563758412</v>
      </c>
    </row>
    <row r="141" spans="1:4" x14ac:dyDescent="0.25">
      <c r="A141" s="265">
        <v>44026</v>
      </c>
      <c r="B141" s="86">
        <v>64.999999999999986</v>
      </c>
      <c r="C141" s="86">
        <v>119.15761763738065</v>
      </c>
      <c r="D141" s="86">
        <v>96.045085781885035</v>
      </c>
    </row>
    <row r="142" spans="1:4" x14ac:dyDescent="0.25">
      <c r="A142" s="265">
        <v>44027</v>
      </c>
      <c r="B142" s="86">
        <v>66.348484848484844</v>
      </c>
      <c r="C142" s="86">
        <v>119.21026653504438</v>
      </c>
      <c r="D142" s="86">
        <v>96.519483327027856</v>
      </c>
    </row>
    <row r="143" spans="1:4" x14ac:dyDescent="0.25">
      <c r="A143" s="265">
        <v>44028</v>
      </c>
      <c r="B143" s="86">
        <v>65.712121212121204</v>
      </c>
      <c r="C143" s="86">
        <v>118.37446528463306</v>
      </c>
      <c r="D143" s="86">
        <v>96.340533366961324</v>
      </c>
    </row>
    <row r="144" spans="1:4" x14ac:dyDescent="0.25">
      <c r="A144" s="265">
        <v>44029</v>
      </c>
      <c r="B144" s="86">
        <v>65.36363636363636</v>
      </c>
      <c r="C144" s="86">
        <v>119.0062520565975</v>
      </c>
      <c r="D144" s="86">
        <v>96.279882541569648</v>
      </c>
    </row>
    <row r="145" spans="1:4" x14ac:dyDescent="0.25">
      <c r="A145" s="265">
        <v>44032</v>
      </c>
      <c r="B145" s="86">
        <v>65.575757575757564</v>
      </c>
      <c r="C145" s="86">
        <v>119.50641658440271</v>
      </c>
      <c r="D145" s="86">
        <v>96.380767082815225</v>
      </c>
    </row>
    <row r="146" spans="1:4" x14ac:dyDescent="0.25">
      <c r="A146" s="265">
        <v>44033</v>
      </c>
      <c r="B146" s="86">
        <v>67.151515151515142</v>
      </c>
      <c r="C146" s="86">
        <v>121.25041131951295</v>
      </c>
      <c r="D146" s="86">
        <v>96.717649390188811</v>
      </c>
    </row>
    <row r="147" spans="1:4" x14ac:dyDescent="0.25">
      <c r="A147" s="265">
        <v>44034</v>
      </c>
      <c r="B147" s="86">
        <v>67.106060606060595</v>
      </c>
      <c r="C147" s="86">
        <v>122.67851266864095</v>
      </c>
      <c r="D147" s="86">
        <v>96.873179724609059</v>
      </c>
    </row>
    <row r="148" spans="1:4" x14ac:dyDescent="0.25">
      <c r="A148" s="265">
        <v>44035</v>
      </c>
      <c r="B148" s="86">
        <v>65.621212121212125</v>
      </c>
      <c r="C148" s="86">
        <v>124.32379072063173</v>
      </c>
      <c r="D148" s="86">
        <v>96.751277570604003</v>
      </c>
    </row>
    <row r="149" spans="1:4" x14ac:dyDescent="0.25">
      <c r="A149" s="265">
        <v>44036</v>
      </c>
      <c r="B149" s="86">
        <v>65.666666666666671</v>
      </c>
      <c r="C149" s="86">
        <v>124.86344192168471</v>
      </c>
      <c r="D149" s="86">
        <v>96.503870243263691</v>
      </c>
    </row>
    <row r="150" spans="1:4" x14ac:dyDescent="0.25">
      <c r="A150" s="265">
        <v>44039</v>
      </c>
      <c r="B150" s="86">
        <v>65.772727272727266</v>
      </c>
      <c r="C150" s="86">
        <v>127.0812767357683</v>
      </c>
      <c r="D150" s="86">
        <v>96.877983750382668</v>
      </c>
    </row>
    <row r="151" spans="1:4" x14ac:dyDescent="0.25">
      <c r="A151" s="265">
        <v>44040</v>
      </c>
      <c r="B151" s="86">
        <v>65.484848484848484</v>
      </c>
      <c r="C151" s="86">
        <v>127.98288910825926</v>
      </c>
      <c r="D151" s="86">
        <v>96.760885622151207</v>
      </c>
    </row>
    <row r="152" spans="1:4" x14ac:dyDescent="0.25">
      <c r="A152" s="265">
        <v>44041</v>
      </c>
      <c r="B152" s="86">
        <v>66.287878787878796</v>
      </c>
      <c r="C152" s="86">
        <v>128.56202698256001</v>
      </c>
      <c r="D152" s="86">
        <v>96.890594318038353</v>
      </c>
    </row>
    <row r="153" spans="1:4" x14ac:dyDescent="0.25">
      <c r="A153" s="265">
        <v>44042</v>
      </c>
      <c r="B153" s="86">
        <v>65.060606060606062</v>
      </c>
      <c r="C153" s="86">
        <v>127.82494241526813</v>
      </c>
      <c r="D153" s="86">
        <v>96.67141064211792</v>
      </c>
    </row>
    <row r="154" spans="1:4" x14ac:dyDescent="0.25">
      <c r="A154" s="265">
        <v>44043</v>
      </c>
      <c r="B154" s="86">
        <v>65.606060606060609</v>
      </c>
      <c r="C154" s="86">
        <v>129.17407041790057</v>
      </c>
      <c r="D154" s="86">
        <v>96.805322860556956</v>
      </c>
    </row>
    <row r="155" spans="1:4" x14ac:dyDescent="0.25">
      <c r="A155" s="265">
        <v>44046</v>
      </c>
      <c r="B155" s="86">
        <v>66.893939393939405</v>
      </c>
      <c r="C155" s="86">
        <v>129.3846660085554</v>
      </c>
      <c r="D155" s="86">
        <v>96.553111507443049</v>
      </c>
    </row>
    <row r="156" spans="1:4" x14ac:dyDescent="0.25">
      <c r="A156" s="265">
        <v>44047</v>
      </c>
      <c r="B156" s="86">
        <v>67.318181818181827</v>
      </c>
      <c r="C156" s="86">
        <v>131.70121750575845</v>
      </c>
      <c r="D156" s="86">
        <v>96.485855146612678</v>
      </c>
    </row>
    <row r="157" spans="1:4" x14ac:dyDescent="0.25">
      <c r="A157" s="265">
        <v>44048</v>
      </c>
      <c r="B157" s="86">
        <v>68.439393939393952</v>
      </c>
      <c r="C157" s="86">
        <v>133.66897005593941</v>
      </c>
      <c r="D157" s="86">
        <v>96.920619479123317</v>
      </c>
    </row>
    <row r="158" spans="1:4" x14ac:dyDescent="0.25">
      <c r="A158" s="265">
        <v>44049</v>
      </c>
      <c r="B158" s="86">
        <v>68.318181818181827</v>
      </c>
      <c r="C158" s="86">
        <v>135.01151694636391</v>
      </c>
      <c r="D158" s="86">
        <v>96.837149531307034</v>
      </c>
    </row>
    <row r="159" spans="1:4" x14ac:dyDescent="0.25">
      <c r="A159" s="265">
        <v>44050</v>
      </c>
      <c r="B159" s="86">
        <v>67.27272727272728</v>
      </c>
      <c r="C159" s="86">
        <v>132.28693649226716</v>
      </c>
      <c r="D159" s="86">
        <v>96.599950758735631</v>
      </c>
    </row>
    <row r="160" spans="1:4" x14ac:dyDescent="0.25">
      <c r="A160" s="265">
        <v>44053</v>
      </c>
      <c r="B160" s="86">
        <v>68.166666666666671</v>
      </c>
      <c r="C160" s="86">
        <v>133.22803553800591</v>
      </c>
      <c r="D160" s="86">
        <v>96.561518552546843</v>
      </c>
    </row>
    <row r="161" spans="1:4" x14ac:dyDescent="0.25">
      <c r="A161" s="265">
        <v>44054</v>
      </c>
      <c r="B161" s="86">
        <v>67.424242424242436</v>
      </c>
      <c r="C161" s="86">
        <v>127.18657453109574</v>
      </c>
      <c r="D161" s="86">
        <v>96.748275054495465</v>
      </c>
    </row>
    <row r="162" spans="1:4" x14ac:dyDescent="0.25">
      <c r="A162" s="265">
        <v>44055</v>
      </c>
      <c r="B162" s="86">
        <v>68.833333333333343</v>
      </c>
      <c r="C162" s="86">
        <v>127.33794011187892</v>
      </c>
      <c r="D162" s="86">
        <v>96.736264990061471</v>
      </c>
    </row>
    <row r="163" spans="1:4" x14ac:dyDescent="0.25">
      <c r="A163" s="265">
        <v>44056</v>
      </c>
      <c r="B163" s="86">
        <v>68.121212121212139</v>
      </c>
      <c r="C163" s="86">
        <v>128.7726225732149</v>
      </c>
      <c r="D163" s="86">
        <v>96.870177208500522</v>
      </c>
    </row>
    <row r="164" spans="1:4" x14ac:dyDescent="0.25">
      <c r="A164" s="265">
        <v>44057</v>
      </c>
      <c r="B164" s="86">
        <v>67.87878787878789</v>
      </c>
      <c r="C164" s="86">
        <v>127.47614346824616</v>
      </c>
      <c r="D164" s="86">
        <v>96.835348021641934</v>
      </c>
    </row>
    <row r="165" spans="1:4" x14ac:dyDescent="0.25">
      <c r="A165" s="265">
        <v>44060</v>
      </c>
      <c r="B165" s="86">
        <v>68.742424242424249</v>
      </c>
      <c r="C165" s="86">
        <v>130.63507732806846</v>
      </c>
      <c r="D165" s="86">
        <v>96.775297699471963</v>
      </c>
    </row>
    <row r="166" spans="1:4" x14ac:dyDescent="0.25">
      <c r="A166" s="265">
        <v>44061</v>
      </c>
      <c r="B166" s="86">
        <v>68.87878787878789</v>
      </c>
      <c r="C166" s="86">
        <v>131.58275748601517</v>
      </c>
      <c r="D166" s="86">
        <v>96.932629543557312</v>
      </c>
    </row>
    <row r="167" spans="1:4" x14ac:dyDescent="0.25">
      <c r="A167" s="265">
        <v>44062</v>
      </c>
      <c r="B167" s="86">
        <v>68.742424242424249</v>
      </c>
      <c r="C167" s="86">
        <v>128.90424481737415</v>
      </c>
      <c r="D167" s="86">
        <v>97.106775477850235</v>
      </c>
    </row>
    <row r="168" spans="1:4" x14ac:dyDescent="0.25">
      <c r="A168" s="265">
        <v>44063</v>
      </c>
      <c r="B168" s="86">
        <v>68.030303030303031</v>
      </c>
      <c r="C168" s="86">
        <v>127.26554787759133</v>
      </c>
      <c r="D168" s="86">
        <v>96.712244861193483</v>
      </c>
    </row>
    <row r="169" spans="1:4" x14ac:dyDescent="0.25">
      <c r="A169" s="265">
        <v>44064</v>
      </c>
      <c r="B169" s="86">
        <v>67.196969696969703</v>
      </c>
      <c r="C169" s="86">
        <v>127.31819677525505</v>
      </c>
      <c r="D169" s="86">
        <v>96.82333795720794</v>
      </c>
    </row>
    <row r="170" spans="1:4" x14ac:dyDescent="0.25">
      <c r="A170" s="265">
        <v>44067</v>
      </c>
      <c r="B170" s="86">
        <v>68.37878787878789</v>
      </c>
      <c r="C170" s="86">
        <v>126.8641000329056</v>
      </c>
      <c r="D170" s="86">
        <v>96.962054201420599</v>
      </c>
    </row>
    <row r="171" spans="1:4" x14ac:dyDescent="0.25">
      <c r="A171" s="265">
        <v>44068</v>
      </c>
      <c r="B171" s="86">
        <v>69.484848484848484</v>
      </c>
      <c r="C171" s="86">
        <v>125.81770319183946</v>
      </c>
      <c r="D171" s="86">
        <v>97.02750905258587</v>
      </c>
    </row>
    <row r="172" spans="1:4" x14ac:dyDescent="0.25">
      <c r="A172" s="265">
        <v>44069</v>
      </c>
      <c r="B172" s="86">
        <v>69.151515151515156</v>
      </c>
      <c r="C172" s="86">
        <v>127.71964461994081</v>
      </c>
      <c r="D172" s="86">
        <v>97.145207684039036</v>
      </c>
    </row>
    <row r="173" spans="1:4" x14ac:dyDescent="0.25">
      <c r="A173" s="265">
        <v>44070</v>
      </c>
      <c r="B173" s="86">
        <v>68.318181818181827</v>
      </c>
      <c r="C173" s="86">
        <v>126.46265218821983</v>
      </c>
      <c r="D173" s="86">
        <v>97.236484173737395</v>
      </c>
    </row>
    <row r="174" spans="1:4" x14ac:dyDescent="0.25">
      <c r="A174" s="265">
        <v>44071</v>
      </c>
      <c r="B174" s="86">
        <v>68.257575757575751</v>
      </c>
      <c r="C174" s="86">
        <v>129.29253043764399</v>
      </c>
      <c r="D174" s="86">
        <v>97.681457061016928</v>
      </c>
    </row>
    <row r="175" spans="1:4" x14ac:dyDescent="0.25">
      <c r="A175" s="265">
        <v>44074</v>
      </c>
      <c r="B175" s="86">
        <v>68.606060606060609</v>
      </c>
      <c r="C175" s="86">
        <v>129.48996380388289</v>
      </c>
      <c r="D175" s="86">
        <v>97.644225861271536</v>
      </c>
    </row>
    <row r="176" spans="1:4" x14ac:dyDescent="0.25">
      <c r="A176" s="265">
        <v>44075</v>
      </c>
      <c r="B176" s="86">
        <v>69.060606060606062</v>
      </c>
      <c r="C176" s="86">
        <v>129.52945047713067</v>
      </c>
      <c r="D176" s="86">
        <v>98.190683793018337</v>
      </c>
    </row>
    <row r="177" spans="1:4" x14ac:dyDescent="0.25">
      <c r="A177" s="265">
        <v>44076</v>
      </c>
      <c r="B177" s="86">
        <v>67.318181818181827</v>
      </c>
      <c r="C177" s="86">
        <v>127.30503455083912</v>
      </c>
      <c r="D177" s="86">
        <v>97.945678478564815</v>
      </c>
    </row>
    <row r="178" spans="1:4" x14ac:dyDescent="0.25">
      <c r="A178" s="265">
        <v>44077</v>
      </c>
      <c r="B178" s="86">
        <v>66.77272727272728</v>
      </c>
      <c r="C178" s="86">
        <v>126.85751892069761</v>
      </c>
      <c r="D178" s="86">
        <v>97.918055330366627</v>
      </c>
    </row>
    <row r="179" spans="1:4" x14ac:dyDescent="0.25">
      <c r="A179" s="265">
        <v>44078</v>
      </c>
      <c r="B179" s="86">
        <v>64.63636363636364</v>
      </c>
      <c r="C179" s="86">
        <v>126.61401776900298</v>
      </c>
      <c r="D179" s="86">
        <v>97.934268917352512</v>
      </c>
    </row>
    <row r="180" spans="1:4" x14ac:dyDescent="0.25">
      <c r="A180" s="265">
        <v>44081</v>
      </c>
      <c r="B180" s="86">
        <v>63.651515151515156</v>
      </c>
      <c r="C180" s="86">
        <v>126.61401776900298</v>
      </c>
      <c r="D180" s="86">
        <v>97.968497600989409</v>
      </c>
    </row>
    <row r="181" spans="1:4" x14ac:dyDescent="0.25">
      <c r="A181" s="265">
        <v>44082</v>
      </c>
      <c r="B181" s="86">
        <v>60.27272727272728</v>
      </c>
      <c r="C181" s="86">
        <v>127.21289897992762</v>
      </c>
      <c r="D181" s="86">
        <v>97.81296726656916</v>
      </c>
    </row>
    <row r="182" spans="1:4" x14ac:dyDescent="0.25">
      <c r="A182" s="265">
        <v>44083</v>
      </c>
      <c r="B182" s="86">
        <v>61.803030303030305</v>
      </c>
      <c r="C182" s="86">
        <v>127.98288910825931</v>
      </c>
      <c r="D182" s="86">
        <v>97.919856840031741</v>
      </c>
    </row>
    <row r="183" spans="1:4" x14ac:dyDescent="0.25">
      <c r="A183" s="265">
        <v>44084</v>
      </c>
      <c r="B183" s="86">
        <v>60.696969696969703</v>
      </c>
      <c r="C183" s="86">
        <v>128.6080947680158</v>
      </c>
      <c r="D183" s="86">
        <v>98.017138361947104</v>
      </c>
    </row>
    <row r="184" spans="1:4" x14ac:dyDescent="0.25">
      <c r="A184" s="265">
        <v>44085</v>
      </c>
      <c r="B184" s="86">
        <v>60.348484848484844</v>
      </c>
      <c r="C184" s="86">
        <v>127.52879236590984</v>
      </c>
      <c r="D184" s="86">
        <v>98.036354465041484</v>
      </c>
    </row>
    <row r="185" spans="1:4" x14ac:dyDescent="0.25">
      <c r="A185" s="265">
        <v>44088</v>
      </c>
      <c r="B185" s="86">
        <v>60.015151515151516</v>
      </c>
      <c r="C185" s="86">
        <v>128.5357025337282</v>
      </c>
      <c r="D185" s="86">
        <v>98.213502915442916</v>
      </c>
    </row>
    <row r="186" spans="1:4" x14ac:dyDescent="0.25">
      <c r="A186" s="265">
        <v>44089</v>
      </c>
      <c r="B186" s="86">
        <v>61.409090909090914</v>
      </c>
      <c r="C186" s="86">
        <v>128.74629812438303</v>
      </c>
      <c r="D186" s="86">
        <v>98.618842590090267</v>
      </c>
    </row>
    <row r="187" spans="1:4" x14ac:dyDescent="0.25">
      <c r="A187" s="265">
        <v>44090</v>
      </c>
      <c r="B187" s="86">
        <v>63.969696969696962</v>
      </c>
      <c r="C187" s="86">
        <v>129.0029615004936</v>
      </c>
      <c r="D187" s="86">
        <v>98.886066523746678</v>
      </c>
    </row>
    <row r="188" spans="1:4" x14ac:dyDescent="0.25">
      <c r="A188" s="265">
        <v>44091</v>
      </c>
      <c r="B188" s="86">
        <v>65.606060606060595</v>
      </c>
      <c r="C188" s="86">
        <v>127.67357683448505</v>
      </c>
      <c r="D188" s="86">
        <v>98.842830291784296</v>
      </c>
    </row>
    <row r="189" spans="1:4" x14ac:dyDescent="0.25">
      <c r="A189" s="265">
        <v>44092</v>
      </c>
      <c r="B189" s="86">
        <v>65.378787878787861</v>
      </c>
      <c r="C189" s="86">
        <v>128.46989141164858</v>
      </c>
      <c r="D189" s="86">
        <v>99.06501648381321</v>
      </c>
    </row>
    <row r="190" spans="1:4" x14ac:dyDescent="0.25">
      <c r="A190" s="265">
        <v>44095</v>
      </c>
      <c r="B190" s="86">
        <v>62.787878787878768</v>
      </c>
      <c r="C190" s="86">
        <v>125.12010529779535</v>
      </c>
      <c r="D190" s="86">
        <v>98.612237054651573</v>
      </c>
    </row>
    <row r="191" spans="1:4" x14ac:dyDescent="0.25">
      <c r="A191" s="265">
        <v>44096</v>
      </c>
      <c r="B191" s="86">
        <v>63.212121212121197</v>
      </c>
      <c r="C191" s="86">
        <v>124.94899638038829</v>
      </c>
      <c r="D191" s="86">
        <v>98.510151506962615</v>
      </c>
    </row>
    <row r="192" spans="1:4" x14ac:dyDescent="0.25">
      <c r="A192" s="265">
        <v>44097</v>
      </c>
      <c r="B192" s="86">
        <v>63.287878787878775</v>
      </c>
      <c r="C192" s="86">
        <v>122.40210595590658</v>
      </c>
      <c r="D192" s="86">
        <v>98.158256619046526</v>
      </c>
    </row>
    <row r="193" spans="1:4" x14ac:dyDescent="0.25">
      <c r="A193" s="265">
        <v>44098</v>
      </c>
      <c r="B193" s="86">
        <v>63.545454545454533</v>
      </c>
      <c r="C193" s="86">
        <v>122.95491938137549</v>
      </c>
      <c r="D193" s="86">
        <v>97.68926360289899</v>
      </c>
    </row>
    <row r="194" spans="1:4" x14ac:dyDescent="0.25">
      <c r="A194" s="265">
        <v>44099</v>
      </c>
      <c r="B194" s="86">
        <v>63.515151515151508</v>
      </c>
      <c r="C194" s="86">
        <v>122.2573214873314</v>
      </c>
      <c r="D194" s="86">
        <v>97.760723486281279</v>
      </c>
    </row>
    <row r="195" spans="1:4" x14ac:dyDescent="0.25">
      <c r="A195" s="265">
        <v>44102</v>
      </c>
      <c r="B195" s="86">
        <v>64.287878787878782</v>
      </c>
      <c r="C195" s="86">
        <v>123.25106943073381</v>
      </c>
      <c r="D195" s="86">
        <v>97.705477189884888</v>
      </c>
    </row>
    <row r="196" spans="1:4" x14ac:dyDescent="0.25">
      <c r="A196" s="265">
        <v>44103</v>
      </c>
      <c r="B196" s="86">
        <v>62.166666666666657</v>
      </c>
      <c r="C196" s="86">
        <v>124.6660085554459</v>
      </c>
      <c r="D196" s="86">
        <v>97.800957202135166</v>
      </c>
    </row>
    <row r="197" spans="1:4" x14ac:dyDescent="0.25">
      <c r="A197" s="265">
        <v>44104</v>
      </c>
      <c r="B197" s="86">
        <v>62.04545454545454</v>
      </c>
      <c r="C197" s="86">
        <v>124.21849292530442</v>
      </c>
      <c r="D197" s="86">
        <v>98.077789187338766</v>
      </c>
    </row>
    <row r="198" spans="1:4" x14ac:dyDescent="0.25">
      <c r="A198" s="265">
        <v>44105</v>
      </c>
      <c r="B198" s="86">
        <v>62.015151515151501</v>
      </c>
      <c r="C198" s="86">
        <v>125.59394537676873</v>
      </c>
      <c r="D198" s="86">
        <v>98.229716502428801</v>
      </c>
    </row>
    <row r="199" spans="1:4" x14ac:dyDescent="0.25">
      <c r="A199" s="265">
        <v>44106</v>
      </c>
      <c r="B199" s="86">
        <v>59.499999999999993</v>
      </c>
      <c r="C199" s="86">
        <v>125.05429417571575</v>
      </c>
      <c r="D199" s="86">
        <v>98.226713986320306</v>
      </c>
    </row>
    <row r="200" spans="1:4" x14ac:dyDescent="0.25">
      <c r="A200" s="265">
        <v>44109</v>
      </c>
      <c r="B200" s="86">
        <v>62.560606060606048</v>
      </c>
      <c r="C200" s="86">
        <v>125.86377097729522</v>
      </c>
      <c r="D200" s="86">
        <v>98.452503197679434</v>
      </c>
    </row>
    <row r="201" spans="1:4" x14ac:dyDescent="0.25">
      <c r="A201" s="265">
        <v>44110</v>
      </c>
      <c r="B201" s="86">
        <v>64.62121212121211</v>
      </c>
      <c r="C201" s="86">
        <v>125.11352418558742</v>
      </c>
      <c r="D201" s="86">
        <v>98.614639067538391</v>
      </c>
    </row>
    <row r="202" spans="1:4" x14ac:dyDescent="0.25">
      <c r="A202" s="265">
        <v>44111</v>
      </c>
      <c r="B202" s="86">
        <v>63.621212121212118</v>
      </c>
      <c r="C202" s="86">
        <v>123.96182954919388</v>
      </c>
      <c r="D202" s="86">
        <v>98.515556035957914</v>
      </c>
    </row>
    <row r="203" spans="1:4" x14ac:dyDescent="0.25">
      <c r="A203" s="265">
        <v>44112</v>
      </c>
      <c r="B203" s="86">
        <v>65.666666666666657</v>
      </c>
      <c r="C203" s="86">
        <v>124.29088515959205</v>
      </c>
      <c r="D203" s="86">
        <v>98.64646573828847</v>
      </c>
    </row>
    <row r="204" spans="1:4" x14ac:dyDescent="0.25">
      <c r="A204" s="265">
        <v>44113</v>
      </c>
      <c r="B204" s="86">
        <v>64.924242424242408</v>
      </c>
      <c r="C204" s="86">
        <v>126.32444883185266</v>
      </c>
      <c r="D204" s="86">
        <v>99.403099797630176</v>
      </c>
    </row>
    <row r="205" spans="1:4" x14ac:dyDescent="0.25">
      <c r="A205" s="265">
        <v>44116</v>
      </c>
      <c r="B205" s="86">
        <v>63.21212121212119</v>
      </c>
      <c r="C205" s="86">
        <v>126.52188219809156</v>
      </c>
      <c r="D205" s="86">
        <v>99.287202675842124</v>
      </c>
    </row>
    <row r="206" spans="1:4" x14ac:dyDescent="0.25">
      <c r="A206" s="265">
        <v>44117</v>
      </c>
      <c r="B206" s="86">
        <v>64.318181818181799</v>
      </c>
      <c r="C206" s="86">
        <v>124.2843040473841</v>
      </c>
      <c r="D206" s="86">
        <v>99.163499012171954</v>
      </c>
    </row>
    <row r="207" spans="1:4" x14ac:dyDescent="0.25">
      <c r="A207" s="265">
        <v>44118</v>
      </c>
      <c r="B207" s="86">
        <v>65.636363636363612</v>
      </c>
      <c r="C207" s="86">
        <v>125.12668641000337</v>
      </c>
      <c r="D207" s="86">
        <v>99.215742792459835</v>
      </c>
    </row>
    <row r="208" spans="1:4" x14ac:dyDescent="0.25">
      <c r="A208" s="265">
        <v>44119</v>
      </c>
      <c r="B208" s="86">
        <v>65.393939393939363</v>
      </c>
      <c r="C208" s="86">
        <v>125.25172754195468</v>
      </c>
      <c r="D208" s="86">
        <v>99.116059257657668</v>
      </c>
    </row>
    <row r="209" spans="1:4" x14ac:dyDescent="0.25">
      <c r="A209" s="265">
        <v>44120</v>
      </c>
      <c r="B209" s="86">
        <v>65.045454545454518</v>
      </c>
      <c r="C209" s="86">
        <v>125.09378084896356</v>
      </c>
      <c r="D209" s="86">
        <v>99.331639914247887</v>
      </c>
    </row>
    <row r="210" spans="1:4" x14ac:dyDescent="0.25">
      <c r="A210" s="265">
        <v>44123</v>
      </c>
      <c r="B210" s="86">
        <v>64.575757575757535</v>
      </c>
      <c r="C210" s="86">
        <v>125.46232313260951</v>
      </c>
      <c r="D210" s="86">
        <v>99.530406480630518</v>
      </c>
    </row>
    <row r="211" spans="1:4" x14ac:dyDescent="0.25">
      <c r="A211" s="265">
        <v>44124</v>
      </c>
      <c r="B211" s="86">
        <v>65.393939393939363</v>
      </c>
      <c r="C211" s="86">
        <v>125.72556762092803</v>
      </c>
      <c r="D211" s="86">
        <v>99.64510259597516</v>
      </c>
    </row>
    <row r="212" spans="1:4" x14ac:dyDescent="0.25">
      <c r="A212" s="265">
        <v>44125</v>
      </c>
      <c r="B212" s="86">
        <v>63.227272727272698</v>
      </c>
      <c r="C212" s="86">
        <v>126.66008555445877</v>
      </c>
      <c r="D212" s="86">
        <v>99.968773832471342</v>
      </c>
    </row>
    <row r="213" spans="1:4" x14ac:dyDescent="0.25">
      <c r="A213" s="265">
        <v>44126</v>
      </c>
      <c r="B213" s="86">
        <v>64.3333333333333</v>
      </c>
      <c r="C213" s="86">
        <v>125.11352418558744</v>
      </c>
      <c r="D213" s="86">
        <v>99.92553760050896</v>
      </c>
    </row>
    <row r="214" spans="1:4" x14ac:dyDescent="0.25">
      <c r="A214" s="265">
        <v>44127</v>
      </c>
      <c r="B214" s="86">
        <v>63.287878787878761</v>
      </c>
      <c r="C214" s="86">
        <v>125.17275419545912</v>
      </c>
      <c r="D214" s="86">
        <v>99.896713445867363</v>
      </c>
    </row>
    <row r="215" spans="1:4" x14ac:dyDescent="0.25">
      <c r="A215" s="265">
        <v>44130</v>
      </c>
      <c r="B215" s="86">
        <v>61.303030303030276</v>
      </c>
      <c r="C215" s="86">
        <v>125.21882198091487</v>
      </c>
      <c r="D215" s="86">
        <v>99.779014814414211</v>
      </c>
    </row>
    <row r="216" spans="1:4" x14ac:dyDescent="0.25">
      <c r="A216" s="265">
        <v>44131</v>
      </c>
      <c r="B216" s="86">
        <v>62.424242424242401</v>
      </c>
      <c r="C216" s="86">
        <v>125.62026982560063</v>
      </c>
      <c r="D216" s="86">
        <v>99.71355996324894</v>
      </c>
    </row>
    <row r="217" spans="1:4" x14ac:dyDescent="0.25">
      <c r="A217" s="265">
        <v>44132</v>
      </c>
      <c r="B217" s="86">
        <v>59.272727272727238</v>
      </c>
      <c r="C217" s="86">
        <v>123.47482724580465</v>
      </c>
      <c r="D217" s="86">
        <v>99.398896275078258</v>
      </c>
    </row>
    <row r="218" spans="1:4" x14ac:dyDescent="0.25">
      <c r="A218" s="265">
        <v>44133</v>
      </c>
      <c r="B218" s="86">
        <v>57.045454545454518</v>
      </c>
      <c r="C218" s="86">
        <v>122.77722935176054</v>
      </c>
      <c r="D218" s="86">
        <v>99.300413746719485</v>
      </c>
    </row>
    <row r="219" spans="1:4" x14ac:dyDescent="0.25">
      <c r="A219" s="265">
        <v>44134</v>
      </c>
      <c r="B219" s="86">
        <v>56.757575757575736</v>
      </c>
      <c r="C219" s="86">
        <v>123.55380059230021</v>
      </c>
      <c r="D219" s="86">
        <v>99.392891242861253</v>
      </c>
    </row>
    <row r="220" spans="1:4" x14ac:dyDescent="0.25">
      <c r="A220" s="265">
        <v>44137</v>
      </c>
      <c r="B220" s="86">
        <v>59.045454545454518</v>
      </c>
      <c r="C220" s="86">
        <v>124.40934517933542</v>
      </c>
      <c r="D220" s="86">
        <v>99.356861049559257</v>
      </c>
    </row>
    <row r="221" spans="1:4" x14ac:dyDescent="0.25">
      <c r="A221" s="265">
        <v>44138</v>
      </c>
      <c r="B221" s="86">
        <v>60.166666666666643</v>
      </c>
      <c r="C221" s="86">
        <v>125.60052648897675</v>
      </c>
      <c r="D221" s="86">
        <v>99.627087499324162</v>
      </c>
    </row>
    <row r="222" spans="1:4" x14ac:dyDescent="0.25">
      <c r="A222" s="265">
        <v>44139</v>
      </c>
      <c r="B222" s="86">
        <v>62.46969696969694</v>
      </c>
      <c r="C222" s="86">
        <v>124.68575189206987</v>
      </c>
      <c r="D222" s="86">
        <v>99.525001951635204</v>
      </c>
    </row>
    <row r="223" spans="1:4" x14ac:dyDescent="0.25">
      <c r="A223" s="265">
        <v>44140</v>
      </c>
      <c r="B223" s="86">
        <v>62.015151515151494</v>
      </c>
      <c r="C223" s="86">
        <v>128.02237578150721</v>
      </c>
      <c r="D223" s="86">
        <v>100.4191512487462</v>
      </c>
    </row>
    <row r="224" spans="1:4" x14ac:dyDescent="0.25">
      <c r="A224" s="265">
        <v>44141</v>
      </c>
      <c r="B224" s="86">
        <v>59.772727272727259</v>
      </c>
      <c r="C224" s="86">
        <v>128.35143139190535</v>
      </c>
      <c r="D224" s="86">
        <v>100.76984513021887</v>
      </c>
    </row>
    <row r="225" spans="1:4" x14ac:dyDescent="0.25">
      <c r="A225" s="265">
        <v>44144</v>
      </c>
      <c r="B225" s="86">
        <v>64.242424242424221</v>
      </c>
      <c r="C225" s="86">
        <v>121.96117143797314</v>
      </c>
      <c r="D225" s="86">
        <v>101.42859716442354</v>
      </c>
    </row>
    <row r="226" spans="1:4" x14ac:dyDescent="0.25">
      <c r="A226" s="265">
        <v>44145</v>
      </c>
      <c r="B226" s="86">
        <v>66.075757575757549</v>
      </c>
      <c r="C226" s="86">
        <v>123.42217834814096</v>
      </c>
      <c r="D226" s="86">
        <v>101.14095612122934</v>
      </c>
    </row>
    <row r="227" spans="1:4" x14ac:dyDescent="0.25">
      <c r="A227" s="265">
        <v>44146</v>
      </c>
      <c r="B227" s="86">
        <v>66.363636363636331</v>
      </c>
      <c r="C227" s="86">
        <v>122.45475485357038</v>
      </c>
      <c r="D227" s="86">
        <v>101.01605145111579</v>
      </c>
    </row>
    <row r="228" spans="1:4" x14ac:dyDescent="0.25">
      <c r="A228" s="265">
        <v>44147</v>
      </c>
      <c r="B228" s="86">
        <v>65.954545454545425</v>
      </c>
      <c r="C228" s="86">
        <v>123.23790720631797</v>
      </c>
      <c r="D228" s="86">
        <v>100.92477496141741</v>
      </c>
    </row>
    <row r="229" spans="1:4" x14ac:dyDescent="0.25">
      <c r="A229" s="265">
        <v>44148</v>
      </c>
      <c r="B229" s="86">
        <v>64.818181818181785</v>
      </c>
      <c r="C229" s="86">
        <v>124.10003290556115</v>
      </c>
      <c r="D229" s="86">
        <v>100.88273973589843</v>
      </c>
    </row>
    <row r="230" spans="1:4" x14ac:dyDescent="0.25">
      <c r="A230" s="265">
        <v>44151</v>
      </c>
      <c r="B230" s="86">
        <v>66.393939393939363</v>
      </c>
      <c r="C230" s="86">
        <v>124.20533070088855</v>
      </c>
      <c r="D230" s="86">
        <v>101.43520269986223</v>
      </c>
    </row>
    <row r="231" spans="1:4" x14ac:dyDescent="0.25">
      <c r="A231" s="265">
        <v>44152</v>
      </c>
      <c r="B231" s="86">
        <v>66.287878787878753</v>
      </c>
      <c r="C231" s="86">
        <v>124.02105955906559</v>
      </c>
      <c r="D231" s="86">
        <v>101.66939895632513</v>
      </c>
    </row>
    <row r="232" spans="1:4" x14ac:dyDescent="0.25">
      <c r="A232" s="265">
        <v>44153</v>
      </c>
      <c r="B232" s="86">
        <v>67.181818181818144</v>
      </c>
      <c r="C232" s="86">
        <v>123.29713721618964</v>
      </c>
      <c r="D232" s="86">
        <v>101.91200225789184</v>
      </c>
    </row>
    <row r="233" spans="1:4" x14ac:dyDescent="0.25">
      <c r="A233" s="265">
        <v>44154</v>
      </c>
      <c r="B233" s="86">
        <v>66.969696969696926</v>
      </c>
      <c r="C233" s="86">
        <v>122.48107930240221</v>
      </c>
      <c r="D233" s="86">
        <v>101.44781326751792</v>
      </c>
    </row>
    <row r="234" spans="1:4" x14ac:dyDescent="0.25">
      <c r="A234" s="265">
        <v>44155</v>
      </c>
      <c r="B234" s="86">
        <v>68.121212121212068</v>
      </c>
      <c r="C234" s="86">
        <v>123.23790720631797</v>
      </c>
      <c r="D234" s="86">
        <v>101.57992397629187</v>
      </c>
    </row>
    <row r="235" spans="1:4" x14ac:dyDescent="0.25">
      <c r="A235" s="265">
        <v>44158</v>
      </c>
      <c r="B235" s="86">
        <v>69.787878787878725</v>
      </c>
      <c r="C235" s="86">
        <v>120.94768015794681</v>
      </c>
      <c r="D235" s="86">
        <v>101.53428573144268</v>
      </c>
    </row>
    <row r="236" spans="1:4" x14ac:dyDescent="0.25">
      <c r="A236" s="265">
        <v>44159</v>
      </c>
      <c r="B236" s="86">
        <v>72.515151515151459</v>
      </c>
      <c r="C236" s="86">
        <v>118.77591312931897</v>
      </c>
      <c r="D236" s="86">
        <v>101.58292649240038</v>
      </c>
    </row>
    <row r="237" spans="1:4" x14ac:dyDescent="0.25">
      <c r="A237" s="265">
        <v>44160</v>
      </c>
      <c r="B237" s="86">
        <v>73.651515151515099</v>
      </c>
      <c r="C237" s="86">
        <v>118.83514313919065</v>
      </c>
      <c r="D237" s="86">
        <v>101.68621304653274</v>
      </c>
    </row>
    <row r="238" spans="1:4" x14ac:dyDescent="0.25">
      <c r="A238" s="265">
        <v>44161</v>
      </c>
      <c r="B238" s="86">
        <v>72.424242424242365</v>
      </c>
      <c r="C238" s="86">
        <v>118.83514313919065</v>
      </c>
      <c r="D238" s="86">
        <v>101.86035898082568</v>
      </c>
    </row>
    <row r="239" spans="1:4" x14ac:dyDescent="0.25">
      <c r="A239" s="265">
        <v>44162</v>
      </c>
      <c r="B239" s="86">
        <v>72.999999999999943</v>
      </c>
      <c r="C239" s="86">
        <v>117.26883843369542</v>
      </c>
      <c r="D239" s="86">
        <v>101.75947443958012</v>
      </c>
    </row>
    <row r="240" spans="1:4" x14ac:dyDescent="0.25">
      <c r="A240" s="265">
        <v>44165</v>
      </c>
      <c r="B240" s="86">
        <v>72.106060606060552</v>
      </c>
      <c r="C240" s="86">
        <v>116.86080947680171</v>
      </c>
      <c r="D240" s="86">
        <v>101.61054964059858</v>
      </c>
    </row>
    <row r="241" spans="1:4" x14ac:dyDescent="0.25">
      <c r="A241" s="265">
        <v>44166</v>
      </c>
      <c r="B241" s="86">
        <v>71.848484848484802</v>
      </c>
      <c r="C241" s="86">
        <v>119.38795656465955</v>
      </c>
      <c r="D241" s="86">
        <v>101.98286163805244</v>
      </c>
    </row>
    <row r="242" spans="1:4" x14ac:dyDescent="0.25">
      <c r="A242" s="265">
        <v>44167</v>
      </c>
      <c r="B242" s="86">
        <v>73.106060606060552</v>
      </c>
      <c r="C242" s="86">
        <v>120.15136558078329</v>
      </c>
      <c r="D242" s="86">
        <v>102.08134416641121</v>
      </c>
    </row>
    <row r="243" spans="1:4" x14ac:dyDescent="0.25">
      <c r="A243" s="265">
        <v>44168</v>
      </c>
      <c r="B243" s="86">
        <v>73.803030303030241</v>
      </c>
      <c r="C243" s="86">
        <v>120.8818690358672</v>
      </c>
      <c r="D243" s="86">
        <v>102.43564106721408</v>
      </c>
    </row>
    <row r="244" spans="1:4" x14ac:dyDescent="0.25">
      <c r="A244" s="265">
        <v>44169</v>
      </c>
      <c r="B244" s="86">
        <v>74.621212121212054</v>
      </c>
      <c r="C244" s="86">
        <v>120.82263902599553</v>
      </c>
      <c r="D244" s="86">
        <v>102.86680238039452</v>
      </c>
    </row>
    <row r="245" spans="1:4" x14ac:dyDescent="0.25">
      <c r="A245" s="265">
        <v>44172</v>
      </c>
      <c r="B245" s="86">
        <v>73.924242424242351</v>
      </c>
      <c r="C245" s="86">
        <v>122.52714708785797</v>
      </c>
      <c r="D245" s="86">
        <v>102.95627736042778</v>
      </c>
    </row>
    <row r="246" spans="1:4" x14ac:dyDescent="0.25">
      <c r="A246" s="265">
        <v>44173</v>
      </c>
      <c r="B246" s="86">
        <v>73.999999999999929</v>
      </c>
      <c r="C246" s="86">
        <v>123.11944718657465</v>
      </c>
      <c r="D246" s="86">
        <v>103.06616944999884</v>
      </c>
    </row>
    <row r="247" spans="1:4" x14ac:dyDescent="0.25">
      <c r="A247" s="265">
        <v>44174</v>
      </c>
      <c r="B247" s="86">
        <v>74.03030303030296</v>
      </c>
      <c r="C247" s="86">
        <v>120.73708456729197</v>
      </c>
      <c r="D247" s="86">
        <v>102.98750352795616</v>
      </c>
    </row>
    <row r="248" spans="1:4" x14ac:dyDescent="0.25">
      <c r="A248" s="265">
        <v>44175</v>
      </c>
      <c r="B248" s="86">
        <v>76.136363636363569</v>
      </c>
      <c r="C248" s="86">
        <v>120.67127344521234</v>
      </c>
      <c r="D248" s="86">
        <v>102.95447585076268</v>
      </c>
    </row>
    <row r="249" spans="1:4" x14ac:dyDescent="0.25">
      <c r="A249" s="265">
        <v>44176</v>
      </c>
      <c r="B249" s="86">
        <v>75.712121212121133</v>
      </c>
      <c r="C249" s="86">
        <v>121.07930240210607</v>
      </c>
      <c r="D249" s="86">
        <v>102.94666930888057</v>
      </c>
    </row>
    <row r="250" spans="1:4" x14ac:dyDescent="0.25">
      <c r="A250" s="265">
        <v>44179</v>
      </c>
      <c r="B250" s="86">
        <v>76.196969696969617</v>
      </c>
      <c r="C250" s="86">
        <v>120.34879894702216</v>
      </c>
      <c r="D250" s="86">
        <v>102.94006377344188</v>
      </c>
    </row>
    <row r="251" spans="1:4" x14ac:dyDescent="0.25">
      <c r="A251" s="265">
        <v>44180</v>
      </c>
      <c r="B251" s="86">
        <v>76.909090909090821</v>
      </c>
      <c r="C251" s="86">
        <v>121.90194142810147</v>
      </c>
      <c r="D251" s="86">
        <v>102.92745320578618</v>
      </c>
    </row>
    <row r="252" spans="1:4" x14ac:dyDescent="0.25">
      <c r="A252" s="265">
        <v>44181</v>
      </c>
      <c r="B252" s="86">
        <v>77.393939393939306</v>
      </c>
      <c r="C252" s="86">
        <v>122.15202369200405</v>
      </c>
      <c r="D252" s="86">
        <v>103.01512667615437</v>
      </c>
    </row>
    <row r="253" spans="1:4" x14ac:dyDescent="0.25">
      <c r="A253" s="265">
        <v>44182</v>
      </c>
      <c r="B253" s="86">
        <v>78.030303030302932</v>
      </c>
      <c r="C253" s="86">
        <v>124.19874958868058</v>
      </c>
      <c r="D253" s="86">
        <v>103.23130783596628</v>
      </c>
    </row>
    <row r="254" spans="1:4" x14ac:dyDescent="0.25">
      <c r="A254" s="265">
        <v>44183</v>
      </c>
      <c r="B254" s="86">
        <v>79.181818181818088</v>
      </c>
      <c r="C254" s="86">
        <v>124.10003290556114</v>
      </c>
      <c r="D254" s="86">
        <v>103.07217448221584</v>
      </c>
    </row>
    <row r="255" spans="1:4" x14ac:dyDescent="0.25">
      <c r="A255" s="265">
        <v>44186</v>
      </c>
      <c r="B255" s="86">
        <v>77.136363636363541</v>
      </c>
      <c r="C255" s="86">
        <v>123.67226061204353</v>
      </c>
      <c r="D255" s="86">
        <v>102.75450827793667</v>
      </c>
    </row>
    <row r="256" spans="1:4" x14ac:dyDescent="0.25">
      <c r="A256" s="265">
        <v>44187</v>
      </c>
      <c r="B256" s="86">
        <v>75.87878787878779</v>
      </c>
      <c r="C256" s="86">
        <v>122.84304047384016</v>
      </c>
      <c r="D256" s="86">
        <v>102.66683480756849</v>
      </c>
    </row>
    <row r="257" spans="1:4" x14ac:dyDescent="0.25">
      <c r="A257" s="265">
        <v>44188</v>
      </c>
      <c r="B257" s="86">
        <v>77.575757575757493</v>
      </c>
      <c r="C257" s="86">
        <v>123.3761105626852</v>
      </c>
      <c r="D257" s="86">
        <v>102.73529217484227</v>
      </c>
    </row>
    <row r="258" spans="1:4" x14ac:dyDescent="0.25">
      <c r="A258" s="265">
        <v>44189</v>
      </c>
      <c r="B258" s="86">
        <v>77.712121212121119</v>
      </c>
      <c r="C258" s="86">
        <v>123.71832839749929</v>
      </c>
      <c r="D258" s="86">
        <v>102.95087283143251</v>
      </c>
    </row>
    <row r="259" spans="1:4" x14ac:dyDescent="0.25">
      <c r="A259" s="265">
        <v>44193</v>
      </c>
      <c r="B259" s="86">
        <v>77.060606060605977</v>
      </c>
      <c r="C259" s="86">
        <v>123.54063836788428</v>
      </c>
      <c r="D259" s="86">
        <v>102.91664414779561</v>
      </c>
    </row>
    <row r="260" spans="1:4" x14ac:dyDescent="0.25">
      <c r="A260" s="265">
        <v>44194</v>
      </c>
      <c r="B260" s="86">
        <v>77.409090909090821</v>
      </c>
      <c r="C260" s="86">
        <v>123.70516617308336</v>
      </c>
      <c r="D260" s="86">
        <v>103.15504392681042</v>
      </c>
    </row>
    <row r="261" spans="1:4" x14ac:dyDescent="0.25">
      <c r="A261" s="265">
        <v>44195</v>
      </c>
      <c r="B261" s="86">
        <v>77.787878787878697</v>
      </c>
      <c r="C261" s="86">
        <v>124.4488318525832</v>
      </c>
      <c r="D261" s="86">
        <v>103.29376017102307</v>
      </c>
    </row>
    <row r="262" spans="1:4" x14ac:dyDescent="0.25">
      <c r="A262" s="265">
        <v>44196</v>
      </c>
      <c r="B262" s="86">
        <v>78.484848484848371</v>
      </c>
      <c r="C262" s="86">
        <v>124.58703520895041</v>
      </c>
      <c r="D262" s="86">
        <v>103.27094104859849</v>
      </c>
    </row>
    <row r="263" spans="1:4" x14ac:dyDescent="0.25">
      <c r="A263" s="265">
        <v>44200</v>
      </c>
      <c r="B263" s="86">
        <v>77.409090909090807</v>
      </c>
      <c r="C263" s="86">
        <v>127.9828891082594</v>
      </c>
      <c r="D263" s="86">
        <v>103.85042665753879</v>
      </c>
    </row>
    <row r="264" spans="1:4" x14ac:dyDescent="0.25">
      <c r="A264" s="265">
        <v>44201</v>
      </c>
      <c r="B264" s="86">
        <v>81.21212121212109</v>
      </c>
      <c r="C264" s="86">
        <v>128.50937808489647</v>
      </c>
      <c r="D264" s="86">
        <v>103.61983342040607</v>
      </c>
    </row>
    <row r="265" spans="1:4" x14ac:dyDescent="0.25">
      <c r="A265" s="265">
        <v>44202</v>
      </c>
      <c r="B265" s="86">
        <v>82.272727272727153</v>
      </c>
      <c r="C265" s="86">
        <v>125.49522869364935</v>
      </c>
      <c r="D265" s="86">
        <v>103.65526311048637</v>
      </c>
    </row>
    <row r="266" spans="1:4" x14ac:dyDescent="0.25">
      <c r="A266" s="265">
        <v>44203</v>
      </c>
      <c r="B266" s="86">
        <v>82.393939393939291</v>
      </c>
      <c r="C266" s="86">
        <v>125.85060875287935</v>
      </c>
      <c r="D266" s="86">
        <v>103.43908195067444</v>
      </c>
    </row>
    <row r="267" spans="1:4" x14ac:dyDescent="0.25">
      <c r="A267" s="265">
        <v>44204</v>
      </c>
      <c r="B267" s="86">
        <v>84.833333333333229</v>
      </c>
      <c r="C267" s="86">
        <v>120.70417900625216</v>
      </c>
      <c r="D267" s="86">
        <v>103.36942357695727</v>
      </c>
    </row>
    <row r="268" spans="1:4" x14ac:dyDescent="0.25">
      <c r="A268" s="265">
        <v>44207</v>
      </c>
      <c r="B268" s="86">
        <v>84.333333333333215</v>
      </c>
      <c r="C268" s="86">
        <v>121.72425139848646</v>
      </c>
      <c r="D268" s="86">
        <v>102.989905540843</v>
      </c>
    </row>
    <row r="269" spans="1:4" x14ac:dyDescent="0.25">
      <c r="A269" s="265">
        <v>44208</v>
      </c>
      <c r="B269" s="86">
        <v>85.727272727272606</v>
      </c>
      <c r="C269" s="86">
        <v>121.28331688055295</v>
      </c>
      <c r="D269" s="86">
        <v>103.18687059756053</v>
      </c>
    </row>
    <row r="270" spans="1:4" x14ac:dyDescent="0.25">
      <c r="A270" s="265">
        <v>44209</v>
      </c>
      <c r="B270" s="86">
        <v>84.939393939393824</v>
      </c>
      <c r="C270" s="86">
        <v>121.98749588680499</v>
      </c>
      <c r="D270" s="86">
        <v>103.48351918908023</v>
      </c>
    </row>
    <row r="271" spans="1:4" x14ac:dyDescent="0.25">
      <c r="A271" s="265">
        <v>44210</v>
      </c>
      <c r="B271" s="86">
        <v>85.484848484848371</v>
      </c>
      <c r="C271" s="86">
        <v>121.77031918394222</v>
      </c>
      <c r="D271" s="86">
        <v>103.55437856924081</v>
      </c>
    </row>
    <row r="272" spans="1:4" x14ac:dyDescent="0.25">
      <c r="A272" s="265">
        <v>44211</v>
      </c>
      <c r="B272" s="86">
        <v>83.484848484848371</v>
      </c>
      <c r="C272" s="86">
        <v>120.38828562026995</v>
      </c>
      <c r="D272" s="86">
        <v>103.38683817038657</v>
      </c>
    </row>
    <row r="273" spans="1:4" x14ac:dyDescent="0.25">
      <c r="A273" s="265">
        <v>44214</v>
      </c>
      <c r="B273" s="86">
        <v>82.95454545454534</v>
      </c>
      <c r="C273" s="86">
        <v>120.38828562026995</v>
      </c>
      <c r="D273" s="86">
        <v>103.23010682952292</v>
      </c>
    </row>
    <row r="274" spans="1:4" x14ac:dyDescent="0.25">
      <c r="A274" s="265">
        <v>44215</v>
      </c>
      <c r="B274" s="86">
        <v>84.696969696969575</v>
      </c>
      <c r="C274" s="86">
        <v>121.05955906548219</v>
      </c>
      <c r="D274" s="86">
        <v>103.29676268713162</v>
      </c>
    </row>
    <row r="275" spans="1:4" x14ac:dyDescent="0.25">
      <c r="A275" s="265">
        <v>44216</v>
      </c>
      <c r="B275" s="86">
        <v>84.969696969696841</v>
      </c>
      <c r="C275" s="86">
        <v>122.79697268838447</v>
      </c>
      <c r="D275" s="86">
        <v>103.55197655635403</v>
      </c>
    </row>
    <row r="276" spans="1:4" x14ac:dyDescent="0.25">
      <c r="A276" s="265">
        <v>44217</v>
      </c>
      <c r="B276" s="86">
        <v>84.999999999999872</v>
      </c>
      <c r="C276" s="86">
        <v>122.75748601513668</v>
      </c>
      <c r="D276" s="86">
        <v>103.56638863367482</v>
      </c>
    </row>
    <row r="277" spans="1:4" x14ac:dyDescent="0.25">
      <c r="A277" s="265">
        <v>44218</v>
      </c>
      <c r="B277" s="86">
        <v>83.954545454545311</v>
      </c>
      <c r="C277" s="86">
        <v>122.12569924317222</v>
      </c>
      <c r="D277" s="86">
        <v>103.16164946224917</v>
      </c>
    </row>
    <row r="278" spans="1:4" x14ac:dyDescent="0.25">
      <c r="A278" s="265">
        <v>44221</v>
      </c>
      <c r="B278" s="86">
        <v>84.666666666666529</v>
      </c>
      <c r="C278" s="86">
        <v>122.07305034550852</v>
      </c>
      <c r="D278" s="86">
        <v>103.11481021095659</v>
      </c>
    </row>
    <row r="279" spans="1:4" x14ac:dyDescent="0.25">
      <c r="A279" s="265">
        <v>44222</v>
      </c>
      <c r="B279" s="86">
        <v>84.712121212121062</v>
      </c>
      <c r="C279" s="86">
        <v>121.79664363277406</v>
      </c>
      <c r="D279" s="86">
        <v>103.24752142295225</v>
      </c>
    </row>
    <row r="280" spans="1:4" x14ac:dyDescent="0.25">
      <c r="A280" s="265">
        <v>44223</v>
      </c>
      <c r="B280" s="86">
        <v>84.56060606060592</v>
      </c>
      <c r="C280" s="86">
        <v>121.41493912471221</v>
      </c>
      <c r="D280" s="86">
        <v>103.18867210722567</v>
      </c>
    </row>
    <row r="281" spans="1:4" x14ac:dyDescent="0.25">
      <c r="A281" s="265">
        <v>44224</v>
      </c>
      <c r="B281" s="86">
        <v>84.136363636363498</v>
      </c>
      <c r="C281" s="86">
        <v>120.95426127015479</v>
      </c>
      <c r="D281" s="86">
        <v>102.90343307691828</v>
      </c>
    </row>
    <row r="282" spans="1:4" x14ac:dyDescent="0.25">
      <c r="A282" s="265">
        <v>44225</v>
      </c>
      <c r="B282" s="86">
        <v>84.666666666666529</v>
      </c>
      <c r="C282" s="86">
        <v>121.57288581770331</v>
      </c>
      <c r="D282" s="86">
        <v>103.11901373350851</v>
      </c>
    </row>
    <row r="283" spans="1:4" x14ac:dyDescent="0.25">
      <c r="A283" s="265">
        <v>44228</v>
      </c>
      <c r="B283" s="86">
        <v>85.378787878787733</v>
      </c>
      <c r="C283" s="86">
        <v>122.46133596577833</v>
      </c>
      <c r="D283" s="86">
        <v>103.04635284368284</v>
      </c>
    </row>
    <row r="284" spans="1:4" x14ac:dyDescent="0.25">
      <c r="A284" s="265">
        <v>44229</v>
      </c>
      <c r="B284" s="86">
        <v>87.06060606060592</v>
      </c>
      <c r="C284" s="86">
        <v>120.4672589667655</v>
      </c>
      <c r="D284" s="86">
        <v>103.25652897127776</v>
      </c>
    </row>
    <row r="285" spans="1:4" x14ac:dyDescent="0.25">
      <c r="A285" s="265">
        <v>44230</v>
      </c>
      <c r="B285" s="86">
        <v>88.575757575757436</v>
      </c>
      <c r="C285" s="86">
        <v>120.57913787430087</v>
      </c>
      <c r="D285" s="86">
        <v>103.31357677733925</v>
      </c>
    </row>
    <row r="286" spans="1:4" x14ac:dyDescent="0.25">
      <c r="A286" s="265">
        <v>44231</v>
      </c>
      <c r="B286" s="86">
        <v>89.151515151515014</v>
      </c>
      <c r="C286" s="86">
        <v>117.72951628825282</v>
      </c>
      <c r="D286" s="86">
        <v>103.11721222384342</v>
      </c>
    </row>
    <row r="287" spans="1:4" x14ac:dyDescent="0.25">
      <c r="A287" s="265">
        <v>44232</v>
      </c>
      <c r="B287" s="86">
        <v>89.909090909090779</v>
      </c>
      <c r="C287" s="86">
        <v>119.17736097400471</v>
      </c>
      <c r="D287" s="86">
        <v>103.16825499768791</v>
      </c>
    </row>
    <row r="288" spans="1:4" x14ac:dyDescent="0.25">
      <c r="A288" s="265">
        <v>44235</v>
      </c>
      <c r="B288" s="86">
        <v>91.757575757575637</v>
      </c>
      <c r="C288" s="86">
        <v>120.55939453767698</v>
      </c>
      <c r="D288" s="86">
        <v>103.4132603121414</v>
      </c>
    </row>
    <row r="289" spans="1:4" x14ac:dyDescent="0.25">
      <c r="A289" s="265">
        <v>44236</v>
      </c>
      <c r="B289" s="86">
        <v>92.560606060605934</v>
      </c>
      <c r="C289" s="86">
        <v>120.78315235274771</v>
      </c>
      <c r="D289" s="86">
        <v>103.50273529217466</v>
      </c>
    </row>
    <row r="290" spans="1:4" x14ac:dyDescent="0.25">
      <c r="A290" s="265">
        <v>44237</v>
      </c>
      <c r="B290" s="86">
        <v>93.136363636363512</v>
      </c>
      <c r="C290" s="86">
        <v>121.13195129976975</v>
      </c>
      <c r="D290" s="86">
        <v>103.76635620650087</v>
      </c>
    </row>
    <row r="291" spans="1:4" x14ac:dyDescent="0.25">
      <c r="A291" s="265">
        <v>44238</v>
      </c>
      <c r="B291" s="86">
        <v>92.636363636363527</v>
      </c>
      <c r="C291" s="86">
        <v>120.09871668311956</v>
      </c>
      <c r="D291" s="86">
        <v>103.83541407699636</v>
      </c>
    </row>
    <row r="292" spans="1:4" x14ac:dyDescent="0.25">
      <c r="A292" s="265">
        <v>44239</v>
      </c>
      <c r="B292" s="86">
        <v>94.59090909090898</v>
      </c>
      <c r="C292" s="86">
        <v>119.88153998025676</v>
      </c>
      <c r="D292" s="86">
        <v>103.86123571552945</v>
      </c>
    </row>
    <row r="293" spans="1:4" x14ac:dyDescent="0.25">
      <c r="A293" s="265">
        <v>44242</v>
      </c>
      <c r="B293" s="86">
        <v>95.909090909090807</v>
      </c>
      <c r="C293" s="86">
        <v>119.88153998025676</v>
      </c>
      <c r="D293" s="86">
        <v>104.046190707813</v>
      </c>
    </row>
    <row r="294" spans="1:4" x14ac:dyDescent="0.25">
      <c r="A294" s="265">
        <v>44243</v>
      </c>
      <c r="B294" s="86">
        <v>95.984848484848385</v>
      </c>
      <c r="C294" s="86">
        <v>118.27574860151377</v>
      </c>
      <c r="D294" s="86">
        <v>103.97052730187882</v>
      </c>
    </row>
    <row r="295" spans="1:4" x14ac:dyDescent="0.25">
      <c r="A295" s="265">
        <v>44244</v>
      </c>
      <c r="B295" s="86">
        <v>97.484848484848385</v>
      </c>
      <c r="C295" s="86">
        <v>116.55807831523538</v>
      </c>
      <c r="D295" s="86">
        <v>103.7477406066282</v>
      </c>
    </row>
    <row r="296" spans="1:4" x14ac:dyDescent="0.25">
      <c r="A296" s="265">
        <v>44245</v>
      </c>
      <c r="B296" s="86">
        <v>96.86363636363626</v>
      </c>
      <c r="C296" s="86">
        <v>116.70944389601854</v>
      </c>
      <c r="D296" s="86">
        <v>103.54597152413707</v>
      </c>
    </row>
    <row r="297" spans="1:4" x14ac:dyDescent="0.25">
      <c r="A297" s="265">
        <v>44246</v>
      </c>
      <c r="B297" s="86">
        <v>95.318181818181714</v>
      </c>
      <c r="C297" s="86">
        <v>116.86739058900964</v>
      </c>
      <c r="D297" s="86">
        <v>103.73092651642061</v>
      </c>
    </row>
    <row r="298" spans="1:4" x14ac:dyDescent="0.25">
      <c r="A298" s="265">
        <v>44249</v>
      </c>
      <c r="B298" s="86">
        <v>98.84848484848473</v>
      </c>
      <c r="C298" s="86">
        <v>118.90095426127026</v>
      </c>
      <c r="D298" s="86">
        <v>103.47271013108968</v>
      </c>
    </row>
    <row r="299" spans="1:4" x14ac:dyDescent="0.25">
      <c r="A299" s="265">
        <v>44250</v>
      </c>
      <c r="B299" s="86">
        <v>99.045454545454433</v>
      </c>
      <c r="C299" s="86">
        <v>118.74958868048711</v>
      </c>
      <c r="D299" s="86">
        <v>103.6984993424488</v>
      </c>
    </row>
    <row r="300" spans="1:4" x14ac:dyDescent="0.25">
      <c r="A300" s="265">
        <v>44251</v>
      </c>
      <c r="B300" s="86">
        <v>101.57575757575745</v>
      </c>
      <c r="C300" s="86">
        <v>118.22309970385005</v>
      </c>
      <c r="D300" s="86">
        <v>103.74834110984989</v>
      </c>
    </row>
    <row r="301" spans="1:4" x14ac:dyDescent="0.25">
      <c r="A301" s="265">
        <v>44252</v>
      </c>
      <c r="B301" s="86">
        <v>101.33333333333319</v>
      </c>
      <c r="C301" s="86">
        <v>116.77525501809815</v>
      </c>
      <c r="D301" s="86">
        <v>103.65646411692983</v>
      </c>
    </row>
    <row r="302" spans="1:4" x14ac:dyDescent="0.25">
      <c r="A302" s="265">
        <v>44253</v>
      </c>
      <c r="B302" s="86">
        <v>100.19696969696955</v>
      </c>
      <c r="C302" s="86">
        <v>113.72820006581119</v>
      </c>
      <c r="D302" s="86">
        <v>103.04154881790926</v>
      </c>
    </row>
    <row r="303" spans="1:4" x14ac:dyDescent="0.25">
      <c r="A303" s="265">
        <v>44256</v>
      </c>
      <c r="B303" s="86">
        <v>96.499999999999858</v>
      </c>
      <c r="C303" s="86">
        <v>113.35965778216526</v>
      </c>
      <c r="D303" s="86">
        <v>103.1430338623765</v>
      </c>
    </row>
    <row r="304" spans="1:4" x14ac:dyDescent="0.25">
      <c r="A304" s="265">
        <v>44257</v>
      </c>
      <c r="B304" s="86">
        <v>94.999999999999872</v>
      </c>
      <c r="C304" s="86">
        <v>114.05725567620935</v>
      </c>
      <c r="D304" s="86">
        <v>102.96948843130527</v>
      </c>
    </row>
    <row r="305" spans="1:4" x14ac:dyDescent="0.25">
      <c r="A305" s="265">
        <v>44258</v>
      </c>
      <c r="B305" s="86">
        <v>97.075757575757436</v>
      </c>
      <c r="C305" s="86">
        <v>112.8858177031919</v>
      </c>
      <c r="D305" s="86">
        <v>103.15324241714539</v>
      </c>
    </row>
    <row r="306" spans="1:4" x14ac:dyDescent="0.25">
      <c r="A306" s="265">
        <v>44259</v>
      </c>
      <c r="B306" s="86">
        <v>101.12121212121198</v>
      </c>
      <c r="C306" s="86">
        <v>111.89206975978948</v>
      </c>
      <c r="D306" s="86">
        <v>103.13042329472081</v>
      </c>
    </row>
    <row r="307" spans="1:4" x14ac:dyDescent="0.25">
      <c r="A307" s="265">
        <v>44260</v>
      </c>
      <c r="B307" s="86">
        <v>105.09090909090895</v>
      </c>
      <c r="C307" s="86">
        <v>111.74728529121428</v>
      </c>
      <c r="D307" s="86">
        <v>102.70947053630927</v>
      </c>
    </row>
    <row r="308" spans="1:4" x14ac:dyDescent="0.25">
      <c r="A308" s="265">
        <v>44263</v>
      </c>
      <c r="B308" s="86">
        <v>103.39393939393925</v>
      </c>
      <c r="C308" s="86">
        <v>110.41131951299776</v>
      </c>
      <c r="D308" s="86">
        <v>102.12578140481708</v>
      </c>
    </row>
    <row r="309" spans="1:4" x14ac:dyDescent="0.25">
      <c r="A309" s="265">
        <v>44264</v>
      </c>
      <c r="B309" s="86">
        <v>102.30303030303016</v>
      </c>
      <c r="C309" s="86">
        <v>112.97137216189542</v>
      </c>
      <c r="D309" s="86">
        <v>101.98946717349124</v>
      </c>
    </row>
    <row r="310" spans="1:4" x14ac:dyDescent="0.25">
      <c r="A310" s="265">
        <v>44265</v>
      </c>
      <c r="B310" s="86">
        <v>102.87878787878773</v>
      </c>
      <c r="C310" s="86">
        <v>113.29384666008561</v>
      </c>
      <c r="D310" s="86">
        <v>102.18583172698706</v>
      </c>
    </row>
    <row r="311" spans="1:4" x14ac:dyDescent="0.25">
      <c r="A311" s="265">
        <v>44266</v>
      </c>
      <c r="B311" s="86">
        <v>105.49999999999984</v>
      </c>
      <c r="C311" s="86">
        <v>113.34649555774931</v>
      </c>
      <c r="D311" s="86">
        <v>102.71907858785647</v>
      </c>
    </row>
    <row r="312" spans="1:4" x14ac:dyDescent="0.25">
      <c r="A312" s="265">
        <v>44267</v>
      </c>
      <c r="B312" s="86">
        <v>104.87878787878772</v>
      </c>
      <c r="C312" s="86">
        <v>113.16222441592635</v>
      </c>
      <c r="D312" s="86">
        <v>102.67584235589409</v>
      </c>
    </row>
    <row r="313" spans="1:4" x14ac:dyDescent="0.25">
      <c r="A313" s="265">
        <v>44270</v>
      </c>
      <c r="B313" s="86">
        <v>104.3636363636362</v>
      </c>
      <c r="C313" s="86">
        <v>113.78084896347488</v>
      </c>
      <c r="D313" s="86">
        <v>102.6410131690355</v>
      </c>
    </row>
    <row r="314" spans="1:4" x14ac:dyDescent="0.25">
      <c r="A314" s="265">
        <v>44271</v>
      </c>
      <c r="B314" s="86">
        <v>103.62121212121197</v>
      </c>
      <c r="C314" s="86">
        <v>113.89272787101025</v>
      </c>
      <c r="D314" s="86">
        <v>102.80735256144635</v>
      </c>
    </row>
    <row r="315" spans="1:4" x14ac:dyDescent="0.25">
      <c r="A315" s="265">
        <v>44272</v>
      </c>
      <c r="B315" s="86">
        <v>103.03030303030287</v>
      </c>
      <c r="C315" s="86">
        <v>113.64264560710765</v>
      </c>
      <c r="D315" s="86">
        <v>102.62660109171472</v>
      </c>
    </row>
    <row r="316" spans="1:4" x14ac:dyDescent="0.25">
      <c r="A316" s="265">
        <v>44273</v>
      </c>
      <c r="B316" s="86">
        <v>95.878787878787747</v>
      </c>
      <c r="C316" s="86">
        <v>113.99802566633768</v>
      </c>
      <c r="D316" s="86">
        <v>102.87881244482864</v>
      </c>
    </row>
    <row r="317" spans="1:4" x14ac:dyDescent="0.25">
      <c r="A317" s="265">
        <v>44274</v>
      </c>
      <c r="B317" s="86">
        <v>97.772727272727138</v>
      </c>
      <c r="C317" s="86">
        <v>114.6034879894703</v>
      </c>
      <c r="D317" s="86">
        <v>102.77072186492268</v>
      </c>
    </row>
    <row r="318" spans="1:4" x14ac:dyDescent="0.25">
      <c r="A318" s="265">
        <v>44277</v>
      </c>
      <c r="B318" s="86">
        <v>97.909090909090779</v>
      </c>
      <c r="C318" s="86">
        <v>114.36656794998362</v>
      </c>
      <c r="D318" s="86">
        <v>102.686050910663</v>
      </c>
    </row>
    <row r="319" spans="1:4" x14ac:dyDescent="0.25">
      <c r="A319" s="265">
        <v>44278</v>
      </c>
      <c r="B319" s="86">
        <v>92.106060606060467</v>
      </c>
      <c r="C319" s="86">
        <v>113.50444225074045</v>
      </c>
      <c r="D319" s="86">
        <v>102.63801065292702</v>
      </c>
    </row>
    <row r="320" spans="1:4" x14ac:dyDescent="0.25">
      <c r="A320" s="265">
        <v>44279</v>
      </c>
      <c r="B320" s="86">
        <v>97.590909090908937</v>
      </c>
      <c r="C320" s="86">
        <v>114.04409345179344</v>
      </c>
      <c r="D320" s="86">
        <v>102.31854293898273</v>
      </c>
    </row>
    <row r="321" spans="1:4" x14ac:dyDescent="0.25">
      <c r="A321" s="265">
        <v>44280</v>
      </c>
      <c r="B321" s="86">
        <v>93.863636363636232</v>
      </c>
      <c r="C321" s="86">
        <v>113.51760447515639</v>
      </c>
      <c r="D321" s="86">
        <v>102.0849471857415</v>
      </c>
    </row>
    <row r="322" spans="1:4" x14ac:dyDescent="0.25">
      <c r="A322" s="265">
        <v>44281</v>
      </c>
      <c r="B322" s="86">
        <v>97.833333333333172</v>
      </c>
      <c r="C322" s="86">
        <v>113.9980256663377</v>
      </c>
      <c r="D322" s="86">
        <v>102.11917586937838</v>
      </c>
    </row>
    <row r="323" spans="1:4" x14ac:dyDescent="0.25">
      <c r="A323" s="265">
        <v>44284</v>
      </c>
      <c r="B323" s="86">
        <v>98.454545454545311</v>
      </c>
      <c r="C323" s="86">
        <v>112.6752221125371</v>
      </c>
      <c r="D323" s="86">
        <v>101.90239420634477</v>
      </c>
    </row>
    <row r="324" spans="1:4" x14ac:dyDescent="0.25">
      <c r="A324" s="265">
        <v>44285</v>
      </c>
      <c r="B324" s="86">
        <v>97.181818181818031</v>
      </c>
      <c r="C324" s="86">
        <v>110.81934846989151</v>
      </c>
      <c r="D324" s="86">
        <v>101.7882985942218</v>
      </c>
    </row>
    <row r="325" spans="1:4" x14ac:dyDescent="0.25">
      <c r="A325" s="265">
        <v>44286</v>
      </c>
      <c r="B325" s="86">
        <v>96.272727272727124</v>
      </c>
      <c r="C325" s="86">
        <v>112.7871010200725</v>
      </c>
      <c r="D325" s="86">
        <v>102.09575624373208</v>
      </c>
    </row>
    <row r="326" spans="1:4" x14ac:dyDescent="0.25">
      <c r="A326" s="265">
        <v>44287</v>
      </c>
      <c r="B326" s="86">
        <v>98.272727272727124</v>
      </c>
      <c r="C326" s="86">
        <v>113.62290227048383</v>
      </c>
      <c r="D326" s="86">
        <v>102.00207774114691</v>
      </c>
    </row>
    <row r="327" spans="1:4" x14ac:dyDescent="0.25">
      <c r="A327" s="265">
        <v>44291</v>
      </c>
      <c r="B327" s="86">
        <v>94.166666666666515</v>
      </c>
      <c r="C327" s="86">
        <v>113.65580783152366</v>
      </c>
      <c r="D327" s="86">
        <v>102.12638190803877</v>
      </c>
    </row>
    <row r="328" spans="1:4" x14ac:dyDescent="0.25">
      <c r="A328" s="265">
        <v>44292</v>
      </c>
      <c r="B328" s="86">
        <v>95.06060606060592</v>
      </c>
      <c r="C328" s="86">
        <v>114.61006910167831</v>
      </c>
      <c r="D328" s="86">
        <v>102.36778420316207</v>
      </c>
    </row>
    <row r="329" spans="1:4" x14ac:dyDescent="0.25">
      <c r="A329" s="265">
        <v>44293</v>
      </c>
      <c r="B329" s="86">
        <v>95.69696969696956</v>
      </c>
      <c r="C329" s="86">
        <v>114.51793353076683</v>
      </c>
      <c r="D329" s="86">
        <v>102.41642496411976</v>
      </c>
    </row>
    <row r="330" spans="1:4" x14ac:dyDescent="0.25">
      <c r="A330" s="265">
        <v>44294</v>
      </c>
      <c r="B330" s="86">
        <v>95.757575757575637</v>
      </c>
      <c r="C330" s="86">
        <v>115.61697926949667</v>
      </c>
      <c r="D330" s="86">
        <v>102.36958571282717</v>
      </c>
    </row>
    <row r="331" spans="1:4" x14ac:dyDescent="0.25">
      <c r="A331" s="265">
        <v>44295</v>
      </c>
      <c r="B331" s="86">
        <v>95.378787878787762</v>
      </c>
      <c r="C331" s="86">
        <v>114.72852912142164</v>
      </c>
      <c r="D331" s="86">
        <v>102.13659046280765</v>
      </c>
    </row>
    <row r="332" spans="1:4" x14ac:dyDescent="0.25">
      <c r="A332" s="265">
        <v>44298</v>
      </c>
      <c r="B332" s="86">
        <v>95.878787878787762</v>
      </c>
      <c r="C332" s="86">
        <v>113.9322145442581</v>
      </c>
      <c r="D332" s="86">
        <v>102.09755775339717</v>
      </c>
    </row>
    <row r="333" spans="1:4" x14ac:dyDescent="0.25">
      <c r="A333" s="265">
        <v>44299</v>
      </c>
      <c r="B333" s="86">
        <v>96.469696969696855</v>
      </c>
      <c r="C333" s="86">
        <v>114.91938137545256</v>
      </c>
      <c r="D333" s="86">
        <v>102.07413812775087</v>
      </c>
    </row>
    <row r="334" spans="1:4" x14ac:dyDescent="0.25">
      <c r="A334" s="265">
        <v>44300</v>
      </c>
      <c r="B334" s="86">
        <v>100.87878787878776</v>
      </c>
      <c r="C334" s="86">
        <v>114.17571569595272</v>
      </c>
      <c r="D334" s="86">
        <v>102.44464861553963</v>
      </c>
    </row>
    <row r="335" spans="1:4" x14ac:dyDescent="0.25">
      <c r="A335" s="265">
        <v>44301</v>
      </c>
      <c r="B335" s="86">
        <v>101.42424242424229</v>
      </c>
      <c r="C335" s="86">
        <v>116.18295491938149</v>
      </c>
      <c r="D335" s="86">
        <v>102.6037819692901</v>
      </c>
    </row>
    <row r="336" spans="1:4" x14ac:dyDescent="0.25">
      <c r="A336" s="265">
        <v>44302</v>
      </c>
      <c r="B336" s="86">
        <v>101.16666666666653</v>
      </c>
      <c r="C336" s="86">
        <v>117.07798617966448</v>
      </c>
      <c r="D336" s="86">
        <v>102.77552589069622</v>
      </c>
    </row>
    <row r="337" spans="1:4" x14ac:dyDescent="0.25">
      <c r="A337" s="265">
        <v>44305</v>
      </c>
      <c r="B337" s="86">
        <v>101.59090909090894</v>
      </c>
      <c r="C337" s="86">
        <v>116.44619940770002</v>
      </c>
      <c r="D337" s="86">
        <v>102.93646075411176</v>
      </c>
    </row>
    <row r="338" spans="1:4" x14ac:dyDescent="0.25">
      <c r="A338" s="265">
        <v>44306</v>
      </c>
      <c r="B338" s="86">
        <v>100.8636363636362</v>
      </c>
      <c r="C338" s="86">
        <v>116.96610727212911</v>
      </c>
      <c r="D338" s="86">
        <v>103.1322248043859</v>
      </c>
    </row>
    <row r="339" spans="1:4" x14ac:dyDescent="0.25">
      <c r="A339" s="265">
        <v>44307</v>
      </c>
      <c r="B339" s="86">
        <v>98.969696969696813</v>
      </c>
      <c r="C339" s="86">
        <v>117.95327410332358</v>
      </c>
      <c r="D339" s="86">
        <v>103.01032265038084</v>
      </c>
    </row>
    <row r="340" spans="1:4" x14ac:dyDescent="0.25">
      <c r="A340" s="265">
        <v>44308</v>
      </c>
      <c r="B340" s="86">
        <v>99.090909090908951</v>
      </c>
      <c r="C340" s="86">
        <v>117.22277064823967</v>
      </c>
      <c r="D340" s="86">
        <v>103.14243335915479</v>
      </c>
    </row>
    <row r="341" spans="1:4" x14ac:dyDescent="0.25">
      <c r="A341" s="265">
        <v>44309</v>
      </c>
      <c r="B341" s="86">
        <v>100.16666666666652</v>
      </c>
      <c r="C341" s="86">
        <v>116.94636393550522</v>
      </c>
      <c r="D341" s="86">
        <v>103.1358278237161</v>
      </c>
    </row>
    <row r="342" spans="1:4" x14ac:dyDescent="0.25">
      <c r="A342" s="265">
        <v>44312</v>
      </c>
      <c r="B342" s="86">
        <v>99.469696969696827</v>
      </c>
      <c r="C342" s="86">
        <v>117.09114840408041</v>
      </c>
      <c r="D342" s="86">
        <v>103.45169251833019</v>
      </c>
    </row>
    <row r="343" spans="1:4" x14ac:dyDescent="0.25">
      <c r="A343" s="265">
        <v>44313</v>
      </c>
      <c r="B343" s="86">
        <v>100.63636363636347</v>
      </c>
      <c r="C343" s="86">
        <v>117.01217505758484</v>
      </c>
      <c r="D343" s="86">
        <v>103.50633831150488</v>
      </c>
    </row>
    <row r="344" spans="1:4" x14ac:dyDescent="0.25">
      <c r="A344" s="265">
        <v>44314</v>
      </c>
      <c r="B344" s="86">
        <v>101.92424242424225</v>
      </c>
      <c r="C344" s="86">
        <v>116.69628167160261</v>
      </c>
      <c r="D344" s="86">
        <v>103.55137605313234</v>
      </c>
    </row>
    <row r="345" spans="1:4" x14ac:dyDescent="0.25">
      <c r="A345" s="265">
        <v>44315</v>
      </c>
      <c r="B345" s="86">
        <v>103.8787878787877</v>
      </c>
      <c r="C345" s="86">
        <v>116.36064494899647</v>
      </c>
      <c r="D345" s="86">
        <v>103.83121055444443</v>
      </c>
    </row>
    <row r="346" spans="1:4" x14ac:dyDescent="0.25">
      <c r="A346" s="265">
        <v>44316</v>
      </c>
      <c r="B346" s="86">
        <v>101.89393939393922</v>
      </c>
      <c r="C346" s="86">
        <v>116.30799605133276</v>
      </c>
      <c r="D346" s="86">
        <v>103.59281077542961</v>
      </c>
    </row>
    <row r="347" spans="1:4" x14ac:dyDescent="0.25">
      <c r="A347" s="265">
        <v>44319</v>
      </c>
      <c r="B347" s="86">
        <v>102.3636363636362</v>
      </c>
      <c r="C347" s="86">
        <v>117.89404409345188</v>
      </c>
      <c r="D347" s="86">
        <v>103.53155944681623</v>
      </c>
    </row>
    <row r="348" spans="1:4" x14ac:dyDescent="0.25">
      <c r="A348" s="265">
        <v>44320</v>
      </c>
      <c r="B348" s="86">
        <v>104.36363636363619</v>
      </c>
      <c r="C348" s="86">
        <v>116.86739058900962</v>
      </c>
      <c r="D348" s="86">
        <v>103.47691365364156</v>
      </c>
    </row>
    <row r="349" spans="1:4" x14ac:dyDescent="0.25">
      <c r="A349" s="265">
        <v>44321</v>
      </c>
      <c r="B349" s="86">
        <v>104.48484848484831</v>
      </c>
      <c r="C349" s="86">
        <v>117.41362290227056</v>
      </c>
      <c r="D349" s="86">
        <v>103.56939114978333</v>
      </c>
    </row>
    <row r="350" spans="1:4" x14ac:dyDescent="0.25">
      <c r="A350" s="265">
        <v>44322</v>
      </c>
      <c r="B350" s="86">
        <v>103.16666666666652</v>
      </c>
      <c r="C350" s="86">
        <v>119.480092135571</v>
      </c>
      <c r="D350" s="86">
        <v>103.73573054219418</v>
      </c>
    </row>
    <row r="351" spans="1:4" x14ac:dyDescent="0.25">
      <c r="A351" s="265">
        <v>44323</v>
      </c>
      <c r="B351" s="86">
        <v>103.4545454545453</v>
      </c>
      <c r="C351" s="86">
        <v>120.50674564001324</v>
      </c>
      <c r="D351" s="86">
        <v>104.16749235859633</v>
      </c>
    </row>
    <row r="352" spans="1:4" x14ac:dyDescent="0.25">
      <c r="A352" s="265">
        <v>44326</v>
      </c>
      <c r="B352" s="86">
        <v>103.51515151515135</v>
      </c>
      <c r="C352" s="86">
        <v>120.92793682132287</v>
      </c>
      <c r="D352" s="86">
        <v>104.57703555579558</v>
      </c>
    </row>
    <row r="353" spans="1:4" x14ac:dyDescent="0.25">
      <c r="A353" s="265">
        <v>44327</v>
      </c>
      <c r="B353" s="86">
        <v>103.8636363636362</v>
      </c>
      <c r="C353" s="86">
        <v>120.82263902599547</v>
      </c>
      <c r="D353" s="86">
        <v>104.35364835732325</v>
      </c>
    </row>
    <row r="354" spans="1:4" x14ac:dyDescent="0.25">
      <c r="A354" s="265">
        <v>44328</v>
      </c>
      <c r="B354" s="86">
        <v>105.03030303030286</v>
      </c>
      <c r="C354" s="86">
        <v>119.94735110233637</v>
      </c>
      <c r="D354" s="86">
        <v>104.13926870717643</v>
      </c>
    </row>
    <row r="355" spans="1:4" x14ac:dyDescent="0.25">
      <c r="A355" s="265">
        <v>44329</v>
      </c>
      <c r="B355" s="86">
        <v>101.59090909090894</v>
      </c>
      <c r="C355" s="86">
        <v>120.02632444883193</v>
      </c>
      <c r="D355" s="86">
        <v>103.94530616656741</v>
      </c>
    </row>
    <row r="356" spans="1:4" x14ac:dyDescent="0.25">
      <c r="A356" s="265">
        <v>44330</v>
      </c>
      <c r="B356" s="86">
        <v>104.10606060606044</v>
      </c>
      <c r="C356" s="86">
        <v>120.95426127015476</v>
      </c>
      <c r="D356" s="86">
        <v>104.12305512019054</v>
      </c>
    </row>
    <row r="357" spans="1:4" x14ac:dyDescent="0.25">
      <c r="A357" s="265">
        <v>44333</v>
      </c>
      <c r="B357" s="86">
        <v>105.24242424242408</v>
      </c>
      <c r="C357" s="86">
        <v>122.90227048371185</v>
      </c>
      <c r="D357" s="86">
        <v>104.03117812727046</v>
      </c>
    </row>
    <row r="358" spans="1:4" x14ac:dyDescent="0.25">
      <c r="A358" s="265">
        <v>44334</v>
      </c>
      <c r="B358" s="86">
        <v>104.10606060606044</v>
      </c>
      <c r="C358" s="86">
        <v>122.92201382033574</v>
      </c>
      <c r="D358" s="86">
        <v>104.32182168657314</v>
      </c>
    </row>
    <row r="359" spans="1:4" x14ac:dyDescent="0.25">
      <c r="A359" s="265">
        <v>44335</v>
      </c>
      <c r="B359" s="86">
        <v>100.99999999999984</v>
      </c>
      <c r="C359" s="86">
        <v>123.81046396841076</v>
      </c>
      <c r="D359" s="86">
        <v>104.16208782960101</v>
      </c>
    </row>
    <row r="360" spans="1:4" x14ac:dyDescent="0.25">
      <c r="A360" s="265">
        <v>44336</v>
      </c>
      <c r="B360" s="86">
        <v>98.651515151515</v>
      </c>
      <c r="C360" s="86">
        <v>123.84336952945057</v>
      </c>
      <c r="D360" s="86">
        <v>104.15728380382741</v>
      </c>
    </row>
    <row r="361" spans="1:4" x14ac:dyDescent="0.25">
      <c r="A361" s="265">
        <v>44337</v>
      </c>
      <c r="B361" s="86">
        <v>100.6666666666665</v>
      </c>
      <c r="C361" s="86">
        <v>123.50773280684446</v>
      </c>
      <c r="D361" s="86">
        <v>104.31041212536086</v>
      </c>
    </row>
    <row r="362" spans="1:4" x14ac:dyDescent="0.25">
      <c r="A362" s="265">
        <v>44340</v>
      </c>
      <c r="B362" s="86">
        <v>103.72727272727256</v>
      </c>
      <c r="C362" s="86">
        <v>124.02764067127353</v>
      </c>
      <c r="D362" s="86">
        <v>104.34584181544115</v>
      </c>
    </row>
    <row r="363" spans="1:4" x14ac:dyDescent="0.25">
      <c r="A363" s="265">
        <v>44341</v>
      </c>
      <c r="B363" s="86">
        <v>104.01515151515137</v>
      </c>
      <c r="C363" s="86">
        <v>124.91609081934857</v>
      </c>
      <c r="D363" s="86">
        <v>104.62327430386645</v>
      </c>
    </row>
    <row r="364" spans="1:4" x14ac:dyDescent="0.25">
      <c r="A364" s="265">
        <v>44342</v>
      </c>
      <c r="B364" s="86">
        <v>104.34848484848472</v>
      </c>
      <c r="C364" s="86">
        <v>125.1266864100034</v>
      </c>
      <c r="D364" s="86">
        <v>104.83405093468308</v>
      </c>
    </row>
    <row r="365" spans="1:4" x14ac:dyDescent="0.25">
      <c r="A365" s="265">
        <v>44343</v>
      </c>
      <c r="B365" s="86">
        <v>105.24242424242409</v>
      </c>
      <c r="C365" s="86">
        <v>124.75814412635748</v>
      </c>
      <c r="D365" s="86">
        <v>105.03702102361761</v>
      </c>
    </row>
    <row r="366" spans="1:4" x14ac:dyDescent="0.25">
      <c r="A366" s="265">
        <v>44344</v>
      </c>
      <c r="B366" s="86">
        <v>105.49999999999984</v>
      </c>
      <c r="C366" s="86">
        <v>125.20565975649897</v>
      </c>
      <c r="D366" s="86">
        <v>105.21837299657095</v>
      </c>
    </row>
    <row r="367" spans="1:4" x14ac:dyDescent="0.25">
      <c r="A367" s="265">
        <v>44347</v>
      </c>
      <c r="B367" s="86">
        <v>105.03030303030287</v>
      </c>
      <c r="C367" s="86">
        <v>125.20565975649897</v>
      </c>
      <c r="D367" s="86">
        <v>105.37330282776949</v>
      </c>
    </row>
    <row r="368" spans="1:4" x14ac:dyDescent="0.25">
      <c r="A368" s="265">
        <v>44348</v>
      </c>
      <c r="B368" s="86">
        <v>106.43939393939378</v>
      </c>
      <c r="C368" s="86">
        <v>125.23198420533082</v>
      </c>
      <c r="D368" s="86">
        <v>105.38651389864688</v>
      </c>
    </row>
    <row r="369" spans="1:4" x14ac:dyDescent="0.25">
      <c r="A369" s="265">
        <v>44349</v>
      </c>
      <c r="B369" s="86">
        <v>108.10606060606042</v>
      </c>
      <c r="C369" s="86">
        <v>125.53471536689712</v>
      </c>
      <c r="D369" s="86">
        <v>105.27662180907582</v>
      </c>
    </row>
    <row r="370" spans="1:4" x14ac:dyDescent="0.25">
      <c r="A370" s="265">
        <v>44350</v>
      </c>
      <c r="B370" s="86">
        <v>108.04545454545438</v>
      </c>
      <c r="C370" s="86">
        <v>123.14577163540649</v>
      </c>
      <c r="D370" s="86">
        <v>105.28803137028811</v>
      </c>
    </row>
    <row r="371" spans="1:4" x14ac:dyDescent="0.25">
      <c r="A371" s="265">
        <v>44351</v>
      </c>
      <c r="B371" s="86">
        <v>108.92424242424227</v>
      </c>
      <c r="C371" s="86">
        <v>124.36985850608764</v>
      </c>
      <c r="D371" s="86">
        <v>105.22257651912284</v>
      </c>
    </row>
    <row r="372" spans="1:4" x14ac:dyDescent="0.25">
      <c r="A372" s="265">
        <v>44354</v>
      </c>
      <c r="B372" s="86">
        <v>108.31818181818166</v>
      </c>
      <c r="C372" s="86">
        <v>124.83053636064504</v>
      </c>
      <c r="D372" s="86">
        <v>105.40753151140638</v>
      </c>
    </row>
    <row r="373" spans="1:4" x14ac:dyDescent="0.25">
      <c r="A373" s="265">
        <v>44355</v>
      </c>
      <c r="B373" s="86">
        <v>109.42424242424227</v>
      </c>
      <c r="C373" s="86">
        <v>124.52780519907874</v>
      </c>
      <c r="D373" s="86">
        <v>105.41173503395827</v>
      </c>
    </row>
    <row r="374" spans="1:4" x14ac:dyDescent="0.25">
      <c r="A374" s="265">
        <v>44356</v>
      </c>
      <c r="B374" s="86">
        <v>109.42424242424227</v>
      </c>
      <c r="C374" s="86">
        <v>124.59361632115838</v>
      </c>
      <c r="D374" s="86">
        <v>105.37990836320817</v>
      </c>
    </row>
    <row r="375" spans="1:4" x14ac:dyDescent="0.25">
      <c r="A375" s="265">
        <v>44357</v>
      </c>
      <c r="B375" s="86">
        <v>109.87878787878772</v>
      </c>
      <c r="C375" s="86">
        <v>124.65942744323802</v>
      </c>
      <c r="D375" s="86">
        <v>105.41173503395827</v>
      </c>
    </row>
    <row r="376" spans="1:4" x14ac:dyDescent="0.25">
      <c r="A376" s="265">
        <v>44358</v>
      </c>
      <c r="B376" s="86">
        <v>110.13636363636348</v>
      </c>
      <c r="C376" s="86">
        <v>123.55380059230022</v>
      </c>
      <c r="D376" s="86">
        <v>105.42374509839226</v>
      </c>
    </row>
    <row r="377" spans="1:4" x14ac:dyDescent="0.25">
      <c r="A377" s="265">
        <v>44361</v>
      </c>
      <c r="B377" s="86">
        <v>110.39393939393925</v>
      </c>
      <c r="C377" s="86">
        <v>122.67193155643315</v>
      </c>
      <c r="D377" s="86">
        <v>105.36189326655719</v>
      </c>
    </row>
    <row r="378" spans="1:4" x14ac:dyDescent="0.25">
      <c r="A378" s="265">
        <v>44362</v>
      </c>
      <c r="B378" s="86">
        <v>112.10606060606044</v>
      </c>
      <c r="C378" s="86">
        <v>122.04672589667665</v>
      </c>
      <c r="D378" s="86">
        <v>105.19435286770295</v>
      </c>
    </row>
    <row r="379" spans="1:4" x14ac:dyDescent="0.25">
      <c r="A379" s="265">
        <v>44363</v>
      </c>
      <c r="B379" s="86">
        <v>112.71212121212106</v>
      </c>
      <c r="C379" s="86">
        <v>122.37578150707482</v>
      </c>
      <c r="D379" s="86">
        <v>105.3012424411655</v>
      </c>
    </row>
    <row r="380" spans="1:4" x14ac:dyDescent="0.25">
      <c r="A380" s="265">
        <v>44364</v>
      </c>
      <c r="B380" s="86">
        <v>110.72727272727258</v>
      </c>
      <c r="C380" s="86">
        <v>116.7357683448504</v>
      </c>
      <c r="D380" s="86">
        <v>104.58904562022956</v>
      </c>
    </row>
    <row r="381" spans="1:4" x14ac:dyDescent="0.25">
      <c r="A381" s="265">
        <v>44365</v>
      </c>
      <c r="B381" s="86">
        <v>111.37878787878773</v>
      </c>
      <c r="C381" s="86">
        <v>116.34748272458059</v>
      </c>
      <c r="D381" s="86">
        <v>104.36205540242703</v>
      </c>
    </row>
    <row r="382" spans="1:4" x14ac:dyDescent="0.25">
      <c r="A382" s="265">
        <v>44368</v>
      </c>
      <c r="B382" s="86">
        <v>113.48484848484834</v>
      </c>
      <c r="C382" s="86">
        <v>117.26225732148745</v>
      </c>
      <c r="D382" s="86">
        <v>104.06180379157713</v>
      </c>
    </row>
    <row r="383" spans="1:4" x14ac:dyDescent="0.25">
      <c r="A383" s="265">
        <v>44369</v>
      </c>
      <c r="B383" s="86">
        <v>113.3484848484847</v>
      </c>
      <c r="C383" s="86">
        <v>116.90029615004948</v>
      </c>
      <c r="D383" s="86">
        <v>104.01136152095434</v>
      </c>
    </row>
    <row r="384" spans="1:4" x14ac:dyDescent="0.25">
      <c r="A384" s="265">
        <v>44370</v>
      </c>
      <c r="B384" s="86">
        <v>113.92424242424227</v>
      </c>
      <c r="C384" s="86">
        <v>117.29516288252726</v>
      </c>
      <c r="D384" s="86">
        <v>104.0708113399026</v>
      </c>
    </row>
    <row r="385" spans="1:4" x14ac:dyDescent="0.25">
      <c r="A385" s="265">
        <v>44371</v>
      </c>
      <c r="B385" s="86">
        <v>114.48484848484834</v>
      </c>
      <c r="C385" s="86">
        <v>116.85422836459374</v>
      </c>
      <c r="D385" s="86">
        <v>104.22574117110116</v>
      </c>
    </row>
    <row r="386" spans="1:4" x14ac:dyDescent="0.25">
      <c r="A386" s="265">
        <v>44372</v>
      </c>
      <c r="B386" s="86">
        <v>115.42424242424228</v>
      </c>
      <c r="C386" s="86">
        <v>116.92003948667336</v>
      </c>
      <c r="D386" s="86">
        <v>104.56082196880963</v>
      </c>
    </row>
    <row r="387" spans="1:4" x14ac:dyDescent="0.25">
      <c r="A387" s="265">
        <v>44375</v>
      </c>
      <c r="B387" s="86">
        <v>113.15151515151501</v>
      </c>
      <c r="C387" s="86">
        <v>117.11747285291224</v>
      </c>
      <c r="D387" s="86">
        <v>104.49716862730946</v>
      </c>
    </row>
    <row r="388" spans="1:4" x14ac:dyDescent="0.25">
      <c r="A388" s="265">
        <v>44376</v>
      </c>
      <c r="B388" s="86">
        <v>113.27272727272714</v>
      </c>
      <c r="C388" s="86">
        <v>116.01184600197445</v>
      </c>
      <c r="D388" s="86">
        <v>104.42210572459699</v>
      </c>
    </row>
    <row r="389" spans="1:4" x14ac:dyDescent="0.25">
      <c r="A389" s="265">
        <v>44377</v>
      </c>
      <c r="B389" s="86">
        <v>113.8333333333332</v>
      </c>
      <c r="C389" s="86">
        <v>116.5383349786115</v>
      </c>
      <c r="D389" s="86">
        <v>104.35244735087981</v>
      </c>
    </row>
    <row r="390" spans="1:4" x14ac:dyDescent="0.25">
      <c r="A390" s="265">
        <v>44378</v>
      </c>
      <c r="B390" s="86">
        <v>114.90909090909078</v>
      </c>
      <c r="C390" s="86">
        <v>116.87397170121764</v>
      </c>
      <c r="D390" s="86">
        <v>104.13206266851599</v>
      </c>
    </row>
    <row r="391" spans="1:4" x14ac:dyDescent="0.25">
      <c r="A391" s="265">
        <v>44379</v>
      </c>
      <c r="B391" s="86">
        <v>115.40909090909079</v>
      </c>
      <c r="C391" s="86">
        <v>117.31490621915115</v>
      </c>
      <c r="D391" s="86">
        <v>103.91708251514747</v>
      </c>
    </row>
    <row r="392" spans="1:4" x14ac:dyDescent="0.25">
      <c r="A392" s="265">
        <v>44382</v>
      </c>
      <c r="B392" s="86">
        <v>116.90909090909078</v>
      </c>
      <c r="C392" s="86">
        <v>117.31490621915115</v>
      </c>
      <c r="D392" s="86">
        <v>104.20652506800677</v>
      </c>
    </row>
    <row r="393" spans="1:4" x14ac:dyDescent="0.25">
      <c r="A393" s="265">
        <v>44383</v>
      </c>
      <c r="B393" s="86">
        <v>112.92424242424231</v>
      </c>
      <c r="C393" s="86">
        <v>118.03224744981914</v>
      </c>
      <c r="D393" s="86">
        <v>103.94650717301077</v>
      </c>
    </row>
    <row r="394" spans="1:4" x14ac:dyDescent="0.25">
      <c r="A394" s="265">
        <v>44384</v>
      </c>
      <c r="B394" s="86">
        <v>111.25757575757565</v>
      </c>
      <c r="C394" s="86">
        <v>118.55873642645619</v>
      </c>
      <c r="D394" s="86">
        <v>103.69129330378836</v>
      </c>
    </row>
    <row r="395" spans="1:4" x14ac:dyDescent="0.25">
      <c r="A395" s="265">
        <v>44385</v>
      </c>
      <c r="B395" s="86">
        <v>112.3030303030302</v>
      </c>
      <c r="C395" s="86">
        <v>118.43369529450489</v>
      </c>
      <c r="D395" s="86">
        <v>103.42406937013196</v>
      </c>
    </row>
    <row r="396" spans="1:4" x14ac:dyDescent="0.25">
      <c r="A396" s="265">
        <v>44386</v>
      </c>
      <c r="B396" s="86">
        <v>114.46969696969684</v>
      </c>
      <c r="C396" s="86">
        <v>119.11813096413307</v>
      </c>
      <c r="D396" s="86">
        <v>103.45709704732545</v>
      </c>
    </row>
    <row r="397" spans="1:4" x14ac:dyDescent="0.25">
      <c r="A397" s="265">
        <v>44389</v>
      </c>
      <c r="B397" s="86">
        <v>113.87878787878775</v>
      </c>
      <c r="C397" s="86">
        <v>118.82198091477473</v>
      </c>
      <c r="D397" s="86">
        <v>103.6126273817457</v>
      </c>
    </row>
    <row r="398" spans="1:4" x14ac:dyDescent="0.25">
      <c r="A398" s="265">
        <v>44390</v>
      </c>
      <c r="B398" s="86">
        <v>115.89393939393926</v>
      </c>
      <c r="C398" s="86">
        <v>119.07864429088529</v>
      </c>
      <c r="D398" s="86">
        <v>103.70450437466576</v>
      </c>
    </row>
    <row r="399" spans="1:4" x14ac:dyDescent="0.25">
      <c r="A399" s="265">
        <v>44391</v>
      </c>
      <c r="B399" s="86">
        <v>113.27272727272717</v>
      </c>
      <c r="C399" s="86">
        <v>120.05923000987178</v>
      </c>
      <c r="D399" s="86">
        <v>103.72011745842994</v>
      </c>
    </row>
    <row r="400" spans="1:4" x14ac:dyDescent="0.25">
      <c r="A400" s="265">
        <v>44392</v>
      </c>
      <c r="B400" s="86">
        <v>111.31818181818171</v>
      </c>
      <c r="C400" s="86">
        <v>120.32905561039827</v>
      </c>
      <c r="D400" s="86">
        <v>103.90206993460497</v>
      </c>
    </row>
    <row r="401" spans="1:4" x14ac:dyDescent="0.25">
      <c r="A401" s="265">
        <v>44393</v>
      </c>
      <c r="B401" s="86">
        <v>111.4999999999999</v>
      </c>
      <c r="C401" s="86">
        <v>119.41428101349139</v>
      </c>
      <c r="D401" s="86">
        <v>103.89366288950117</v>
      </c>
    </row>
    <row r="402" spans="1:4" x14ac:dyDescent="0.25">
      <c r="A402" s="265">
        <v>44396</v>
      </c>
      <c r="B402" s="86">
        <v>103.96969696969688</v>
      </c>
      <c r="C402" s="86">
        <v>119.03257650542953</v>
      </c>
      <c r="D402" s="86">
        <v>103.43067490557065</v>
      </c>
    </row>
    <row r="403" spans="1:4" x14ac:dyDescent="0.25">
      <c r="A403" s="265">
        <v>44397</v>
      </c>
      <c r="B403" s="86">
        <v>105.07575757575748</v>
      </c>
      <c r="C403" s="86">
        <v>119.17736097400471</v>
      </c>
      <c r="D403" s="86">
        <v>103.37302659628747</v>
      </c>
    </row>
    <row r="404" spans="1:4" x14ac:dyDescent="0.25">
      <c r="A404" s="265">
        <v>44398</v>
      </c>
      <c r="B404" s="86">
        <v>109.43939393939385</v>
      </c>
      <c r="C404" s="86">
        <v>118.65087199736766</v>
      </c>
      <c r="D404" s="86">
        <v>103.39044118971675</v>
      </c>
    </row>
    <row r="405" spans="1:4" x14ac:dyDescent="0.25">
      <c r="A405" s="265">
        <v>44399</v>
      </c>
      <c r="B405" s="86">
        <v>111.80303030303021</v>
      </c>
      <c r="C405" s="86">
        <v>118.78907535373489</v>
      </c>
      <c r="D405" s="86">
        <v>103.61082587208058</v>
      </c>
    </row>
    <row r="406" spans="1:4" x14ac:dyDescent="0.25">
      <c r="A406" s="265">
        <v>44400</v>
      </c>
      <c r="B406" s="86">
        <v>112.27272727272717</v>
      </c>
      <c r="C406" s="86">
        <v>118.55215531424821</v>
      </c>
      <c r="D406" s="86">
        <v>103.54777303380209</v>
      </c>
    </row>
    <row r="407" spans="1:4" x14ac:dyDescent="0.25">
      <c r="A407" s="265">
        <v>44403</v>
      </c>
      <c r="B407" s="86">
        <v>112.87878787878778</v>
      </c>
      <c r="C407" s="86">
        <v>118.3744652846332</v>
      </c>
      <c r="D407" s="86">
        <v>103.43908195067442</v>
      </c>
    </row>
    <row r="408" spans="1:4" x14ac:dyDescent="0.25">
      <c r="A408" s="265">
        <v>44404</v>
      </c>
      <c r="B408" s="86">
        <v>112.84848484848476</v>
      </c>
      <c r="C408" s="86">
        <v>118.4271141822969</v>
      </c>
      <c r="D408" s="86">
        <v>103.39704672515543</v>
      </c>
    </row>
    <row r="409" spans="1:4" x14ac:dyDescent="0.25">
      <c r="A409" s="265">
        <v>44405</v>
      </c>
      <c r="B409" s="86">
        <v>113.24242424242415</v>
      </c>
      <c r="C409" s="86">
        <v>118.4271141822969</v>
      </c>
      <c r="D409" s="86">
        <v>103.39584571871204</v>
      </c>
    </row>
    <row r="410" spans="1:4" x14ac:dyDescent="0.25">
      <c r="A410" s="265">
        <v>44406</v>
      </c>
      <c r="B410" s="86">
        <v>115.22727272727265</v>
      </c>
      <c r="C410" s="86">
        <v>120.51332675222123</v>
      </c>
      <c r="D410" s="86">
        <v>104.02637410149681</v>
      </c>
    </row>
    <row r="411" spans="1:4" x14ac:dyDescent="0.25">
      <c r="A411" s="265">
        <v>44407</v>
      </c>
      <c r="B411" s="86">
        <v>115.65151515151507</v>
      </c>
      <c r="C411" s="86">
        <v>119.28923988154008</v>
      </c>
      <c r="D411" s="86">
        <v>103.87865030895865</v>
      </c>
    </row>
    <row r="412" spans="1:4" x14ac:dyDescent="0.25">
      <c r="A412" s="265">
        <v>44410</v>
      </c>
      <c r="B412" s="86">
        <v>110.43939393939387</v>
      </c>
      <c r="C412" s="86">
        <v>119.65120105297805</v>
      </c>
      <c r="D412" s="86">
        <v>104.00475598551562</v>
      </c>
    </row>
    <row r="413" spans="1:4" x14ac:dyDescent="0.25">
      <c r="A413" s="265">
        <v>44411</v>
      </c>
      <c r="B413" s="86">
        <v>109.71212121212113</v>
      </c>
      <c r="C413" s="86">
        <v>119.124712076341</v>
      </c>
      <c r="D413" s="86">
        <v>103.87744930251526</v>
      </c>
    </row>
    <row r="414" spans="1:4" x14ac:dyDescent="0.25">
      <c r="A414" s="265">
        <v>44412</v>
      </c>
      <c r="B414" s="86">
        <v>106.63636363636357</v>
      </c>
      <c r="C414" s="86">
        <v>119.15103652517286</v>
      </c>
      <c r="D414" s="86">
        <v>104.0551982561384</v>
      </c>
    </row>
    <row r="415" spans="1:4" x14ac:dyDescent="0.25">
      <c r="A415" s="265">
        <v>44413</v>
      </c>
      <c r="B415" s="86">
        <v>108.01515151515147</v>
      </c>
      <c r="C415" s="86">
        <v>118.79565646594284</v>
      </c>
      <c r="D415" s="86">
        <v>104.17890191980855</v>
      </c>
    </row>
    <row r="416" spans="1:4" x14ac:dyDescent="0.25">
      <c r="A416" s="265">
        <v>44414</v>
      </c>
      <c r="B416" s="86">
        <v>107.12121212121208</v>
      </c>
      <c r="C416" s="86">
        <v>115.82757486015146</v>
      </c>
      <c r="D416" s="86">
        <v>103.87024326385487</v>
      </c>
    </row>
    <row r="417" spans="1:4" x14ac:dyDescent="0.25">
      <c r="A417" s="265">
        <v>44417</v>
      </c>
      <c r="B417" s="86">
        <v>104.60606060606057</v>
      </c>
      <c r="C417" s="86">
        <v>113.41888779203695</v>
      </c>
      <c r="D417" s="86">
        <v>103.67808223291094</v>
      </c>
    </row>
    <row r="418" spans="1:4" x14ac:dyDescent="0.25">
      <c r="A418" s="265">
        <v>44418</v>
      </c>
      <c r="B418" s="86">
        <v>107.01515151515146</v>
      </c>
      <c r="C418" s="86">
        <v>113.77426785126696</v>
      </c>
      <c r="D418" s="86">
        <v>103.62583845262306</v>
      </c>
    </row>
    <row r="419" spans="1:4" x14ac:dyDescent="0.25">
      <c r="A419" s="265">
        <v>44419</v>
      </c>
      <c r="B419" s="86">
        <v>108.24242424242419</v>
      </c>
      <c r="C419" s="86">
        <v>115.19578808818702</v>
      </c>
      <c r="D419" s="86">
        <v>103.59461228509467</v>
      </c>
    </row>
    <row r="420" spans="1:4" x14ac:dyDescent="0.25">
      <c r="A420" s="265">
        <v>44420</v>
      </c>
      <c r="B420" s="86">
        <v>108.0454545454545</v>
      </c>
      <c r="C420" s="86">
        <v>115.10365251727552</v>
      </c>
      <c r="D420" s="86">
        <v>103.59761480120315</v>
      </c>
    </row>
    <row r="421" spans="1:4" x14ac:dyDescent="0.25">
      <c r="A421" s="265">
        <v>44421</v>
      </c>
      <c r="B421" s="86">
        <v>106.95454545454541</v>
      </c>
      <c r="C421" s="86">
        <v>116.82790391576187</v>
      </c>
      <c r="D421" s="86">
        <v>103.50093378250948</v>
      </c>
    </row>
    <row r="422" spans="1:4" x14ac:dyDescent="0.25">
      <c r="A422" s="265">
        <v>44424</v>
      </c>
      <c r="B422" s="86">
        <v>105.31818181818178</v>
      </c>
      <c r="C422" s="86">
        <v>117.59789404409356</v>
      </c>
      <c r="D422" s="86">
        <v>103.55858209179266</v>
      </c>
    </row>
    <row r="423" spans="1:4" x14ac:dyDescent="0.25">
      <c r="A423" s="265">
        <v>44425</v>
      </c>
      <c r="B423" s="86">
        <v>104.59090909090905</v>
      </c>
      <c r="C423" s="86">
        <v>117.47285291214226</v>
      </c>
      <c r="D423" s="86">
        <v>103.32078281599955</v>
      </c>
    </row>
    <row r="424" spans="1:4" x14ac:dyDescent="0.25">
      <c r="A424" s="265">
        <v>44426</v>
      </c>
      <c r="B424" s="86">
        <v>103.37878787878785</v>
      </c>
      <c r="C424" s="86">
        <v>117.2490950970715</v>
      </c>
      <c r="D424" s="86">
        <v>103.39764722837712</v>
      </c>
    </row>
    <row r="425" spans="1:4" x14ac:dyDescent="0.25">
      <c r="A425" s="265">
        <v>44427</v>
      </c>
      <c r="B425" s="86">
        <v>100.68181818181814</v>
      </c>
      <c r="C425" s="86">
        <v>117.15695952616002</v>
      </c>
      <c r="D425" s="86">
        <v>102.93225723155979</v>
      </c>
    </row>
    <row r="426" spans="1:4" x14ac:dyDescent="0.25">
      <c r="A426" s="265">
        <v>44428</v>
      </c>
      <c r="B426" s="86">
        <v>98.757575757575722</v>
      </c>
      <c r="C426" s="86">
        <v>117.20960842382374</v>
      </c>
      <c r="D426" s="86">
        <v>102.75450827793667</v>
      </c>
    </row>
    <row r="427" spans="1:4" x14ac:dyDescent="0.25">
      <c r="A427" s="265">
        <v>44431</v>
      </c>
      <c r="B427" s="86">
        <v>104.16666666666663</v>
      </c>
      <c r="C427" s="86">
        <v>118.67061533399156</v>
      </c>
      <c r="D427" s="86">
        <v>103.06797095966394</v>
      </c>
    </row>
    <row r="428" spans="1:4" x14ac:dyDescent="0.25">
      <c r="A428" s="265">
        <v>44432</v>
      </c>
      <c r="B428" s="86">
        <v>107.65151515151511</v>
      </c>
      <c r="C428" s="86">
        <v>118.82856202698267</v>
      </c>
      <c r="D428" s="86">
        <v>103.48291868585849</v>
      </c>
    </row>
    <row r="429" spans="1:4" x14ac:dyDescent="0.25">
      <c r="A429" s="265">
        <v>44433</v>
      </c>
      <c r="B429" s="86">
        <v>109.46969696969693</v>
      </c>
      <c r="C429" s="86">
        <v>117.68344850279708</v>
      </c>
      <c r="D429" s="86">
        <v>103.50813982116989</v>
      </c>
    </row>
    <row r="430" spans="1:4" x14ac:dyDescent="0.25">
      <c r="A430" s="265">
        <v>44434</v>
      </c>
      <c r="B430" s="86">
        <v>107.68181818181813</v>
      </c>
      <c r="C430" s="86">
        <v>117.94669299111561</v>
      </c>
      <c r="D430" s="86">
        <v>103.40365226059413</v>
      </c>
    </row>
    <row r="431" spans="1:4" x14ac:dyDescent="0.25">
      <c r="A431" s="265">
        <v>44435</v>
      </c>
      <c r="B431" s="86">
        <v>110.15151515151513</v>
      </c>
      <c r="C431" s="86">
        <v>119.5524843698586</v>
      </c>
      <c r="D431" s="86">
        <v>103.69549682634022</v>
      </c>
    </row>
    <row r="432" spans="1:4" x14ac:dyDescent="0.25">
      <c r="A432" s="265">
        <v>44438</v>
      </c>
      <c r="B432" s="86">
        <v>111.22727272727269</v>
      </c>
      <c r="C432" s="86">
        <v>119.05231984205341</v>
      </c>
      <c r="D432" s="86">
        <v>104.05399724969499</v>
      </c>
    </row>
    <row r="433" spans="1:4" x14ac:dyDescent="0.25">
      <c r="A433" s="265">
        <v>44439</v>
      </c>
      <c r="B433" s="86">
        <v>110.59090909090905</v>
      </c>
      <c r="C433" s="86">
        <v>119.4471865745312</v>
      </c>
      <c r="D433" s="86">
        <v>104.42510824070546</v>
      </c>
    </row>
    <row r="434" spans="1:4" x14ac:dyDescent="0.25">
      <c r="A434" s="265">
        <v>44440</v>
      </c>
      <c r="B434" s="86">
        <v>108.46969696969694</v>
      </c>
      <c r="C434" s="86">
        <v>119.3221454425799</v>
      </c>
      <c r="D434" s="86">
        <v>104.45273138890364</v>
      </c>
    </row>
    <row r="435" spans="1:4" x14ac:dyDescent="0.25">
      <c r="A435" s="265">
        <v>44441</v>
      </c>
      <c r="B435" s="86">
        <v>110.65151515151511</v>
      </c>
      <c r="C435" s="86">
        <v>119.03257650542953</v>
      </c>
      <c r="D435" s="86">
        <v>104.44312333735644</v>
      </c>
    </row>
    <row r="436" spans="1:4" x14ac:dyDescent="0.25">
      <c r="A436" s="265">
        <v>44442</v>
      </c>
      <c r="B436" s="86">
        <v>110.01515151515147</v>
      </c>
      <c r="C436" s="86">
        <v>120.49358341559736</v>
      </c>
      <c r="D436" s="86">
        <v>104.58424159445588</v>
      </c>
    </row>
    <row r="437" spans="1:4" x14ac:dyDescent="0.25">
      <c r="A437" s="265">
        <v>44446</v>
      </c>
      <c r="B437" s="86">
        <v>108.62121212121208</v>
      </c>
      <c r="C437" s="86">
        <v>118.19019414281026</v>
      </c>
      <c r="D437" s="86">
        <v>104.46474145333761</v>
      </c>
    </row>
    <row r="438" spans="1:4" x14ac:dyDescent="0.25">
      <c r="A438" s="265">
        <v>44447</v>
      </c>
      <c r="B438" s="86">
        <v>109.99999999999996</v>
      </c>
      <c r="C438" s="86">
        <v>117.84797630799618</v>
      </c>
      <c r="D438" s="86">
        <v>104.12906015240743</v>
      </c>
    </row>
    <row r="439" spans="1:4" x14ac:dyDescent="0.25">
      <c r="A439" s="265">
        <v>44448</v>
      </c>
      <c r="B439" s="86">
        <v>108.25757575757574</v>
      </c>
      <c r="C439" s="86">
        <v>118.2889108259297</v>
      </c>
      <c r="D439" s="86">
        <v>104.23534922264828</v>
      </c>
    </row>
    <row r="440" spans="1:4" x14ac:dyDescent="0.25">
      <c r="A440" s="265">
        <v>44449</v>
      </c>
      <c r="B440" s="86">
        <v>110.48484848484847</v>
      </c>
      <c r="C440" s="86">
        <v>117.77558407370856</v>
      </c>
      <c r="D440" s="86">
        <v>104.41550018915822</v>
      </c>
    </row>
    <row r="441" spans="1:4" x14ac:dyDescent="0.25">
      <c r="A441" s="265">
        <v>44452</v>
      </c>
      <c r="B441" s="86">
        <v>111.37878787878788</v>
      </c>
      <c r="C441" s="86">
        <v>117.93353076669968</v>
      </c>
      <c r="D441" s="86">
        <v>104.26177136440309</v>
      </c>
    </row>
    <row r="442" spans="1:4" x14ac:dyDescent="0.25">
      <c r="A442" s="265">
        <v>44453</v>
      </c>
      <c r="B442" s="86">
        <v>111.51515151515149</v>
      </c>
      <c r="C442" s="86">
        <v>118.76933201711101</v>
      </c>
      <c r="D442" s="86">
        <v>104.31761816402117</v>
      </c>
    </row>
    <row r="443" spans="1:4" x14ac:dyDescent="0.25">
      <c r="A443" s="265">
        <v>44454</v>
      </c>
      <c r="B443" s="86">
        <v>114.33333333333329</v>
      </c>
      <c r="C443" s="86">
        <v>117.95985521553155</v>
      </c>
      <c r="D443" s="86">
        <v>104.38907804740344</v>
      </c>
    </row>
    <row r="444" spans="1:4" x14ac:dyDescent="0.25">
      <c r="A444" s="265">
        <v>44455</v>
      </c>
      <c r="B444" s="86">
        <v>114.65151515151513</v>
      </c>
      <c r="C444" s="86">
        <v>115.47219480092147</v>
      </c>
      <c r="D444" s="86">
        <v>104.21673362277561</v>
      </c>
    </row>
    <row r="445" spans="1:4" x14ac:dyDescent="0.25">
      <c r="A445" s="265">
        <v>44456</v>
      </c>
      <c r="B445" s="86">
        <v>114.15151515151513</v>
      </c>
      <c r="C445" s="86">
        <v>115.12997696610739</v>
      </c>
      <c r="D445" s="86">
        <v>104.00655749518069</v>
      </c>
    </row>
    <row r="446" spans="1:4" x14ac:dyDescent="0.25">
      <c r="A446" s="265">
        <v>44459</v>
      </c>
      <c r="B446" s="86">
        <v>111.99999999999997</v>
      </c>
      <c r="C446" s="86">
        <v>115.94603487989481</v>
      </c>
      <c r="D446" s="86">
        <v>103.87264527674162</v>
      </c>
    </row>
    <row r="447" spans="1:4" x14ac:dyDescent="0.25">
      <c r="A447" s="265">
        <v>44460</v>
      </c>
      <c r="B447" s="86">
        <v>112.66666666666663</v>
      </c>
      <c r="C447" s="86">
        <v>116.88055281342558</v>
      </c>
      <c r="D447" s="86">
        <v>103.9080749668219</v>
      </c>
    </row>
    <row r="448" spans="1:4" x14ac:dyDescent="0.25">
      <c r="A448" s="265">
        <v>44461</v>
      </c>
      <c r="B448" s="86">
        <v>115.43939393939391</v>
      </c>
      <c r="C448" s="86">
        <v>116.92662059888133</v>
      </c>
      <c r="D448" s="86">
        <v>103.88105232184543</v>
      </c>
    </row>
    <row r="449" spans="1:4" x14ac:dyDescent="0.25">
      <c r="A449" s="265">
        <v>44462</v>
      </c>
      <c r="B449" s="86">
        <v>117.04545454545452</v>
      </c>
      <c r="C449" s="86">
        <v>115.01809805857202</v>
      </c>
      <c r="D449" s="86">
        <v>103.99935145652027</v>
      </c>
    </row>
    <row r="450" spans="1:4" x14ac:dyDescent="0.25">
      <c r="A450" s="265">
        <v>44463</v>
      </c>
      <c r="B450" s="86">
        <v>118.3181818181818</v>
      </c>
      <c r="C450" s="86">
        <v>115.1497203027313</v>
      </c>
      <c r="D450" s="86">
        <v>103.81499696745844</v>
      </c>
    </row>
    <row r="451" spans="1:4" x14ac:dyDescent="0.25">
      <c r="A451" s="265">
        <v>44466</v>
      </c>
      <c r="B451" s="86">
        <v>120.49999999999999</v>
      </c>
      <c r="C451" s="86">
        <v>115.16946363935519</v>
      </c>
      <c r="D451" s="86">
        <v>103.83361256733113</v>
      </c>
    </row>
    <row r="452" spans="1:4" x14ac:dyDescent="0.25">
      <c r="A452" s="265">
        <v>44467</v>
      </c>
      <c r="B452" s="86">
        <v>119.83333333333333</v>
      </c>
      <c r="C452" s="86">
        <v>114.23494570582442</v>
      </c>
      <c r="D452" s="86">
        <v>103.53996649191994</v>
      </c>
    </row>
    <row r="453" spans="1:4" x14ac:dyDescent="0.25">
      <c r="A453" s="265">
        <v>44468</v>
      </c>
      <c r="B453" s="86">
        <v>119.15151515151514</v>
      </c>
      <c r="C453" s="86">
        <v>113.29384666008569</v>
      </c>
      <c r="D453" s="86">
        <v>103.43728044100928</v>
      </c>
    </row>
    <row r="454" spans="1:4" x14ac:dyDescent="0.25">
      <c r="A454" s="265">
        <v>44469</v>
      </c>
      <c r="B454" s="86">
        <v>118.96969696969695</v>
      </c>
      <c r="C454" s="86">
        <v>115.51826258637723</v>
      </c>
      <c r="D454" s="86">
        <v>103.42226786046677</v>
      </c>
    </row>
    <row r="455" spans="1:4" x14ac:dyDescent="0.25">
      <c r="A455" s="265">
        <v>44470</v>
      </c>
      <c r="B455" s="86">
        <v>120.12121212121211</v>
      </c>
      <c r="C455" s="86">
        <v>115.6301414939126</v>
      </c>
      <c r="D455" s="86">
        <v>103.51354435016513</v>
      </c>
    </row>
    <row r="456" spans="1:4" x14ac:dyDescent="0.25">
      <c r="A456" s="265">
        <v>44473</v>
      </c>
      <c r="B456" s="86">
        <v>123.12121212121211</v>
      </c>
      <c r="C456" s="86">
        <v>116.23560381704522</v>
      </c>
      <c r="D456" s="86">
        <v>103.43307691845737</v>
      </c>
    </row>
    <row r="457" spans="1:4" x14ac:dyDescent="0.25">
      <c r="A457" s="265">
        <v>44474</v>
      </c>
      <c r="B457" s="86">
        <v>125.09090909090907</v>
      </c>
      <c r="C457" s="86">
        <v>115.80125041131964</v>
      </c>
      <c r="D457" s="86">
        <v>103.36281804151849</v>
      </c>
    </row>
    <row r="458" spans="1:4" x14ac:dyDescent="0.25">
      <c r="A458" s="265">
        <v>44475</v>
      </c>
      <c r="B458" s="86">
        <v>122.84848484848482</v>
      </c>
      <c r="C458" s="86">
        <v>115.86048042119131</v>
      </c>
      <c r="D458" s="86">
        <v>103.15023990103677</v>
      </c>
    </row>
    <row r="459" spans="1:4" x14ac:dyDescent="0.25">
      <c r="A459" s="265">
        <v>44476</v>
      </c>
      <c r="B459" s="86">
        <v>124.16666666666663</v>
      </c>
      <c r="C459" s="86">
        <v>115.68937150378427</v>
      </c>
      <c r="D459" s="86">
        <v>103.30817224834381</v>
      </c>
    </row>
    <row r="460" spans="1:4" x14ac:dyDescent="0.25">
      <c r="A460" s="265">
        <v>44477</v>
      </c>
      <c r="B460" s="86">
        <v>124.83333333333329</v>
      </c>
      <c r="C460" s="86">
        <v>115.58407370845684</v>
      </c>
      <c r="D460" s="86">
        <v>103.23370984885304</v>
      </c>
    </row>
    <row r="461" spans="1:4" x14ac:dyDescent="0.25">
      <c r="A461" s="265">
        <v>44480</v>
      </c>
      <c r="B461" s="86">
        <v>126.74242424242421</v>
      </c>
      <c r="C461" s="86">
        <v>115.47219480092146</v>
      </c>
      <c r="D461" s="86">
        <v>103.22169978441906</v>
      </c>
    </row>
    <row r="462" spans="1:4" x14ac:dyDescent="0.25">
      <c r="A462" s="265">
        <v>44481</v>
      </c>
      <c r="B462" s="86">
        <v>126.39393939393935</v>
      </c>
      <c r="C462" s="86">
        <v>115.7156959526161</v>
      </c>
      <c r="D462" s="86">
        <v>103.00071459883354</v>
      </c>
    </row>
    <row r="463" spans="1:4" x14ac:dyDescent="0.25">
      <c r="A463" s="265">
        <v>44482</v>
      </c>
      <c r="B463" s="86">
        <v>126.03030303030299</v>
      </c>
      <c r="C463" s="86">
        <v>118.04540967423506</v>
      </c>
      <c r="D463" s="86">
        <v>103.19347613299917</v>
      </c>
    </row>
    <row r="464" spans="1:4" x14ac:dyDescent="0.25">
      <c r="A464" s="265">
        <v>44483</v>
      </c>
      <c r="B464" s="86">
        <v>127.27272727272722</v>
      </c>
      <c r="C464" s="86">
        <v>118.24284304047397</v>
      </c>
      <c r="D464" s="86">
        <v>103.47451164075466</v>
      </c>
    </row>
    <row r="465" spans="1:4" x14ac:dyDescent="0.25">
      <c r="A465" s="265">
        <v>44484</v>
      </c>
      <c r="B465" s="86">
        <v>128.57575757575751</v>
      </c>
      <c r="C465" s="86">
        <v>116.30141493912484</v>
      </c>
      <c r="D465" s="86">
        <v>103.74774060662806</v>
      </c>
    </row>
    <row r="466" spans="1:4" x14ac:dyDescent="0.25">
      <c r="A466" s="265">
        <v>44487</v>
      </c>
      <c r="B466" s="86">
        <v>127.77272727272721</v>
      </c>
      <c r="C466" s="86">
        <v>116.14346824613372</v>
      </c>
      <c r="D466" s="86">
        <v>103.55377806601902</v>
      </c>
    </row>
    <row r="467" spans="1:4" x14ac:dyDescent="0.25">
      <c r="A467" s="265">
        <v>44488</v>
      </c>
      <c r="B467" s="86">
        <v>128.90909090909085</v>
      </c>
      <c r="C467" s="86">
        <v>116.46594274432391</v>
      </c>
      <c r="D467" s="86">
        <v>103.99334642430325</v>
      </c>
    </row>
    <row r="468" spans="1:4" x14ac:dyDescent="0.25">
      <c r="A468" s="265">
        <v>44489</v>
      </c>
      <c r="B468" s="86">
        <v>130.03030303030295</v>
      </c>
      <c r="C468" s="86">
        <v>117.41362290227059</v>
      </c>
      <c r="D468" s="86">
        <v>104.18130393269529</v>
      </c>
    </row>
    <row r="469" spans="1:4" x14ac:dyDescent="0.25">
      <c r="A469" s="265">
        <v>44490</v>
      </c>
      <c r="B469" s="86">
        <v>128.19696969696963</v>
      </c>
      <c r="C469" s="86">
        <v>117.22277064823966</v>
      </c>
      <c r="D469" s="86">
        <v>104.00355497907215</v>
      </c>
    </row>
    <row r="470" spans="1:4" x14ac:dyDescent="0.25">
      <c r="A470" s="265">
        <v>44491</v>
      </c>
      <c r="B470" s="86">
        <v>129.59090909090901</v>
      </c>
      <c r="C470" s="86">
        <v>118.16386969397838</v>
      </c>
      <c r="D470" s="86">
        <v>103.99334642430324</v>
      </c>
    </row>
    <row r="471" spans="1:4" x14ac:dyDescent="0.25">
      <c r="A471" s="265">
        <v>44494</v>
      </c>
      <c r="B471" s="86">
        <v>130.2878787878787</v>
      </c>
      <c r="C471" s="86">
        <v>118.85488647581451</v>
      </c>
      <c r="D471" s="86">
        <v>104.27858545461063</v>
      </c>
    </row>
    <row r="472" spans="1:4" x14ac:dyDescent="0.25">
      <c r="A472" s="265">
        <v>44495</v>
      </c>
      <c r="B472" s="86">
        <v>130.90909090909082</v>
      </c>
      <c r="C472" s="86">
        <v>117.97959855215541</v>
      </c>
      <c r="D472" s="86">
        <v>104.34944483477121</v>
      </c>
    </row>
    <row r="473" spans="1:4" x14ac:dyDescent="0.25">
      <c r="A473" s="265">
        <v>44496</v>
      </c>
      <c r="B473" s="86">
        <v>128.15151515151504</v>
      </c>
      <c r="C473" s="86">
        <v>118.3218163869695</v>
      </c>
      <c r="D473" s="86">
        <v>104.13086166207248</v>
      </c>
    </row>
    <row r="474" spans="1:4" x14ac:dyDescent="0.25">
      <c r="A474" s="265">
        <v>44497</v>
      </c>
      <c r="B474" s="86">
        <v>127.75757575757564</v>
      </c>
      <c r="C474" s="86">
        <v>118.56531753866413</v>
      </c>
      <c r="D474" s="86">
        <v>104.10323851387429</v>
      </c>
    </row>
    <row r="475" spans="1:4" x14ac:dyDescent="0.25">
      <c r="A475" s="265">
        <v>44498</v>
      </c>
      <c r="B475" s="86">
        <v>127.84848484848473</v>
      </c>
      <c r="C475" s="86">
        <v>117.34123066798298</v>
      </c>
      <c r="D475" s="86">
        <v>104.03718315948733</v>
      </c>
    </row>
    <row r="476" spans="1:4" x14ac:dyDescent="0.25">
      <c r="A476" s="265">
        <v>44501</v>
      </c>
      <c r="B476" s="86">
        <v>128.34848484848473</v>
      </c>
      <c r="C476" s="86">
        <v>118.13754524514651</v>
      </c>
      <c r="D476" s="86">
        <v>103.8101929416848</v>
      </c>
    </row>
    <row r="477" spans="1:4" x14ac:dyDescent="0.25">
      <c r="A477" s="265">
        <v>44502</v>
      </c>
      <c r="B477" s="86">
        <v>128.36363636363626</v>
      </c>
      <c r="C477" s="86">
        <v>117.71635406383687</v>
      </c>
      <c r="D477" s="86">
        <v>103.86664024452458</v>
      </c>
    </row>
    <row r="478" spans="1:4" x14ac:dyDescent="0.25">
      <c r="A478" s="265">
        <v>44503</v>
      </c>
      <c r="B478" s="86">
        <v>124.22727272727262</v>
      </c>
      <c r="C478" s="86">
        <v>116.06449489963812</v>
      </c>
      <c r="D478" s="86">
        <v>103.83000954800089</v>
      </c>
    </row>
    <row r="479" spans="1:4" x14ac:dyDescent="0.25">
      <c r="A479" s="265">
        <v>44504</v>
      </c>
      <c r="B479" s="86">
        <v>122.03030303030293</v>
      </c>
      <c r="C479" s="86">
        <v>117.9993418887793</v>
      </c>
      <c r="D479" s="86">
        <v>103.95251220522765</v>
      </c>
    </row>
    <row r="480" spans="1:4" x14ac:dyDescent="0.25">
      <c r="A480" s="265">
        <v>44505</v>
      </c>
      <c r="B480" s="86">
        <v>125.36363636363626</v>
      </c>
      <c r="C480" s="86">
        <v>119.5393221454427</v>
      </c>
      <c r="D480" s="86">
        <v>104.00175346940703</v>
      </c>
    </row>
    <row r="481" spans="1:4" x14ac:dyDescent="0.25">
      <c r="A481" s="265">
        <v>44508</v>
      </c>
      <c r="B481" s="86">
        <v>126.40909090909082</v>
      </c>
      <c r="C481" s="86">
        <v>120.26324448831863</v>
      </c>
      <c r="D481" s="86">
        <v>104.19631651323778</v>
      </c>
    </row>
    <row r="482" spans="1:4" x14ac:dyDescent="0.25">
      <c r="A482" s="265">
        <v>44509</v>
      </c>
      <c r="B482" s="86">
        <v>128.45454545454535</v>
      </c>
      <c r="C482" s="86">
        <v>120.4475156301416</v>
      </c>
      <c r="D482" s="86">
        <v>104.43711830513938</v>
      </c>
    </row>
    <row r="483" spans="1:4" x14ac:dyDescent="0.25">
      <c r="A483" s="265">
        <v>44510</v>
      </c>
      <c r="B483" s="86">
        <v>125.21212121212112</v>
      </c>
      <c r="C483" s="86">
        <v>121.59262915432718</v>
      </c>
      <c r="D483" s="86">
        <v>104.23414821620484</v>
      </c>
    </row>
    <row r="484" spans="1:4" x14ac:dyDescent="0.25">
      <c r="A484" s="265">
        <v>44511</v>
      </c>
      <c r="B484" s="86">
        <v>125.56060606060596</v>
      </c>
      <c r="C484" s="86">
        <v>122.61928265876945</v>
      </c>
      <c r="D484" s="86">
        <v>104.19811802290286</v>
      </c>
    </row>
    <row r="485" spans="1:4" x14ac:dyDescent="0.25">
      <c r="A485" s="265">
        <v>44512</v>
      </c>
      <c r="B485" s="86">
        <v>124.4999999999999</v>
      </c>
      <c r="C485" s="86">
        <v>122.92859493254372</v>
      </c>
      <c r="D485" s="86">
        <v>104.16148732637916</v>
      </c>
    </row>
    <row r="486" spans="1:4" x14ac:dyDescent="0.25">
      <c r="A486" s="265">
        <v>44515</v>
      </c>
      <c r="B486" s="86">
        <v>124.31818181818171</v>
      </c>
      <c r="C486" s="86">
        <v>122.81013491280036</v>
      </c>
      <c r="D486" s="86">
        <v>104.25816834507282</v>
      </c>
    </row>
    <row r="487" spans="1:4" x14ac:dyDescent="0.25">
      <c r="A487" s="265">
        <v>44516</v>
      </c>
      <c r="B487" s="86">
        <v>124.89393939393931</v>
      </c>
      <c r="C487" s="86">
        <v>121.98749588680496</v>
      </c>
      <c r="D487" s="86">
        <v>103.95311270844931</v>
      </c>
    </row>
    <row r="488" spans="1:4" x14ac:dyDescent="0.25">
      <c r="A488" s="265">
        <v>44517</v>
      </c>
      <c r="B488" s="86">
        <v>121.63636363636354</v>
      </c>
      <c r="C488" s="86">
        <v>123.04705495228704</v>
      </c>
      <c r="D488" s="86">
        <v>104.09603247521386</v>
      </c>
    </row>
    <row r="489" spans="1:4" x14ac:dyDescent="0.25">
      <c r="A489" s="265">
        <v>44518</v>
      </c>
      <c r="B489" s="86">
        <v>123.09090909090899</v>
      </c>
      <c r="C489" s="86">
        <v>122.47449819019425</v>
      </c>
      <c r="D489" s="86">
        <v>104.01616554672779</v>
      </c>
    </row>
    <row r="490" spans="1:4" x14ac:dyDescent="0.25">
      <c r="A490" s="265">
        <v>44519</v>
      </c>
      <c r="B490" s="86">
        <v>119.53030303030295</v>
      </c>
      <c r="C490" s="86">
        <v>121.82954919381388</v>
      </c>
      <c r="D490" s="86">
        <v>103.90687396037842</v>
      </c>
    </row>
    <row r="491" spans="1:4" x14ac:dyDescent="0.25">
      <c r="A491" s="265">
        <v>44522</v>
      </c>
      <c r="B491" s="86">
        <v>120.75757575757567</v>
      </c>
      <c r="C491" s="86">
        <v>118.85488647581452</v>
      </c>
      <c r="D491" s="86">
        <v>103.79518036114226</v>
      </c>
    </row>
    <row r="492" spans="1:4" x14ac:dyDescent="0.25">
      <c r="A492" s="265">
        <v>44523</v>
      </c>
      <c r="B492" s="86">
        <v>124.7121212121211</v>
      </c>
      <c r="C492" s="86">
        <v>117.37413622902281</v>
      </c>
      <c r="D492" s="86">
        <v>103.53636347258966</v>
      </c>
    </row>
    <row r="493" spans="1:4" x14ac:dyDescent="0.25">
      <c r="A493" s="265">
        <v>44524</v>
      </c>
      <c r="B493" s="86">
        <v>124.62121212121201</v>
      </c>
      <c r="C493" s="86">
        <v>117.41362290227059</v>
      </c>
      <c r="D493" s="86">
        <v>103.58800674965583</v>
      </c>
    </row>
    <row r="494" spans="1:4" x14ac:dyDescent="0.25">
      <c r="A494" s="265">
        <v>44526</v>
      </c>
      <c r="B494" s="86">
        <v>110.18181818181807</v>
      </c>
      <c r="C494" s="86">
        <v>117.49259624876615</v>
      </c>
      <c r="D494" s="86">
        <v>103.26013199060775</v>
      </c>
    </row>
    <row r="495" spans="1:4" x14ac:dyDescent="0.25">
      <c r="A495" s="265">
        <v>44529</v>
      </c>
      <c r="B495" s="86">
        <v>111.27272727272717</v>
      </c>
      <c r="C495" s="86">
        <v>117.29516288252725</v>
      </c>
      <c r="D495" s="86">
        <v>103.32198382244283</v>
      </c>
    </row>
    <row r="496" spans="1:4" x14ac:dyDescent="0.25">
      <c r="A496" s="265">
        <v>44530</v>
      </c>
      <c r="B496" s="86">
        <v>106.92424242424232</v>
      </c>
      <c r="C496" s="86">
        <v>116.72260612043445</v>
      </c>
      <c r="D496" s="86">
        <v>103.50333579539617</v>
      </c>
    </row>
    <row r="497" spans="1:4" x14ac:dyDescent="0.25">
      <c r="A497" s="265">
        <v>44531</v>
      </c>
      <c r="B497" s="86">
        <v>104.34848484848477</v>
      </c>
      <c r="C497" s="86">
        <v>117.2490950970715</v>
      </c>
      <c r="D497" s="86">
        <v>103.81079344490645</v>
      </c>
    </row>
    <row r="498" spans="1:4" x14ac:dyDescent="0.25">
      <c r="A498" s="265">
        <v>44532</v>
      </c>
      <c r="B498" s="86">
        <v>105.56060606060598</v>
      </c>
      <c r="C498" s="86">
        <v>115.87364264560722</v>
      </c>
      <c r="D498" s="86">
        <v>103.79518036114226</v>
      </c>
    </row>
    <row r="499" spans="1:4" x14ac:dyDescent="0.25">
      <c r="A499" s="265">
        <v>44533</v>
      </c>
      <c r="B499" s="86">
        <v>105.87878787878779</v>
      </c>
      <c r="C499" s="86">
        <v>117.27541954590336</v>
      </c>
      <c r="D499" s="86">
        <v>103.6498585814909</v>
      </c>
    </row>
    <row r="500" spans="1:4" x14ac:dyDescent="0.25">
      <c r="A500" s="265">
        <v>44536</v>
      </c>
      <c r="B500" s="86">
        <v>110.72727272727265</v>
      </c>
      <c r="C500" s="86">
        <v>116.97926949654503</v>
      </c>
      <c r="D500" s="86">
        <v>103.61623040107573</v>
      </c>
    </row>
    <row r="501" spans="1:4" x14ac:dyDescent="0.25">
      <c r="A501" s="265">
        <v>44537</v>
      </c>
      <c r="B501" s="86">
        <v>114.30303030303021</v>
      </c>
      <c r="C501" s="86">
        <v>117.31490621915114</v>
      </c>
      <c r="D501" s="86">
        <v>103.73392903252888</v>
      </c>
    </row>
    <row r="502" spans="1:4" x14ac:dyDescent="0.25">
      <c r="A502" s="265">
        <v>44538</v>
      </c>
      <c r="B502" s="86">
        <v>114.87878787878778</v>
      </c>
      <c r="C502" s="86">
        <v>117.36755511681486</v>
      </c>
      <c r="D502" s="86">
        <v>104.04018567559575</v>
      </c>
    </row>
    <row r="503" spans="1:4" x14ac:dyDescent="0.25">
      <c r="A503" s="265">
        <v>44539</v>
      </c>
      <c r="B503" s="86">
        <v>112.75757575757567</v>
      </c>
      <c r="C503" s="86">
        <v>116.78841724251409</v>
      </c>
      <c r="D503" s="86">
        <v>104.00115296618527</v>
      </c>
    </row>
    <row r="504" spans="1:4" x14ac:dyDescent="0.25">
      <c r="A504" s="265">
        <v>44540</v>
      </c>
      <c r="B504" s="86">
        <v>113.86363636363629</v>
      </c>
      <c r="C504" s="86">
        <v>117.33464955577503</v>
      </c>
      <c r="D504" s="86">
        <v>103.74954211629306</v>
      </c>
    </row>
    <row r="505" spans="1:4" x14ac:dyDescent="0.25">
      <c r="A505" s="265">
        <v>44543</v>
      </c>
      <c r="B505" s="86">
        <v>112.71212121212113</v>
      </c>
      <c r="C505" s="86">
        <v>117.55840737084577</v>
      </c>
      <c r="D505" s="86">
        <v>103.70510487788728</v>
      </c>
    </row>
    <row r="506" spans="1:4" x14ac:dyDescent="0.25">
      <c r="A506" s="265">
        <v>44544</v>
      </c>
      <c r="B506" s="86">
        <v>111.66666666666659</v>
      </c>
      <c r="C506" s="86">
        <v>116.51201052977964</v>
      </c>
      <c r="D506" s="86">
        <v>103.62103442684931</v>
      </c>
    </row>
    <row r="507" spans="1:4" x14ac:dyDescent="0.25">
      <c r="A507" s="265">
        <v>44545</v>
      </c>
      <c r="B507" s="86">
        <v>111.93939393939384</v>
      </c>
      <c r="C507" s="86">
        <v>115.9986837775585</v>
      </c>
      <c r="D507" s="86">
        <v>103.43848144745257</v>
      </c>
    </row>
    <row r="508" spans="1:4" x14ac:dyDescent="0.25">
      <c r="A508" s="265">
        <v>44546</v>
      </c>
      <c r="B508" s="86">
        <v>113.66666666666657</v>
      </c>
      <c r="C508" s="86">
        <v>118.23626192826598</v>
      </c>
      <c r="D508" s="86">
        <v>103.58800674965582</v>
      </c>
    </row>
    <row r="509" spans="1:4" x14ac:dyDescent="0.25">
      <c r="A509" s="265">
        <v>44547</v>
      </c>
      <c r="B509" s="86">
        <v>111.39393939393931</v>
      </c>
      <c r="C509" s="86">
        <v>118.71010200723933</v>
      </c>
      <c r="D509" s="86">
        <v>103.63904952350029</v>
      </c>
    </row>
    <row r="510" spans="1:4" x14ac:dyDescent="0.25">
      <c r="A510" s="265">
        <v>44550</v>
      </c>
      <c r="B510" s="86">
        <v>108.36363636363627</v>
      </c>
      <c r="C510" s="86">
        <v>118.04540967423506</v>
      </c>
      <c r="D510" s="86">
        <v>103.44208446678276</v>
      </c>
    </row>
    <row r="511" spans="1:4" x14ac:dyDescent="0.25">
      <c r="A511" s="265">
        <v>44551</v>
      </c>
      <c r="B511" s="86">
        <v>112.09090909090902</v>
      </c>
      <c r="C511" s="86">
        <v>117.66370516617319</v>
      </c>
      <c r="D511" s="86">
        <v>103.59221027220771</v>
      </c>
    </row>
    <row r="512" spans="1:4" x14ac:dyDescent="0.25">
      <c r="A512" s="265">
        <v>44552</v>
      </c>
      <c r="B512" s="86">
        <v>114.07575757575751</v>
      </c>
      <c r="C512" s="86">
        <v>118.56531753866413</v>
      </c>
      <c r="D512" s="86">
        <v>103.65946663303809</v>
      </c>
    </row>
    <row r="513" spans="1:4" x14ac:dyDescent="0.25">
      <c r="A513" s="265">
        <v>44553</v>
      </c>
      <c r="B513" s="86">
        <v>116.43939393939385</v>
      </c>
      <c r="C513" s="86">
        <v>119.1971043106286</v>
      </c>
      <c r="D513" s="86">
        <v>103.9122784893737</v>
      </c>
    </row>
    <row r="514" spans="1:4" x14ac:dyDescent="0.25">
      <c r="A514" s="265">
        <v>44557</v>
      </c>
      <c r="B514" s="86">
        <v>119.09090909090899</v>
      </c>
      <c r="C514" s="86">
        <v>118.99308983218172</v>
      </c>
      <c r="D514" s="86">
        <v>104.09903499132233</v>
      </c>
    </row>
    <row r="515" spans="1:4" x14ac:dyDescent="0.25">
      <c r="A515" s="265">
        <v>44558</v>
      </c>
      <c r="B515" s="86">
        <v>119.60606060606052</v>
      </c>
      <c r="C515" s="86">
        <v>119.13129318854895</v>
      </c>
      <c r="D515" s="86">
        <v>104.11584908152992</v>
      </c>
    </row>
    <row r="516" spans="1:4" x14ac:dyDescent="0.25">
      <c r="A516" s="265">
        <v>44559</v>
      </c>
      <c r="B516" s="86">
        <v>120.04545454545449</v>
      </c>
      <c r="C516" s="86">
        <v>118.79565646594283</v>
      </c>
      <c r="D516" s="86">
        <v>104.05219574002975</v>
      </c>
    </row>
    <row r="517" spans="1:4" x14ac:dyDescent="0.25">
      <c r="A517" s="265">
        <v>44560</v>
      </c>
      <c r="B517" s="86">
        <v>120.1818181818181</v>
      </c>
      <c r="C517" s="86">
        <v>119.29582099374804</v>
      </c>
      <c r="D517" s="86">
        <v>104.09783398487893</v>
      </c>
    </row>
    <row r="518" spans="1:4" x14ac:dyDescent="0.25">
      <c r="A518" s="265">
        <v>44561</v>
      </c>
      <c r="B518" s="86">
        <v>117.84848484848479</v>
      </c>
      <c r="C518" s="86">
        <v>120.26982560052659</v>
      </c>
      <c r="D518" s="86">
        <v>104.14947726194509</v>
      </c>
    </row>
    <row r="519" spans="1:4" x14ac:dyDescent="0.25">
      <c r="A519" s="265">
        <v>44564</v>
      </c>
      <c r="B519" s="86">
        <v>119.66666666666661</v>
      </c>
      <c r="C519" s="86">
        <v>118.42053307008895</v>
      </c>
      <c r="D519" s="86">
        <v>104.10203750743081</v>
      </c>
    </row>
    <row r="520" spans="1:4" x14ac:dyDescent="0.25">
      <c r="A520" s="265">
        <v>44565</v>
      </c>
      <c r="B520" s="86">
        <v>121.21212121212116</v>
      </c>
      <c r="C520" s="86">
        <v>119.38137545245156</v>
      </c>
      <c r="D520" s="86">
        <v>104.02757510794004</v>
      </c>
    </row>
    <row r="521" spans="1:4" x14ac:dyDescent="0.25">
      <c r="A521" s="265">
        <v>44566</v>
      </c>
      <c r="B521" s="86">
        <v>122.42424242424238</v>
      </c>
      <c r="C521" s="86">
        <v>120.07897334649564</v>
      </c>
      <c r="D521" s="86">
        <v>104.10023599776571</v>
      </c>
    </row>
    <row r="522" spans="1:4" x14ac:dyDescent="0.25">
      <c r="A522" s="265">
        <v>44567</v>
      </c>
      <c r="B522" s="86">
        <v>124.22727272727269</v>
      </c>
      <c r="C522" s="86">
        <v>117.71635406383687</v>
      </c>
      <c r="D522" s="86">
        <v>103.86303722519429</v>
      </c>
    </row>
    <row r="523" spans="1:4" x14ac:dyDescent="0.25">
      <c r="A523" s="265">
        <v>44568</v>
      </c>
      <c r="B523" s="86">
        <v>123.86363636363635</v>
      </c>
      <c r="C523" s="86">
        <v>118.2625863770978</v>
      </c>
      <c r="D523" s="86">
        <v>104.00535648873714</v>
      </c>
    </row>
    <row r="524" spans="1:4" x14ac:dyDescent="0.25">
      <c r="A524" s="265">
        <v>44571</v>
      </c>
      <c r="B524" s="86">
        <v>122.53030303030302</v>
      </c>
      <c r="C524" s="86">
        <v>118.35472194800928</v>
      </c>
      <c r="D524" s="86">
        <v>104.09122844944019</v>
      </c>
    </row>
    <row r="525" spans="1:4" x14ac:dyDescent="0.25">
      <c r="A525" s="265">
        <v>44572</v>
      </c>
      <c r="B525" s="86">
        <v>126.84848484848483</v>
      </c>
      <c r="C525" s="86">
        <v>119.68410661401782</v>
      </c>
      <c r="D525" s="86">
        <v>104.32422369945969</v>
      </c>
    </row>
    <row r="526" spans="1:4" x14ac:dyDescent="0.25">
      <c r="A526" s="265">
        <v>44573</v>
      </c>
      <c r="B526" s="86">
        <v>128.28787878787878</v>
      </c>
      <c r="C526" s="86">
        <v>120.25008226390266</v>
      </c>
      <c r="D526" s="86">
        <v>104.53199781416782</v>
      </c>
    </row>
    <row r="527" spans="1:4" x14ac:dyDescent="0.25">
      <c r="A527" s="265">
        <v>44574</v>
      </c>
      <c r="B527" s="86">
        <v>127.98484848484847</v>
      </c>
      <c r="C527" s="86">
        <v>119.85521553142488</v>
      </c>
      <c r="D527" s="86">
        <v>104.58664360734251</v>
      </c>
    </row>
    <row r="528" spans="1:4" x14ac:dyDescent="0.25">
      <c r="A528" s="265">
        <v>44575</v>
      </c>
      <c r="B528" s="86">
        <v>130.39393939393938</v>
      </c>
      <c r="C528" s="86">
        <v>119.54590325765061</v>
      </c>
      <c r="D528" s="86">
        <v>104.65029694884268</v>
      </c>
    </row>
    <row r="529" spans="1:4" x14ac:dyDescent="0.25">
      <c r="A529" s="265">
        <v>44579</v>
      </c>
      <c r="B529" s="86">
        <v>132.59090909090909</v>
      </c>
      <c r="C529" s="86">
        <v>119.26949654491615</v>
      </c>
      <c r="D529" s="86">
        <v>104.45693491145535</v>
      </c>
    </row>
    <row r="530" spans="1:4" x14ac:dyDescent="0.25">
      <c r="A530" s="265">
        <v>44580</v>
      </c>
      <c r="B530" s="86">
        <v>133.99999999999997</v>
      </c>
      <c r="C530" s="86">
        <v>121.29647910496878</v>
      </c>
      <c r="D530" s="86">
        <v>104.55241492370563</v>
      </c>
    </row>
    <row r="531" spans="1:4" x14ac:dyDescent="0.25">
      <c r="A531" s="265">
        <v>44581</v>
      </c>
      <c r="B531" s="86">
        <v>133.90909090909088</v>
      </c>
      <c r="C531" s="86">
        <v>121.256992431721</v>
      </c>
      <c r="D531" s="86">
        <v>104.71995532255987</v>
      </c>
    </row>
    <row r="532" spans="1:4" x14ac:dyDescent="0.25">
      <c r="A532" s="265">
        <v>44582</v>
      </c>
      <c r="B532" s="86">
        <v>133.16666666666666</v>
      </c>
      <c r="C532" s="86">
        <v>120.55281342546894</v>
      </c>
      <c r="D532" s="86">
        <v>104.64068889729549</v>
      </c>
    </row>
    <row r="533" spans="1:4" x14ac:dyDescent="0.25">
      <c r="A533" s="265">
        <v>44585</v>
      </c>
      <c r="B533" s="86">
        <v>130.71212121212119</v>
      </c>
      <c r="C533" s="86">
        <v>121.2043435340573</v>
      </c>
      <c r="D533" s="86">
        <v>104.44012082124776</v>
      </c>
    </row>
    <row r="534" spans="1:4" x14ac:dyDescent="0.25">
      <c r="A534" s="265">
        <v>44586</v>
      </c>
      <c r="B534" s="86">
        <v>133.6363636363636</v>
      </c>
      <c r="C534" s="86">
        <v>121.92826587693325</v>
      </c>
      <c r="D534" s="86">
        <v>104.40349012472406</v>
      </c>
    </row>
    <row r="535" spans="1:4" x14ac:dyDescent="0.25">
      <c r="A535" s="265">
        <v>44587</v>
      </c>
      <c r="B535" s="86">
        <v>136.30303030303025</v>
      </c>
      <c r="C535" s="86">
        <v>120.42777229351766</v>
      </c>
      <c r="D535" s="86">
        <v>104.44672635668645</v>
      </c>
    </row>
    <row r="536" spans="1:4" x14ac:dyDescent="0.25">
      <c r="A536" s="265">
        <v>44588</v>
      </c>
      <c r="B536" s="86">
        <v>135.36363636363632</v>
      </c>
      <c r="C536" s="86">
        <v>118.01908522540313</v>
      </c>
      <c r="D536" s="86">
        <v>104.13206266851576</v>
      </c>
    </row>
    <row r="537" spans="1:4" x14ac:dyDescent="0.25">
      <c r="A537" s="265">
        <v>44589</v>
      </c>
      <c r="B537" s="86">
        <v>136.40909090909085</v>
      </c>
      <c r="C537" s="86">
        <v>117.46627179993423</v>
      </c>
      <c r="D537" s="86">
        <v>103.98974340497291</v>
      </c>
    </row>
    <row r="538" spans="1:4" x14ac:dyDescent="0.25">
      <c r="A538" s="265">
        <v>44592</v>
      </c>
      <c r="B538" s="86">
        <v>138.19696969696963</v>
      </c>
      <c r="C538" s="86">
        <v>118.13096413293852</v>
      </c>
      <c r="D538" s="86">
        <v>104.2887940093794</v>
      </c>
    </row>
    <row r="539" spans="1:4" x14ac:dyDescent="0.25">
      <c r="A539" s="265">
        <v>44593</v>
      </c>
      <c r="B539" s="86">
        <v>135.09090909090904</v>
      </c>
      <c r="C539" s="86">
        <v>118.47976307996058</v>
      </c>
      <c r="D539" s="86">
        <v>104.39748509250707</v>
      </c>
    </row>
    <row r="540" spans="1:4" x14ac:dyDescent="0.25">
      <c r="A540" s="265">
        <v>44594</v>
      </c>
      <c r="B540" s="86">
        <v>135.56060606060601</v>
      </c>
      <c r="C540" s="86">
        <v>119.0654820664693</v>
      </c>
      <c r="D540" s="86">
        <v>104.38367351840796</v>
      </c>
    </row>
    <row r="541" spans="1:4" x14ac:dyDescent="0.25">
      <c r="A541" s="265">
        <v>44595</v>
      </c>
      <c r="B541" s="86">
        <v>138.0454545454545</v>
      </c>
      <c r="C541" s="86">
        <v>118.65745310957557</v>
      </c>
      <c r="D541" s="86">
        <v>104.43771880836094</v>
      </c>
    </row>
    <row r="542" spans="1:4" x14ac:dyDescent="0.25">
      <c r="A542" s="265">
        <v>44596</v>
      </c>
      <c r="B542" s="86">
        <v>141.31818181818178</v>
      </c>
      <c r="C542" s="86">
        <v>118.89437314906223</v>
      </c>
      <c r="D542" s="86">
        <v>104.44012082124775</v>
      </c>
    </row>
    <row r="543" spans="1:4" x14ac:dyDescent="0.25">
      <c r="A543" s="265">
        <v>44599</v>
      </c>
      <c r="B543" s="86">
        <v>140.43939393939391</v>
      </c>
      <c r="C543" s="86">
        <v>119.81572885817707</v>
      </c>
      <c r="D543" s="86">
        <v>104.53980435604988</v>
      </c>
    </row>
    <row r="544" spans="1:4" x14ac:dyDescent="0.25">
      <c r="A544" s="265">
        <v>44600</v>
      </c>
      <c r="B544" s="86">
        <v>137.54545454545453</v>
      </c>
      <c r="C544" s="86">
        <v>120.21059559065485</v>
      </c>
      <c r="D544" s="86">
        <v>104.58123907834718</v>
      </c>
    </row>
    <row r="545" spans="1:4" x14ac:dyDescent="0.25">
      <c r="A545" s="265">
        <v>44601</v>
      </c>
      <c r="B545" s="86">
        <v>138.71212121212119</v>
      </c>
      <c r="C545" s="86">
        <v>120.7765712405397</v>
      </c>
      <c r="D545" s="86">
        <v>104.73256589021553</v>
      </c>
    </row>
    <row r="546" spans="1:4" x14ac:dyDescent="0.25">
      <c r="A546" s="265">
        <v>44602</v>
      </c>
      <c r="B546" s="86">
        <v>138.49999999999997</v>
      </c>
      <c r="C546" s="86">
        <v>120.84238236261932</v>
      </c>
      <c r="D546" s="86">
        <v>104.89950578584806</v>
      </c>
    </row>
    <row r="547" spans="1:4" x14ac:dyDescent="0.25">
      <c r="A547" s="265">
        <v>44603</v>
      </c>
      <c r="B547" s="86">
        <v>143.09090909090907</v>
      </c>
      <c r="C547" s="86">
        <v>121.1451135241856</v>
      </c>
      <c r="D547" s="86">
        <v>104.68512613570124</v>
      </c>
    </row>
    <row r="548" spans="1:4" x14ac:dyDescent="0.25">
      <c r="A548" s="265">
        <v>44606</v>
      </c>
      <c r="B548" s="86">
        <v>146.18181818181816</v>
      </c>
      <c r="C548" s="86">
        <v>122.93517604475157</v>
      </c>
      <c r="D548" s="86">
        <v>104.64549292306907</v>
      </c>
    </row>
    <row r="549" spans="1:4" x14ac:dyDescent="0.25">
      <c r="A549" s="265">
        <v>44607</v>
      </c>
      <c r="B549" s="86">
        <v>141.33333333333331</v>
      </c>
      <c r="C549" s="86">
        <v>122.06646923330042</v>
      </c>
      <c r="D549" s="86">
        <v>104.79561872849401</v>
      </c>
    </row>
    <row r="550" spans="1:4" x14ac:dyDescent="0.25">
      <c r="A550" s="265">
        <v>44608</v>
      </c>
      <c r="B550" s="86">
        <v>143.65151515151513</v>
      </c>
      <c r="C550" s="86">
        <v>123.07996051332677</v>
      </c>
      <c r="D550" s="86">
        <v>104.99498579809834</v>
      </c>
    </row>
    <row r="551" spans="1:4" x14ac:dyDescent="0.25">
      <c r="A551" s="265">
        <v>44609</v>
      </c>
      <c r="B551" s="86">
        <v>140.86363636363635</v>
      </c>
      <c r="C551" s="86">
        <v>125.08719973675552</v>
      </c>
      <c r="D551" s="86">
        <v>104.98237523044264</v>
      </c>
    </row>
    <row r="552" spans="1:4" x14ac:dyDescent="0.25">
      <c r="A552" s="265">
        <v>44610</v>
      </c>
      <c r="B552" s="86">
        <v>141.72727272727272</v>
      </c>
      <c r="C552" s="86">
        <v>124.94899638038828</v>
      </c>
      <c r="D552" s="86">
        <v>105.10547839089111</v>
      </c>
    </row>
    <row r="553" spans="1:4" x14ac:dyDescent="0.25">
      <c r="A553" s="265">
        <v>44613</v>
      </c>
      <c r="B553" s="86">
        <v>144.530303030303</v>
      </c>
      <c r="C553" s="86"/>
      <c r="D553" s="86">
        <v>105.14751361641011</v>
      </c>
    </row>
    <row r="554" spans="1:4" x14ac:dyDescent="0.25">
      <c r="A554" s="265">
        <v>44614</v>
      </c>
      <c r="B554" s="86">
        <v>146.72727272727269</v>
      </c>
      <c r="C554" s="86">
        <v>125.44257979598551</v>
      </c>
      <c r="D554" s="86">
        <v>105.05683762993344</v>
      </c>
    </row>
    <row r="555" spans="1:4" x14ac:dyDescent="0.25">
      <c r="A555" s="265">
        <v>44615</v>
      </c>
      <c r="B555" s="86">
        <v>146.72727272727269</v>
      </c>
      <c r="C555" s="86">
        <v>125.64659427443239</v>
      </c>
      <c r="D555" s="86">
        <v>105.15832267440071</v>
      </c>
    </row>
    <row r="556" spans="1:4" x14ac:dyDescent="0.25">
      <c r="A556" s="265">
        <v>44616</v>
      </c>
      <c r="B556" s="86">
        <v>150.1212121212121</v>
      </c>
      <c r="C556" s="86">
        <v>126.6929911154985</v>
      </c>
      <c r="D556" s="86">
        <v>104.15187927483187</v>
      </c>
    </row>
    <row r="557" spans="1:4" x14ac:dyDescent="0.25">
      <c r="A557" s="265">
        <v>44617</v>
      </c>
      <c r="B557" s="86">
        <v>148.37878787878788</v>
      </c>
      <c r="C557" s="86">
        <v>124.15268180322475</v>
      </c>
      <c r="D557" s="86">
        <v>104.57883706546039</v>
      </c>
    </row>
    <row r="558" spans="1:4" x14ac:dyDescent="0.25">
      <c r="A558" s="265">
        <v>44620</v>
      </c>
      <c r="B558" s="86">
        <v>153.01515151515147</v>
      </c>
      <c r="C558" s="86">
        <v>125.00164527805198</v>
      </c>
      <c r="D558" s="86">
        <v>103.78377079992987</v>
      </c>
    </row>
    <row r="559" spans="1:4" x14ac:dyDescent="0.25">
      <c r="A559" s="265">
        <v>44621</v>
      </c>
      <c r="B559" s="86">
        <v>159.04545454545453</v>
      </c>
      <c r="C559" s="86">
        <v>127.83152352747616</v>
      </c>
      <c r="D559" s="86">
        <v>103.69009229734471</v>
      </c>
    </row>
    <row r="560" spans="1:4" x14ac:dyDescent="0.25">
      <c r="A560" s="265">
        <v>44622</v>
      </c>
      <c r="B560" s="86">
        <v>171.10606060606059</v>
      </c>
      <c r="C560" s="86">
        <v>126.41658440276407</v>
      </c>
      <c r="D560" s="86">
        <v>103.4366799377874</v>
      </c>
    </row>
    <row r="561" spans="1:4" x14ac:dyDescent="0.25">
      <c r="A561" s="265">
        <v>44623</v>
      </c>
      <c r="B561" s="86">
        <v>167.36363636363635</v>
      </c>
      <c r="C561" s="86">
        <v>127.30503455083911</v>
      </c>
      <c r="D561" s="86">
        <v>103.78677331603836</v>
      </c>
    </row>
    <row r="562" spans="1:4" x14ac:dyDescent="0.25">
      <c r="A562" s="265">
        <v>44624</v>
      </c>
      <c r="B562" s="86">
        <v>178.95454545454544</v>
      </c>
      <c r="C562" s="86">
        <v>129.32543599868376</v>
      </c>
      <c r="D562" s="86">
        <v>103.11961423672992</v>
      </c>
    </row>
    <row r="563" spans="1:4" x14ac:dyDescent="0.25">
      <c r="A563" s="265">
        <v>44627</v>
      </c>
      <c r="B563" s="86">
        <v>186.68181818181813</v>
      </c>
      <c r="C563" s="86">
        <v>131.22079631457717</v>
      </c>
      <c r="D563" s="86">
        <v>102.38760080947787</v>
      </c>
    </row>
    <row r="564" spans="1:4" x14ac:dyDescent="0.25">
      <c r="A564" s="265">
        <v>44628</v>
      </c>
      <c r="B564" s="86">
        <v>193.90909090909085</v>
      </c>
      <c r="C564" s="86">
        <v>134.26127015465613</v>
      </c>
      <c r="D564" s="86">
        <v>102.45305566064313</v>
      </c>
    </row>
    <row r="565" spans="1:4" x14ac:dyDescent="0.25">
      <c r="A565" s="265">
        <v>44629</v>
      </c>
      <c r="B565" s="86">
        <v>168.39393939393935</v>
      </c>
      <c r="C565" s="86">
        <v>130.69430733794013</v>
      </c>
      <c r="D565" s="86">
        <v>102.70046298798344</v>
      </c>
    </row>
    <row r="566" spans="1:4" x14ac:dyDescent="0.25">
      <c r="A566" s="265">
        <v>44630</v>
      </c>
      <c r="B566" s="86">
        <v>165.6515151515151</v>
      </c>
      <c r="C566" s="86">
        <v>131.4972030273116</v>
      </c>
      <c r="D566" s="86">
        <v>102.85599332240369</v>
      </c>
    </row>
    <row r="567" spans="1:4" x14ac:dyDescent="0.25">
      <c r="A567" s="265">
        <v>44631</v>
      </c>
      <c r="B567" s="86">
        <v>170.71212121212119</v>
      </c>
      <c r="C567" s="86">
        <v>130.4837117472853</v>
      </c>
      <c r="D567" s="86">
        <v>102.69926198154005</v>
      </c>
    </row>
    <row r="568" spans="1:4" x14ac:dyDescent="0.25">
      <c r="A568" s="265">
        <v>44634</v>
      </c>
      <c r="B568" s="86">
        <v>161.96969696969697</v>
      </c>
      <c r="C568" s="86">
        <v>128.96347482724579</v>
      </c>
      <c r="D568" s="86">
        <v>102.49929440871402</v>
      </c>
    </row>
    <row r="569" spans="1:4" x14ac:dyDescent="0.25">
      <c r="A569" s="265">
        <v>44635</v>
      </c>
      <c r="B569" s="86">
        <v>151.37878787878785</v>
      </c>
      <c r="C569" s="86">
        <v>126.91674893056927</v>
      </c>
      <c r="D569" s="86">
        <v>102.52631705369051</v>
      </c>
    </row>
    <row r="570" spans="1:4" x14ac:dyDescent="0.25">
      <c r="A570" s="265">
        <v>44636</v>
      </c>
      <c r="B570" s="86">
        <v>148.51515151515147</v>
      </c>
      <c r="C570" s="86">
        <v>125.56762092793682</v>
      </c>
      <c r="D570" s="86">
        <v>103.06196592744672</v>
      </c>
    </row>
    <row r="571" spans="1:4" x14ac:dyDescent="0.25">
      <c r="A571" s="265">
        <v>44637</v>
      </c>
      <c r="B571" s="86">
        <v>161.57575757575754</v>
      </c>
      <c r="C571" s="86">
        <v>127.81178019085226</v>
      </c>
      <c r="D571" s="86">
        <v>103.61502939463223</v>
      </c>
    </row>
    <row r="572" spans="1:4" x14ac:dyDescent="0.25">
      <c r="A572" s="265">
        <v>44638</v>
      </c>
      <c r="B572" s="86">
        <v>163.530303030303</v>
      </c>
      <c r="C572" s="86">
        <v>126.89700559394537</v>
      </c>
      <c r="D572" s="86">
        <v>103.55257705957546</v>
      </c>
    </row>
    <row r="573" spans="1:4" x14ac:dyDescent="0.25">
      <c r="A573" s="265">
        <v>44641</v>
      </c>
      <c r="B573" s="86">
        <v>175.18181818181816</v>
      </c>
      <c r="C573" s="86">
        <v>126.92333004277722</v>
      </c>
      <c r="D573" s="86">
        <v>103.44208446678269</v>
      </c>
    </row>
    <row r="574" spans="1:4" x14ac:dyDescent="0.25">
      <c r="A574" s="265">
        <v>44642</v>
      </c>
      <c r="B574" s="86">
        <v>174.96969696969694</v>
      </c>
      <c r="C574" s="86">
        <v>126.40342217834814</v>
      </c>
      <c r="D574" s="86">
        <v>103.45349402799499</v>
      </c>
    </row>
    <row r="575" spans="1:4" x14ac:dyDescent="0.25">
      <c r="A575" s="265">
        <v>44643</v>
      </c>
      <c r="B575" s="86">
        <v>184.24242424242422</v>
      </c>
      <c r="C575" s="86">
        <v>127.44981901941426</v>
      </c>
      <c r="D575" s="86">
        <v>103.7363310454156</v>
      </c>
    </row>
    <row r="576" spans="1:4" x14ac:dyDescent="0.25">
      <c r="A576" s="265">
        <v>44644</v>
      </c>
      <c r="B576" s="86">
        <v>180.34848484848484</v>
      </c>
      <c r="C576" s="86">
        <v>129.09509707140504</v>
      </c>
      <c r="D576" s="86">
        <v>103.7129114197693</v>
      </c>
    </row>
    <row r="577" spans="1:4" x14ac:dyDescent="0.25">
      <c r="A577" s="265">
        <v>44645</v>
      </c>
      <c r="B577" s="86">
        <v>182.80303030303031</v>
      </c>
      <c r="C577" s="86">
        <v>128.58177031918393</v>
      </c>
      <c r="D577" s="86">
        <v>103.83301206410925</v>
      </c>
    </row>
    <row r="578" spans="1:4" x14ac:dyDescent="0.25">
      <c r="A578" s="265">
        <v>44648</v>
      </c>
      <c r="B578" s="86">
        <v>170.42424242424244</v>
      </c>
      <c r="C578" s="86">
        <v>127.64725238565313</v>
      </c>
      <c r="D578" s="86">
        <v>103.63544650417003</v>
      </c>
    </row>
    <row r="579" spans="1:4" x14ac:dyDescent="0.25">
      <c r="A579" s="265">
        <v>44649</v>
      </c>
      <c r="B579" s="86">
        <v>167.01515151515153</v>
      </c>
      <c r="C579" s="86">
        <v>125.83086541625535</v>
      </c>
      <c r="D579" s="86">
        <v>104.19871852612444</v>
      </c>
    </row>
    <row r="580" spans="1:4" x14ac:dyDescent="0.25">
      <c r="A580" s="265">
        <v>44650</v>
      </c>
      <c r="B580" s="86">
        <v>171.89393939393941</v>
      </c>
      <c r="C580" s="86">
        <v>127.24580454096738</v>
      </c>
      <c r="D580" s="86">
        <v>104.71695280645136</v>
      </c>
    </row>
    <row r="581" spans="1:4" x14ac:dyDescent="0.25">
      <c r="A581" s="265">
        <v>44651</v>
      </c>
      <c r="B581" s="86">
        <v>163.5</v>
      </c>
      <c r="C581" s="86">
        <v>128.27903915761766</v>
      </c>
      <c r="D581" s="86">
        <v>104.75358350297505</v>
      </c>
    </row>
    <row r="582" spans="1:4" x14ac:dyDescent="0.25">
      <c r="A582" s="265">
        <v>44652</v>
      </c>
      <c r="B582" s="86">
        <v>158.16666666666669</v>
      </c>
      <c r="C582" s="86">
        <v>126.29812438302069</v>
      </c>
      <c r="D582" s="86">
        <v>104.65750298750308</v>
      </c>
    </row>
    <row r="583" spans="1:4" x14ac:dyDescent="0.25">
      <c r="A583" s="265">
        <v>44655</v>
      </c>
      <c r="B583" s="86">
        <v>162.92424242424244</v>
      </c>
      <c r="C583" s="86">
        <v>126.96281671602503</v>
      </c>
      <c r="D583" s="86">
        <v>104.88629471497072</v>
      </c>
    </row>
    <row r="584" spans="1:4" x14ac:dyDescent="0.25">
      <c r="A584" s="265">
        <v>44656</v>
      </c>
      <c r="B584" s="86">
        <v>161.57575757575759</v>
      </c>
      <c r="C584" s="86">
        <v>126.54820664692332</v>
      </c>
      <c r="D584" s="86">
        <v>104.84846301200362</v>
      </c>
    </row>
    <row r="585" spans="1:4" x14ac:dyDescent="0.25">
      <c r="A585" s="265">
        <v>44657</v>
      </c>
      <c r="B585" s="86">
        <v>153.13636363636363</v>
      </c>
      <c r="C585" s="86">
        <v>126.25205659756502</v>
      </c>
      <c r="D585" s="86">
        <v>104.57823656223871</v>
      </c>
    </row>
    <row r="586" spans="1:4" x14ac:dyDescent="0.25">
      <c r="A586" s="265">
        <v>44658</v>
      </c>
      <c r="B586" s="86">
        <v>152.39393939393938</v>
      </c>
      <c r="C586" s="86">
        <v>127.26554787759129</v>
      </c>
      <c r="D586" s="86">
        <v>104.3272262155682</v>
      </c>
    </row>
    <row r="587" spans="1:4" x14ac:dyDescent="0.25">
      <c r="A587" s="265">
        <v>44659</v>
      </c>
      <c r="B587" s="86">
        <v>155.72727272727272</v>
      </c>
      <c r="C587" s="86">
        <v>127.77887462981245</v>
      </c>
      <c r="D587" s="86">
        <v>104.28579149327093</v>
      </c>
    </row>
    <row r="588" spans="1:4" x14ac:dyDescent="0.25">
      <c r="A588" s="265">
        <v>44662</v>
      </c>
      <c r="B588" s="86">
        <v>149.21212121212119</v>
      </c>
      <c r="C588" s="86">
        <v>127.95656465942743</v>
      </c>
      <c r="D588" s="86">
        <v>104.16328883604417</v>
      </c>
    </row>
    <row r="589" spans="1:4" x14ac:dyDescent="0.25">
      <c r="A589" s="265">
        <v>44663</v>
      </c>
      <c r="B589" s="86">
        <v>158.5454545454545</v>
      </c>
      <c r="C589" s="86">
        <v>129.7861138532412</v>
      </c>
      <c r="D589" s="86">
        <v>104.16088682315737</v>
      </c>
    </row>
    <row r="590" spans="1:4" x14ac:dyDescent="0.25">
      <c r="A590" s="265">
        <v>44664</v>
      </c>
      <c r="B590" s="86">
        <v>164.81818181818178</v>
      </c>
      <c r="C590" s="86">
        <v>130.37183283974989</v>
      </c>
      <c r="D590" s="86">
        <v>104.27978646105393</v>
      </c>
    </row>
    <row r="591" spans="1:4" x14ac:dyDescent="0.25">
      <c r="A591" s="265">
        <v>44665</v>
      </c>
      <c r="B591" s="86">
        <v>169.24242424242422</v>
      </c>
      <c r="C591" s="86">
        <v>129.70714050674567</v>
      </c>
      <c r="D591" s="86">
        <v>104.23174620331795</v>
      </c>
    </row>
    <row r="592" spans="1:4" x14ac:dyDescent="0.25">
      <c r="A592" s="265">
        <v>44669</v>
      </c>
      <c r="B592" s="86">
        <v>171.45454545454541</v>
      </c>
      <c r="C592" s="86">
        <v>130.49687397170121</v>
      </c>
      <c r="D592" s="86">
        <v>104.07741687534111</v>
      </c>
    </row>
    <row r="593" spans="1:4" x14ac:dyDescent="0.25">
      <c r="A593" s="265">
        <v>44670</v>
      </c>
      <c r="B593" s="86">
        <v>162.49999999999994</v>
      </c>
      <c r="C593" s="86">
        <v>128.70681145113528</v>
      </c>
      <c r="D593" s="86">
        <v>103.82700703189231</v>
      </c>
    </row>
    <row r="594" spans="1:4" x14ac:dyDescent="0.25">
      <c r="A594" s="265">
        <v>44671</v>
      </c>
      <c r="B594" s="86">
        <v>161.81818181818176</v>
      </c>
      <c r="C594" s="86">
        <v>128.48305363606448</v>
      </c>
      <c r="D594" s="86">
        <v>103.77536375482613</v>
      </c>
    </row>
    <row r="595" spans="1:4" x14ac:dyDescent="0.25">
      <c r="A595" s="265">
        <v>44672</v>
      </c>
      <c r="B595" s="86">
        <v>164.1363636363636</v>
      </c>
      <c r="C595" s="86">
        <v>127.99605133267525</v>
      </c>
      <c r="D595" s="86">
        <v>103.49492875029233</v>
      </c>
    </row>
    <row r="596" spans="1:4" x14ac:dyDescent="0.25">
      <c r="A596" s="265">
        <v>44673</v>
      </c>
      <c r="B596" s="86">
        <v>161.59090909090907</v>
      </c>
      <c r="C596" s="86">
        <v>127.08127673576833</v>
      </c>
      <c r="D596" s="86">
        <v>102.94186528310682</v>
      </c>
    </row>
    <row r="597" spans="1:4" x14ac:dyDescent="0.25">
      <c r="A597" s="265">
        <v>44676</v>
      </c>
      <c r="B597" s="86">
        <v>155.030303030303</v>
      </c>
      <c r="C597" s="86">
        <v>124.59361632115829</v>
      </c>
      <c r="D597" s="86">
        <v>102.11737435971301</v>
      </c>
    </row>
    <row r="598" spans="1:4" x14ac:dyDescent="0.25">
      <c r="A598" s="265">
        <v>44677</v>
      </c>
      <c r="B598" s="86">
        <v>159.07575757575756</v>
      </c>
      <c r="C598" s="86">
        <v>125.13326752221124</v>
      </c>
      <c r="D598" s="86">
        <v>102.08554768896292</v>
      </c>
    </row>
    <row r="599" spans="1:4" x14ac:dyDescent="0.25">
      <c r="A599" s="265">
        <v>44678</v>
      </c>
      <c r="B599" s="86">
        <v>159.57575757575756</v>
      </c>
      <c r="C599" s="86">
        <v>124.11319512997699</v>
      </c>
      <c r="D599" s="86">
        <v>101.75106739447615</v>
      </c>
    </row>
    <row r="600" spans="1:4" x14ac:dyDescent="0.25">
      <c r="A600" s="265">
        <v>44679</v>
      </c>
      <c r="B600" s="86">
        <v>163.01515151515153</v>
      </c>
      <c r="C600" s="86">
        <v>124.29746627179992</v>
      </c>
      <c r="D600" s="86">
        <v>101.28747890732392</v>
      </c>
    </row>
    <row r="601" spans="1:4" x14ac:dyDescent="0.25">
      <c r="A601" s="265">
        <v>44680</v>
      </c>
      <c r="B601" s="86">
        <v>165.66666666666669</v>
      </c>
      <c r="C601" s="86">
        <v>125.65317538664034</v>
      </c>
      <c r="D601" s="86">
        <v>101.80211016832062</v>
      </c>
    </row>
    <row r="602" spans="1:4" x14ac:dyDescent="0.25">
      <c r="A602" s="265">
        <v>44683</v>
      </c>
      <c r="B602" s="86">
        <v>163.00000000000003</v>
      </c>
      <c r="C602" s="86">
        <v>122.52714708785783</v>
      </c>
      <c r="D602" s="86">
        <v>101.54269277654632</v>
      </c>
    </row>
    <row r="603" spans="1:4" x14ac:dyDescent="0.25">
      <c r="A603" s="265">
        <v>44684</v>
      </c>
      <c r="B603" s="86">
        <v>159.04545454545459</v>
      </c>
      <c r="C603" s="86">
        <v>122.98782494241527</v>
      </c>
      <c r="D603" s="86">
        <v>101.58833102139549</v>
      </c>
    </row>
    <row r="604" spans="1:4" x14ac:dyDescent="0.25">
      <c r="A604" s="265">
        <v>44685</v>
      </c>
      <c r="B604" s="86">
        <v>166.87878787878793</v>
      </c>
      <c r="C604" s="86">
        <v>122.86936492267192</v>
      </c>
      <c r="D604" s="86">
        <v>101.61595416959368</v>
      </c>
    </row>
    <row r="605" spans="1:4" x14ac:dyDescent="0.25">
      <c r="A605" s="265">
        <v>44686</v>
      </c>
      <c r="B605" s="86">
        <v>168.03030303030312</v>
      </c>
      <c r="C605" s="86">
        <v>123.33004277722935</v>
      </c>
      <c r="D605" s="86">
        <v>101.51446912512641</v>
      </c>
    </row>
    <row r="606" spans="1:4" x14ac:dyDescent="0.25">
      <c r="A606" s="265">
        <v>44687</v>
      </c>
      <c r="B606" s="86">
        <v>170.28787878787887</v>
      </c>
      <c r="C606" s="86">
        <v>123.80388285620269</v>
      </c>
      <c r="D606" s="86">
        <v>100.93558401940781</v>
      </c>
    </row>
    <row r="607" spans="1:4" x14ac:dyDescent="0.25">
      <c r="A607" s="265">
        <v>44690</v>
      </c>
      <c r="B607" s="86">
        <v>160.51515151515159</v>
      </c>
      <c r="C607" s="86">
        <v>122.21783481408357</v>
      </c>
      <c r="D607" s="86">
        <v>100.38612357155253</v>
      </c>
    </row>
    <row r="608" spans="1:4" x14ac:dyDescent="0.25">
      <c r="A608" s="265">
        <v>44691</v>
      </c>
      <c r="B608" s="86">
        <v>155.24242424242431</v>
      </c>
      <c r="C608" s="86">
        <v>121.08588351431391</v>
      </c>
      <c r="D608" s="86">
        <v>100.44136986794889</v>
      </c>
    </row>
    <row r="609" spans="1:4" x14ac:dyDescent="0.25">
      <c r="A609" s="265">
        <v>44692</v>
      </c>
      <c r="B609" s="86">
        <v>162.89393939393946</v>
      </c>
      <c r="C609" s="86">
        <v>121.92168476472524</v>
      </c>
      <c r="D609" s="86">
        <v>100.53745038342086</v>
      </c>
    </row>
    <row r="610" spans="1:4" x14ac:dyDescent="0.25">
      <c r="A610" s="265">
        <v>44693</v>
      </c>
      <c r="B610" s="86">
        <v>162.80303030303037</v>
      </c>
      <c r="C610" s="86">
        <v>120.02632444883183</v>
      </c>
      <c r="D610" s="86">
        <v>100.00240201288635</v>
      </c>
    </row>
    <row r="611" spans="1:4" x14ac:dyDescent="0.25">
      <c r="A611" s="265">
        <v>44694</v>
      </c>
      <c r="B611" s="86">
        <v>169.01515151515159</v>
      </c>
      <c r="C611" s="86">
        <v>118.94702204672592</v>
      </c>
      <c r="D611" s="86">
        <v>100.08346994781583</v>
      </c>
    </row>
    <row r="612" spans="1:4" x14ac:dyDescent="0.25">
      <c r="A612" s="265">
        <v>44697</v>
      </c>
      <c r="B612" s="86">
        <v>173.09090909090918</v>
      </c>
      <c r="C612" s="86">
        <v>119.34846989141163</v>
      </c>
      <c r="D612" s="86">
        <v>100.09908303158002</v>
      </c>
    </row>
    <row r="613" spans="1:4" x14ac:dyDescent="0.25">
      <c r="A613" s="265">
        <v>44698</v>
      </c>
      <c r="B613" s="86">
        <v>169.59090909090918</v>
      </c>
      <c r="C613" s="86">
        <v>119.65778216518594</v>
      </c>
      <c r="D613" s="86">
        <v>100.64373945366171</v>
      </c>
    </row>
    <row r="614" spans="1:4" x14ac:dyDescent="0.25">
      <c r="A614" s="265">
        <v>44699</v>
      </c>
      <c r="B614" s="86">
        <v>165.3181818181819</v>
      </c>
      <c r="C614" s="86">
        <v>119.50641658440276</v>
      </c>
      <c r="D614" s="86">
        <v>100.71279732415719</v>
      </c>
    </row>
    <row r="615" spans="1:4" x14ac:dyDescent="0.25">
      <c r="A615" s="265">
        <v>44700</v>
      </c>
      <c r="B615" s="86">
        <v>169.75757575757584</v>
      </c>
      <c r="C615" s="86">
        <v>121.17143797301746</v>
      </c>
      <c r="D615" s="86">
        <v>100.57167906705774</v>
      </c>
    </row>
    <row r="616" spans="1:4" x14ac:dyDescent="0.25">
      <c r="A616" s="265">
        <v>44701</v>
      </c>
      <c r="B616" s="86">
        <v>170.53030303030309</v>
      </c>
      <c r="C616" s="86">
        <v>121.2109246462652</v>
      </c>
      <c r="D616" s="86">
        <v>101.2580542494606</v>
      </c>
    </row>
    <row r="617" spans="1:4" x14ac:dyDescent="0.25">
      <c r="A617" s="265">
        <v>44704</v>
      </c>
      <c r="B617" s="86">
        <v>171.8484848484849</v>
      </c>
      <c r="C617" s="86">
        <v>121.60579137874304</v>
      </c>
      <c r="D617" s="86">
        <v>101.57992397629167</v>
      </c>
    </row>
    <row r="618" spans="1:4" x14ac:dyDescent="0.25">
      <c r="A618" s="265">
        <v>44705</v>
      </c>
      <c r="B618" s="86">
        <v>172.06060606060612</v>
      </c>
      <c r="C618" s="86">
        <v>122.74432379072061</v>
      </c>
      <c r="D618" s="86">
        <v>101.46823037705551</v>
      </c>
    </row>
    <row r="619" spans="1:4" x14ac:dyDescent="0.25">
      <c r="A619" s="265">
        <v>44706</v>
      </c>
      <c r="B619" s="86">
        <v>172.77272727272734</v>
      </c>
      <c r="C619" s="86">
        <v>121.50049358341562</v>
      </c>
      <c r="D619" s="86">
        <v>101.4754364157159</v>
      </c>
    </row>
    <row r="620" spans="1:4" x14ac:dyDescent="0.25">
      <c r="A620" s="265">
        <v>44707</v>
      </c>
      <c r="B620" s="86">
        <v>177.87878787878793</v>
      </c>
      <c r="C620" s="86">
        <v>121.57946692991115</v>
      </c>
      <c r="D620" s="86">
        <v>101.26946381067289</v>
      </c>
    </row>
    <row r="621" spans="1:4" x14ac:dyDescent="0.25">
      <c r="A621" s="265">
        <v>44708</v>
      </c>
      <c r="B621" s="86">
        <v>180.95454545454552</v>
      </c>
      <c r="C621" s="86">
        <v>121.83613030602173</v>
      </c>
      <c r="D621" s="86">
        <v>101.76427846535351</v>
      </c>
    </row>
    <row r="622" spans="1:4" x14ac:dyDescent="0.25">
      <c r="A622" s="265">
        <v>44711</v>
      </c>
      <c r="B622" s="86">
        <v>184.3484848484849</v>
      </c>
      <c r="C622" s="86"/>
      <c r="D622" s="86">
        <v>102.32935199697299</v>
      </c>
    </row>
    <row r="623" spans="1:4" x14ac:dyDescent="0.25">
      <c r="A623" s="265">
        <v>44712</v>
      </c>
      <c r="B623" s="86">
        <v>186.12121212121215</v>
      </c>
      <c r="C623" s="86">
        <v>121.27015465613691</v>
      </c>
      <c r="D623" s="86">
        <v>102.34196256462867</v>
      </c>
    </row>
    <row r="624" spans="1:4" x14ac:dyDescent="0.25">
      <c r="A624" s="265">
        <v>44713</v>
      </c>
      <c r="B624" s="86">
        <v>176.1969696969698</v>
      </c>
      <c r="C624" s="86">
        <v>121.30964132938468</v>
      </c>
      <c r="D624" s="86">
        <v>101.98826616704753</v>
      </c>
    </row>
    <row r="625" spans="1:4" x14ac:dyDescent="0.25">
      <c r="A625" s="265">
        <v>44714</v>
      </c>
      <c r="B625" s="86">
        <v>178.19696969696977</v>
      </c>
      <c r="C625" s="86">
        <v>122.83645936163209</v>
      </c>
      <c r="D625" s="86">
        <v>101.92401232232564</v>
      </c>
    </row>
    <row r="626" spans="1:4" x14ac:dyDescent="0.25">
      <c r="A626" s="265">
        <v>44715</v>
      </c>
      <c r="B626" s="86">
        <v>181.39393939393949</v>
      </c>
      <c r="C626" s="86">
        <v>121.4478446857519</v>
      </c>
      <c r="D626" s="86">
        <v>102.0339044118967</v>
      </c>
    </row>
    <row r="627" spans="1:4" x14ac:dyDescent="0.25">
      <c r="A627" s="265">
        <v>44718</v>
      </c>
      <c r="B627" s="86">
        <v>181.07575757575768</v>
      </c>
      <c r="C627" s="86">
        <v>121.03981572885816</v>
      </c>
      <c r="D627" s="86">
        <v>102.18883424309524</v>
      </c>
    </row>
    <row r="628" spans="1:4" x14ac:dyDescent="0.25">
      <c r="A628" s="265">
        <v>44719</v>
      </c>
      <c r="B628" s="86">
        <v>182.68181818181824</v>
      </c>
      <c r="C628" s="86">
        <v>121.58604804211913</v>
      </c>
      <c r="D628" s="86">
        <v>101.72764776882981</v>
      </c>
    </row>
    <row r="629" spans="1:4" x14ac:dyDescent="0.25">
      <c r="A629" s="265">
        <v>44720</v>
      </c>
      <c r="B629" s="86">
        <v>187.24242424242433</v>
      </c>
      <c r="C629" s="86">
        <v>121.87561697926949</v>
      </c>
      <c r="D629" s="86">
        <v>101.72344424627791</v>
      </c>
    </row>
    <row r="630" spans="1:4" x14ac:dyDescent="0.25">
      <c r="A630" s="265">
        <v>44721</v>
      </c>
      <c r="B630" s="86">
        <v>186.46969696969705</v>
      </c>
      <c r="C630" s="86">
        <v>121.67160250082264</v>
      </c>
      <c r="D630" s="86">
        <v>101.58412749884357</v>
      </c>
    </row>
    <row r="631" spans="1:4" x14ac:dyDescent="0.25">
      <c r="A631" s="265">
        <v>44722</v>
      </c>
      <c r="B631" s="86">
        <v>184.86363636363646</v>
      </c>
      <c r="C631" s="86">
        <v>123.16551497203028</v>
      </c>
      <c r="D631" s="86">
        <v>101.09231536027144</v>
      </c>
    </row>
    <row r="632" spans="1:4" x14ac:dyDescent="0.25">
      <c r="A632" s="265">
        <v>44725</v>
      </c>
      <c r="B632" s="86">
        <v>185.25757575757584</v>
      </c>
      <c r="C632" s="86">
        <v>120.30273116156631</v>
      </c>
      <c r="D632" s="86">
        <v>100.28163601097674</v>
      </c>
    </row>
    <row r="633" spans="1:4" x14ac:dyDescent="0.25">
      <c r="A633" s="265">
        <v>44726</v>
      </c>
      <c r="B633" s="86">
        <v>183.59090909090918</v>
      </c>
      <c r="C633" s="86">
        <v>119.08522540309313</v>
      </c>
      <c r="D633" s="86">
        <v>100.32307073327404</v>
      </c>
    </row>
    <row r="634" spans="1:4" x14ac:dyDescent="0.25">
      <c r="A634" s="265">
        <v>44727</v>
      </c>
      <c r="B634" s="86">
        <v>179.56060606060615</v>
      </c>
      <c r="C634" s="86">
        <v>119.46692991115499</v>
      </c>
      <c r="D634" s="86">
        <v>100.32847526226932</v>
      </c>
    </row>
    <row r="635" spans="1:4" x14ac:dyDescent="0.25">
      <c r="A635" s="265">
        <v>44728</v>
      </c>
      <c r="B635" s="86">
        <v>181.53030303030312</v>
      </c>
      <c r="C635" s="86">
        <v>121.46758802237579</v>
      </c>
      <c r="D635" s="86">
        <v>100.44857590660926</v>
      </c>
    </row>
    <row r="636" spans="1:4" x14ac:dyDescent="0.25">
      <c r="A636" s="265">
        <v>44729</v>
      </c>
      <c r="B636" s="86">
        <v>171.39393939393946</v>
      </c>
      <c r="C636" s="86">
        <v>120.80289568937151</v>
      </c>
      <c r="D636" s="86">
        <v>100.43776684861866</v>
      </c>
    </row>
    <row r="637" spans="1:4" x14ac:dyDescent="0.25">
      <c r="A637" s="265">
        <v>44733</v>
      </c>
      <c r="B637" s="86">
        <v>173.7121212121213</v>
      </c>
      <c r="C637" s="86">
        <v>120.73708456729187</v>
      </c>
      <c r="D637" s="86">
        <v>100.54405591885951</v>
      </c>
    </row>
    <row r="638" spans="1:4" x14ac:dyDescent="0.25">
      <c r="A638" s="265">
        <v>44734</v>
      </c>
      <c r="B638" s="86">
        <v>169.30303030303037</v>
      </c>
      <c r="C638" s="86">
        <v>120.717341230668</v>
      </c>
      <c r="D638" s="86">
        <v>100.29784959796261</v>
      </c>
    </row>
    <row r="639" spans="1:4" x14ac:dyDescent="0.25">
      <c r="A639" s="265">
        <v>44735</v>
      </c>
      <c r="B639" s="86">
        <v>166.74242424242431</v>
      </c>
      <c r="C639" s="86">
        <v>120.15136558078316</v>
      </c>
      <c r="D639" s="86">
        <v>100.25221135311342</v>
      </c>
    </row>
    <row r="640" spans="1:4" x14ac:dyDescent="0.25">
      <c r="A640" s="265">
        <v>44736</v>
      </c>
      <c r="B640" s="86">
        <v>171.39393939393946</v>
      </c>
      <c r="C640" s="86">
        <v>120.20401447844688</v>
      </c>
      <c r="D640" s="86">
        <v>100.33568130092969</v>
      </c>
    </row>
    <row r="641" spans="1:4" x14ac:dyDescent="0.25">
      <c r="A641" s="265">
        <v>44739</v>
      </c>
      <c r="B641" s="86">
        <v>174.37878787878796</v>
      </c>
      <c r="C641" s="86">
        <v>119.83547219480093</v>
      </c>
      <c r="D641" s="86">
        <v>100.61431479579839</v>
      </c>
    </row>
    <row r="642" spans="1:4" x14ac:dyDescent="0.25">
      <c r="A642" s="265">
        <v>44740</v>
      </c>
      <c r="B642" s="86">
        <v>178.75757575757584</v>
      </c>
      <c r="C642" s="86">
        <v>119.6117143797302</v>
      </c>
      <c r="D642" s="86">
        <v>100.49721666756693</v>
      </c>
    </row>
    <row r="643" spans="1:4" x14ac:dyDescent="0.25">
      <c r="A643" s="265">
        <v>44741</v>
      </c>
      <c r="B643" s="86">
        <v>176.15151515151524</v>
      </c>
      <c r="C643" s="86">
        <v>119.36163211582758</v>
      </c>
      <c r="D643" s="86">
        <v>100.17354543107076</v>
      </c>
    </row>
    <row r="644" spans="1:4" x14ac:dyDescent="0.25">
      <c r="A644" s="265">
        <v>44742</v>
      </c>
      <c r="B644" s="86">
        <v>173.95454545454555</v>
      </c>
      <c r="C644" s="86">
        <v>118.72984534386315</v>
      </c>
      <c r="D644" s="86">
        <v>100.09367850258469</v>
      </c>
    </row>
    <row r="645" spans="1:4" x14ac:dyDescent="0.25">
      <c r="A645" s="265">
        <v>44743</v>
      </c>
      <c r="B645" s="86">
        <v>169.13636363636371</v>
      </c>
      <c r="C645" s="86">
        <v>118.38762750904903</v>
      </c>
      <c r="D645" s="86">
        <v>99.886504891098284</v>
      </c>
    </row>
    <row r="646" spans="1:4" x14ac:dyDescent="0.25">
      <c r="A646" s="265">
        <v>44747</v>
      </c>
      <c r="B646" s="86">
        <v>155.71212121212127</v>
      </c>
      <c r="C646" s="86">
        <v>115.94603487989474</v>
      </c>
      <c r="D646" s="86">
        <v>99.65771316363066</v>
      </c>
    </row>
    <row r="647" spans="1:4" x14ac:dyDescent="0.25">
      <c r="A647" s="265">
        <v>44748</v>
      </c>
      <c r="B647" s="86">
        <v>152.56060606060612</v>
      </c>
      <c r="C647" s="86">
        <v>114.17571569595262</v>
      </c>
      <c r="D647" s="86">
        <v>99.44573552637064</v>
      </c>
    </row>
    <row r="648" spans="1:4" x14ac:dyDescent="0.25">
      <c r="A648" s="265">
        <v>44749</v>
      </c>
      <c r="B648" s="86">
        <v>158.56060606060612</v>
      </c>
      <c r="C648" s="86">
        <v>114.37314906219156</v>
      </c>
      <c r="D648" s="86">
        <v>99.631291021875896</v>
      </c>
    </row>
    <row r="649" spans="1:4" x14ac:dyDescent="0.25">
      <c r="A649" s="265">
        <v>44750</v>
      </c>
      <c r="B649" s="86">
        <v>162.15151515151518</v>
      </c>
      <c r="C649" s="86">
        <v>114.55083909180651</v>
      </c>
      <c r="D649" s="86">
        <v>99.706954427810075</v>
      </c>
    </row>
    <row r="650" spans="1:4" x14ac:dyDescent="0.25">
      <c r="A650" s="265">
        <v>44753</v>
      </c>
      <c r="B650" s="86">
        <v>162.27272727272731</v>
      </c>
      <c r="C650" s="86">
        <v>113.85324119776246</v>
      </c>
      <c r="D650" s="86">
        <v>99.43372546193666</v>
      </c>
    </row>
    <row r="651" spans="1:4" x14ac:dyDescent="0.25">
      <c r="A651" s="265">
        <v>44754</v>
      </c>
      <c r="B651" s="86">
        <v>150.74242424242428</v>
      </c>
      <c r="C651" s="86">
        <v>113.41230667982889</v>
      </c>
      <c r="D651" s="86">
        <v>99.0836320836857</v>
      </c>
    </row>
    <row r="652" spans="1:4" x14ac:dyDescent="0.25">
      <c r="A652" s="265">
        <v>44755</v>
      </c>
      <c r="B652" s="86">
        <v>150.8636363636364</v>
      </c>
      <c r="C652" s="86">
        <v>114.12964791049691</v>
      </c>
      <c r="D652" s="86">
        <v>99.298011733832524</v>
      </c>
    </row>
    <row r="653" spans="1:4" x14ac:dyDescent="0.25">
      <c r="A653" s="265">
        <v>44756</v>
      </c>
      <c r="B653" s="86">
        <v>150.15151515151518</v>
      </c>
      <c r="C653" s="86">
        <v>112.17505758473182</v>
      </c>
      <c r="D653" s="86">
        <v>98.856641865883191</v>
      </c>
    </row>
    <row r="654" spans="1:4" x14ac:dyDescent="0.25">
      <c r="A654" s="265">
        <v>44757</v>
      </c>
      <c r="B654" s="86">
        <v>153.27272727272731</v>
      </c>
      <c r="C654" s="86">
        <v>112.03685422836463</v>
      </c>
      <c r="D654" s="86">
        <v>98.79659154371322</v>
      </c>
    </row>
    <row r="655" spans="1:4" x14ac:dyDescent="0.25">
      <c r="A655" s="265">
        <v>44760</v>
      </c>
      <c r="B655" s="86">
        <v>161.01515151515156</v>
      </c>
      <c r="C655" s="86">
        <v>112.4843698585061</v>
      </c>
      <c r="D655" s="86">
        <v>99.103448690001798</v>
      </c>
    </row>
    <row r="656" spans="1:4" x14ac:dyDescent="0.25">
      <c r="A656" s="265">
        <v>44761</v>
      </c>
      <c r="B656" s="86">
        <v>162.65151515151521</v>
      </c>
      <c r="C656" s="86">
        <v>112.53701875616981</v>
      </c>
      <c r="D656" s="86">
        <v>99.149687438072675</v>
      </c>
    </row>
    <row r="657" spans="1:4" x14ac:dyDescent="0.25">
      <c r="A657" s="265">
        <v>44762</v>
      </c>
      <c r="B657" s="86">
        <v>162.00000000000006</v>
      </c>
      <c r="C657" s="86">
        <v>111.84600197433366</v>
      </c>
      <c r="D657" s="86">
        <v>99.041596858166713</v>
      </c>
    </row>
    <row r="658" spans="1:4" x14ac:dyDescent="0.25">
      <c r="A658" s="265">
        <v>44763</v>
      </c>
      <c r="B658" s="86">
        <v>157.3636363636364</v>
      </c>
      <c r="C658" s="86">
        <v>112.71470878578482</v>
      </c>
      <c r="D658" s="86">
        <v>98.935908291147555</v>
      </c>
    </row>
    <row r="659" spans="1:4" x14ac:dyDescent="0.25">
      <c r="A659" s="265">
        <v>44764</v>
      </c>
      <c r="B659" s="86">
        <v>156.3636363636364</v>
      </c>
      <c r="C659" s="86">
        <v>113.66238894373149</v>
      </c>
      <c r="D659" s="86">
        <v>99.040395851723318</v>
      </c>
    </row>
    <row r="660" spans="1:4" x14ac:dyDescent="0.25">
      <c r="A660" s="265">
        <v>44767</v>
      </c>
      <c r="B660" s="86">
        <v>159.31818181818184</v>
      </c>
      <c r="C660" s="86">
        <v>113.12931885488649</v>
      </c>
      <c r="D660" s="86">
        <v>99.171906057275578</v>
      </c>
    </row>
    <row r="661" spans="1:4" x14ac:dyDescent="0.25">
      <c r="A661" s="265">
        <v>44768</v>
      </c>
      <c r="B661" s="86">
        <v>158.18181818181819</v>
      </c>
      <c r="C661" s="86">
        <v>113.04376439618297</v>
      </c>
      <c r="D661" s="86">
        <v>99.243365940657853</v>
      </c>
    </row>
    <row r="662" spans="1:4" x14ac:dyDescent="0.25">
      <c r="A662" s="265">
        <v>44769</v>
      </c>
      <c r="B662" s="86">
        <v>161.54545454545456</v>
      </c>
      <c r="C662" s="86">
        <v>113.13589996709443</v>
      </c>
      <c r="D662" s="86">
        <v>99.191122160369957</v>
      </c>
    </row>
    <row r="663" spans="1:4" x14ac:dyDescent="0.25">
      <c r="A663" s="265">
        <v>44770</v>
      </c>
      <c r="B663" s="86">
        <v>162.33333333333334</v>
      </c>
      <c r="C663" s="86">
        <v>115.18920697597893</v>
      </c>
      <c r="D663" s="86">
        <v>99.586253280248428</v>
      </c>
    </row>
    <row r="664" spans="1:4" x14ac:dyDescent="0.25">
      <c r="A664" s="265">
        <v>44771</v>
      </c>
      <c r="B664" s="86">
        <v>166.68181818181822</v>
      </c>
      <c r="C664" s="86">
        <v>116.0184271141823</v>
      </c>
      <c r="D664" s="86">
        <v>99.750190659772457</v>
      </c>
    </row>
    <row r="665" spans="1:4" x14ac:dyDescent="0.25">
      <c r="A665" s="265">
        <v>44774</v>
      </c>
      <c r="B665" s="86">
        <v>151.56060606060609</v>
      </c>
      <c r="C665" s="86">
        <v>116.41987495886805</v>
      </c>
      <c r="D665" s="86">
        <v>99.828256078593441</v>
      </c>
    </row>
    <row r="666" spans="1:4" x14ac:dyDescent="0.25">
      <c r="A666" s="265">
        <v>44775</v>
      </c>
      <c r="B666" s="86">
        <v>152.33333333333337</v>
      </c>
      <c r="C666" s="86">
        <v>116.55807831523528</v>
      </c>
      <c r="D666" s="86">
        <v>99.676328763503406</v>
      </c>
    </row>
    <row r="667" spans="1:4" x14ac:dyDescent="0.25">
      <c r="A667" s="265">
        <v>44776</v>
      </c>
      <c r="B667" s="86">
        <v>146.63636363636368</v>
      </c>
      <c r="C667" s="86">
        <v>115.6959526159921</v>
      </c>
      <c r="D667" s="86">
        <v>99.406102313738501</v>
      </c>
    </row>
    <row r="668" spans="1:4" x14ac:dyDescent="0.25">
      <c r="A668" s="265">
        <v>44777</v>
      </c>
      <c r="B668" s="86">
        <v>142.60606060606065</v>
      </c>
      <c r="C668" s="86">
        <v>117.70319183942088</v>
      </c>
      <c r="D668" s="86">
        <v>99.518396416196353</v>
      </c>
    </row>
    <row r="669" spans="1:4" x14ac:dyDescent="0.25">
      <c r="A669" s="265">
        <v>44778</v>
      </c>
      <c r="B669" s="86">
        <v>143.81818181818187</v>
      </c>
      <c r="C669" s="86">
        <v>116.67653833497862</v>
      </c>
      <c r="D669" s="86">
        <v>99.777813807970645</v>
      </c>
    </row>
    <row r="670" spans="1:4" x14ac:dyDescent="0.25">
      <c r="A670" s="265">
        <v>44781</v>
      </c>
      <c r="B670" s="86">
        <v>146.43939393939399</v>
      </c>
      <c r="C670" s="86">
        <v>117.59131293188551</v>
      </c>
      <c r="D670" s="86">
        <v>99.70935644069688</v>
      </c>
    </row>
    <row r="671" spans="1:4" x14ac:dyDescent="0.25">
      <c r="A671" s="265">
        <v>44782</v>
      </c>
      <c r="B671" s="86">
        <v>145.92424242424246</v>
      </c>
      <c r="C671" s="86">
        <v>118.06515301085884</v>
      </c>
      <c r="D671" s="86">
        <v>99.77901481441404</v>
      </c>
    </row>
    <row r="672" spans="1:4" x14ac:dyDescent="0.25">
      <c r="A672" s="265">
        <v>44783</v>
      </c>
      <c r="B672" s="86">
        <v>147.57575757575762</v>
      </c>
      <c r="C672" s="86">
        <v>118.17045080618627</v>
      </c>
      <c r="D672" s="86">
        <v>100.00360301932977</v>
      </c>
    </row>
    <row r="673" spans="1:4" x14ac:dyDescent="0.25">
      <c r="A673" s="265">
        <v>44784</v>
      </c>
      <c r="B673" s="86">
        <v>150.90909090909093</v>
      </c>
      <c r="C673" s="86">
        <v>117.78216518591643</v>
      </c>
      <c r="D673" s="86">
        <v>100.10869108312723</v>
      </c>
    </row>
    <row r="674" spans="1:4" x14ac:dyDescent="0.25">
      <c r="A674" s="265">
        <v>44785</v>
      </c>
      <c r="B674" s="86">
        <v>148.71212121212125</v>
      </c>
      <c r="C674" s="86">
        <v>118.36788417242515</v>
      </c>
      <c r="D674" s="86">
        <v>100.16333687630191</v>
      </c>
    </row>
    <row r="675" spans="1:4" x14ac:dyDescent="0.25">
      <c r="A675" s="265">
        <v>44788</v>
      </c>
      <c r="B675" s="86">
        <v>144.09090909090909</v>
      </c>
      <c r="C675" s="86">
        <v>117.23593287265548</v>
      </c>
      <c r="D675" s="86">
        <v>99.959766284145672</v>
      </c>
    </row>
    <row r="676" spans="1:4" x14ac:dyDescent="0.25">
      <c r="A676" s="265">
        <v>44789</v>
      </c>
      <c r="B676" s="86">
        <v>139.90909090909093</v>
      </c>
      <c r="C676" s="86">
        <v>116.69628167160252</v>
      </c>
      <c r="D676" s="86">
        <v>99.695544866597785</v>
      </c>
    </row>
    <row r="677" spans="1:4" x14ac:dyDescent="0.25">
      <c r="A677" s="265">
        <v>44790</v>
      </c>
      <c r="B677" s="86">
        <v>141.89393939393943</v>
      </c>
      <c r="C677" s="86">
        <v>115.84731819677525</v>
      </c>
      <c r="D677" s="86">
        <v>99.70335140847989</v>
      </c>
    </row>
    <row r="678" spans="1:4" x14ac:dyDescent="0.25">
      <c r="A678" s="265">
        <v>44791</v>
      </c>
      <c r="B678" s="86">
        <v>146.3484848484849</v>
      </c>
      <c r="C678" s="86">
        <v>115.51826258637711</v>
      </c>
      <c r="D678" s="86">
        <v>99.422916403946104</v>
      </c>
    </row>
    <row r="679" spans="1:4" x14ac:dyDescent="0.25">
      <c r="A679" s="265">
        <v>44792</v>
      </c>
      <c r="B679" s="86">
        <v>146.54545454545459</v>
      </c>
      <c r="C679" s="86">
        <v>115.01151694636393</v>
      </c>
      <c r="D679" s="86">
        <v>99.118461270544302</v>
      </c>
    </row>
    <row r="680" spans="1:4" x14ac:dyDescent="0.25">
      <c r="A680" s="265">
        <v>44795</v>
      </c>
      <c r="B680" s="86">
        <v>146.18181818181824</v>
      </c>
      <c r="C680" s="86">
        <v>114.11648568608096</v>
      </c>
      <c r="D680" s="86">
        <v>98.824815195133127</v>
      </c>
    </row>
    <row r="681" spans="1:4" x14ac:dyDescent="0.25">
      <c r="A681" s="265">
        <v>44796</v>
      </c>
      <c r="B681" s="86">
        <v>151.8484848484849</v>
      </c>
      <c r="C681" s="86">
        <v>114.95886804870023</v>
      </c>
      <c r="D681" s="86">
        <v>98.833222240236907</v>
      </c>
    </row>
    <row r="682" spans="1:4" x14ac:dyDescent="0.25">
      <c r="A682" s="265">
        <v>44797</v>
      </c>
      <c r="B682" s="86">
        <v>153.3636363636364</v>
      </c>
      <c r="C682" s="86">
        <v>115.02467917077988</v>
      </c>
      <c r="D682" s="86">
        <v>98.784581479279225</v>
      </c>
    </row>
    <row r="683" spans="1:4" x14ac:dyDescent="0.25">
      <c r="A683" s="265">
        <v>44798</v>
      </c>
      <c r="B683" s="86">
        <v>150.51515151515156</v>
      </c>
      <c r="C683" s="86">
        <v>115.67620927936822</v>
      </c>
      <c r="D683" s="86">
        <v>99.006767671308154</v>
      </c>
    </row>
    <row r="684" spans="1:4" x14ac:dyDescent="0.25">
      <c r="A684" s="265">
        <v>44799</v>
      </c>
      <c r="B684" s="86">
        <v>153.01515151515156</v>
      </c>
      <c r="C684" s="86">
        <v>114.25468904244819</v>
      </c>
      <c r="D684" s="86">
        <v>98.989953581100565</v>
      </c>
    </row>
    <row r="685" spans="1:4" x14ac:dyDescent="0.25">
      <c r="A685" s="265">
        <v>44802</v>
      </c>
      <c r="B685" s="86">
        <v>159.2272727272728</v>
      </c>
      <c r="C685" s="86">
        <v>114.28759460348799</v>
      </c>
      <c r="D685" s="86">
        <v>98.485530874872751</v>
      </c>
    </row>
    <row r="686" spans="1:4" x14ac:dyDescent="0.25">
      <c r="A686" s="265">
        <v>44803</v>
      </c>
      <c r="B686" s="86">
        <v>150.46969696969703</v>
      </c>
      <c r="C686" s="86">
        <v>113.40572556762095</v>
      </c>
      <c r="D686" s="86">
        <v>98.615840073981616</v>
      </c>
    </row>
    <row r="687" spans="1:4" x14ac:dyDescent="0.25">
      <c r="A687" s="265">
        <v>44804</v>
      </c>
      <c r="B687" s="86">
        <v>146.19696969696975</v>
      </c>
      <c r="C687" s="86">
        <v>112.72128989799278</v>
      </c>
      <c r="D687" s="86">
        <v>98.62544812552882</v>
      </c>
    </row>
    <row r="688" spans="1:4" x14ac:dyDescent="0.25">
      <c r="A688" s="265">
        <v>44805</v>
      </c>
      <c r="B688" s="86">
        <v>139.93939393939399</v>
      </c>
      <c r="C688" s="86">
        <v>111.65514972030286</v>
      </c>
      <c r="D688" s="86">
        <v>98.257339650626847</v>
      </c>
    </row>
    <row r="689" spans="1:4" x14ac:dyDescent="0.25">
      <c r="A689" s="265">
        <v>44806</v>
      </c>
      <c r="B689" s="86">
        <v>140.93939393939399</v>
      </c>
      <c r="C689" s="86">
        <v>112.52385653175401</v>
      </c>
      <c r="D689" s="86">
        <v>98.217105934772945</v>
      </c>
    </row>
    <row r="690" spans="1:4" x14ac:dyDescent="0.25">
      <c r="A690" s="265">
        <v>44810</v>
      </c>
      <c r="B690" s="86">
        <v>140.65151515151521</v>
      </c>
      <c r="C690" s="86">
        <v>111.90523198420549</v>
      </c>
      <c r="D690" s="86">
        <v>97.763726002389618</v>
      </c>
    </row>
    <row r="691" spans="1:4" x14ac:dyDescent="0.25">
      <c r="A691" s="265">
        <v>44811</v>
      </c>
      <c r="B691" s="86">
        <v>133.3333333333334</v>
      </c>
      <c r="C691" s="86">
        <v>112.88581770319199</v>
      </c>
      <c r="D691" s="86">
        <v>97.474883952752023</v>
      </c>
    </row>
    <row r="692" spans="1:4" x14ac:dyDescent="0.25">
      <c r="A692" s="265">
        <v>44812</v>
      </c>
      <c r="B692" s="86">
        <v>135.07575757575765</v>
      </c>
      <c r="C692" s="86">
        <v>112.40539651201068</v>
      </c>
      <c r="D692" s="86">
        <v>97.608796171191074</v>
      </c>
    </row>
    <row r="693" spans="1:4" x14ac:dyDescent="0.25">
      <c r="A693" s="265">
        <v>44813</v>
      </c>
      <c r="B693" s="86">
        <v>140.66666666666674</v>
      </c>
      <c r="C693" s="86">
        <v>112.94504771306366</v>
      </c>
      <c r="D693" s="86">
        <v>98.002125781404416</v>
      </c>
    </row>
    <row r="694" spans="1:4" x14ac:dyDescent="0.25">
      <c r="A694" s="265">
        <v>44816</v>
      </c>
      <c r="B694" s="86">
        <v>142.42424242424252</v>
      </c>
      <c r="C694" s="86">
        <v>113.72820006581125</v>
      </c>
      <c r="D694" s="86">
        <v>98.121625922522668</v>
      </c>
    </row>
    <row r="695" spans="1:4" x14ac:dyDescent="0.25">
      <c r="A695" s="265">
        <v>44817</v>
      </c>
      <c r="B695" s="86">
        <v>141.16666666666677</v>
      </c>
      <c r="C695" s="86">
        <v>112.20796314577177</v>
      </c>
      <c r="D695" s="86">
        <v>98.01593735550351</v>
      </c>
    </row>
    <row r="696" spans="1:4" x14ac:dyDescent="0.25">
      <c r="A696" s="265">
        <v>44818</v>
      </c>
      <c r="B696" s="86">
        <v>142.57575757575768</v>
      </c>
      <c r="C696" s="86">
        <v>111.64856860809491</v>
      </c>
      <c r="D696" s="86">
        <v>97.569763461780568</v>
      </c>
    </row>
    <row r="697" spans="1:4" x14ac:dyDescent="0.25">
      <c r="A697" s="265">
        <v>44819</v>
      </c>
      <c r="B697" s="86">
        <v>137.63636363636374</v>
      </c>
      <c r="C697" s="86">
        <v>109.60184271141837</v>
      </c>
      <c r="D697" s="86">
        <v>97.304941541010976</v>
      </c>
    </row>
    <row r="698" spans="1:4" x14ac:dyDescent="0.25">
      <c r="A698" s="265">
        <v>44820</v>
      </c>
      <c r="B698" s="86">
        <v>138.40909090909102</v>
      </c>
      <c r="C698" s="86">
        <v>110.01645278052005</v>
      </c>
      <c r="D698" s="86">
        <v>97.022104523590372</v>
      </c>
    </row>
    <row r="699" spans="1:4" x14ac:dyDescent="0.25">
      <c r="A699" s="265">
        <v>44823</v>
      </c>
      <c r="B699" s="86">
        <v>139.39393939393952</v>
      </c>
      <c r="C699" s="86">
        <v>109.65449160908209</v>
      </c>
      <c r="D699" s="86">
        <v>97.027509052585671</v>
      </c>
    </row>
    <row r="700" spans="1:4" x14ac:dyDescent="0.25">
      <c r="A700" s="265">
        <v>44824</v>
      </c>
      <c r="B700" s="86">
        <v>137.30303030303045</v>
      </c>
      <c r="C700" s="86">
        <v>109.22671931556448</v>
      </c>
      <c r="D700" s="86">
        <v>97.115182522953845</v>
      </c>
    </row>
    <row r="701" spans="1:4" x14ac:dyDescent="0.25">
      <c r="A701" s="265">
        <v>44825</v>
      </c>
      <c r="B701" s="86">
        <v>136.10606060606074</v>
      </c>
      <c r="C701" s="86">
        <v>109.54919381375468</v>
      </c>
      <c r="D701" s="86">
        <v>96.771694680141565</v>
      </c>
    </row>
    <row r="702" spans="1:4" x14ac:dyDescent="0.25">
      <c r="A702" s="265">
        <v>44826</v>
      </c>
      <c r="B702" s="86">
        <v>137.06060606060618</v>
      </c>
      <c r="C702" s="86">
        <v>109.9572227706484</v>
      </c>
      <c r="D702" s="86">
        <v>96.29009109633833</v>
      </c>
    </row>
    <row r="703" spans="1:4" x14ac:dyDescent="0.25">
      <c r="A703" s="265">
        <v>44827</v>
      </c>
      <c r="B703" s="86">
        <v>130.53030303030314</v>
      </c>
      <c r="C703" s="86">
        <v>108.2790391576178</v>
      </c>
      <c r="D703" s="86">
        <v>95.94660325352605</v>
      </c>
    </row>
    <row r="704" spans="1:4" x14ac:dyDescent="0.25">
      <c r="A704" s="265">
        <v>44830</v>
      </c>
      <c r="B704" s="86">
        <v>127.36363636363647</v>
      </c>
      <c r="C704" s="86">
        <v>106.83119447186591</v>
      </c>
      <c r="D704" s="86">
        <v>95.272238135557188</v>
      </c>
    </row>
    <row r="705" spans="1:4" x14ac:dyDescent="0.25">
      <c r="A705" s="265">
        <v>44831</v>
      </c>
      <c r="B705" s="86">
        <v>130.71212121212133</v>
      </c>
      <c r="C705" s="86">
        <v>107.05495228693665</v>
      </c>
      <c r="D705" s="86">
        <v>95.335891477057359</v>
      </c>
    </row>
    <row r="706" spans="1:4" x14ac:dyDescent="0.25">
      <c r="A706" s="265">
        <v>44832</v>
      </c>
      <c r="B706" s="86">
        <v>135.33333333333346</v>
      </c>
      <c r="C706" s="86">
        <v>109.27278710102024</v>
      </c>
      <c r="D706" s="86">
        <v>94.712569132932984</v>
      </c>
    </row>
    <row r="707" spans="1:4" x14ac:dyDescent="0.25">
      <c r="A707" s="265">
        <v>44833</v>
      </c>
      <c r="B707" s="86">
        <v>134.07575757575771</v>
      </c>
      <c r="C707" s="86">
        <v>109.14774596906894</v>
      </c>
      <c r="D707" s="86">
        <v>94.9659814924903</v>
      </c>
    </row>
    <row r="708" spans="1:4" x14ac:dyDescent="0.25">
      <c r="A708" s="265">
        <v>44834</v>
      </c>
      <c r="B708" s="86">
        <v>133.27272727272739</v>
      </c>
      <c r="C708" s="86">
        <v>109.4044093451795</v>
      </c>
      <c r="D708" s="86">
        <v>95.606718430043969</v>
      </c>
    </row>
    <row r="709" spans="1:4" x14ac:dyDescent="0.25">
      <c r="A709" s="265">
        <v>44837</v>
      </c>
      <c r="B709" s="86">
        <v>134.63636363636377</v>
      </c>
      <c r="C709" s="86">
        <v>111.41164856860826</v>
      </c>
      <c r="D709" s="86">
        <v>95.74063064848302</v>
      </c>
    </row>
    <row r="710" spans="1:4" x14ac:dyDescent="0.25">
      <c r="A710" s="265">
        <v>44838</v>
      </c>
      <c r="B710" s="86">
        <v>139.09090909090924</v>
      </c>
      <c r="C710" s="86">
        <v>113.26752221125385</v>
      </c>
      <c r="D710" s="86">
        <v>96.097329562172703</v>
      </c>
    </row>
    <row r="711" spans="1:4" x14ac:dyDescent="0.25">
      <c r="A711" s="265">
        <v>44839</v>
      </c>
      <c r="B711" s="86">
        <v>141.46969696969711</v>
      </c>
      <c r="C711" s="86">
        <v>112.62915432708144</v>
      </c>
      <c r="D711" s="86">
        <v>96.112342142715192</v>
      </c>
    </row>
    <row r="712" spans="1:4" x14ac:dyDescent="0.25">
      <c r="A712" s="265">
        <v>44840</v>
      </c>
      <c r="B712" s="86">
        <v>143.0606060606062</v>
      </c>
      <c r="C712" s="86">
        <v>112.64889766370531</v>
      </c>
      <c r="D712" s="86">
        <v>96.189206555092767</v>
      </c>
    </row>
    <row r="713" spans="1:4" x14ac:dyDescent="0.25">
      <c r="A713" s="265">
        <v>44841</v>
      </c>
      <c r="B713" s="86">
        <v>148.36363636363652</v>
      </c>
      <c r="C713" s="86">
        <v>111.91181309641344</v>
      </c>
      <c r="D713" s="86">
        <v>95.879346892695693</v>
      </c>
    </row>
    <row r="714" spans="1:4" x14ac:dyDescent="0.25">
      <c r="A714" s="265">
        <v>44844</v>
      </c>
      <c r="B714" s="86">
        <v>145.74242424242439</v>
      </c>
      <c r="C714" s="86">
        <v>109.72688384336966</v>
      </c>
      <c r="D714" s="86">
        <v>95.651756171671465</v>
      </c>
    </row>
    <row r="715" spans="1:4" x14ac:dyDescent="0.25">
      <c r="A715" s="265">
        <v>44845</v>
      </c>
      <c r="B715" s="86">
        <v>142.86363636363652</v>
      </c>
      <c r="C715" s="86">
        <v>110.47713063507747</v>
      </c>
      <c r="D715" s="86">
        <v>95.24401448413731</v>
      </c>
    </row>
    <row r="716" spans="1:4" x14ac:dyDescent="0.25">
      <c r="A716" s="265">
        <v>44846</v>
      </c>
      <c r="B716" s="86">
        <v>140.07575757575773</v>
      </c>
      <c r="C716" s="86">
        <v>109.92431720960857</v>
      </c>
      <c r="D716" s="86">
        <v>95.262029580788308</v>
      </c>
    </row>
    <row r="717" spans="1:4" x14ac:dyDescent="0.25">
      <c r="A717" s="265">
        <v>44847</v>
      </c>
      <c r="B717" s="86">
        <v>143.28787878787892</v>
      </c>
      <c r="C717" s="86">
        <v>109.90457387298468</v>
      </c>
      <c r="D717" s="86">
        <v>95.058458988632097</v>
      </c>
    </row>
    <row r="718" spans="1:4" x14ac:dyDescent="0.25">
      <c r="A718" s="265">
        <v>44848</v>
      </c>
      <c r="B718" s="86">
        <v>138.83333333333346</v>
      </c>
      <c r="C718" s="86">
        <v>108.04211911813113</v>
      </c>
      <c r="D718" s="86">
        <v>95.129918872014372</v>
      </c>
    </row>
    <row r="719" spans="1:4" x14ac:dyDescent="0.25">
      <c r="A719" s="265">
        <v>44851</v>
      </c>
      <c r="B719" s="86">
        <v>138.81818181818196</v>
      </c>
      <c r="C719" s="86">
        <v>109.04902928594949</v>
      </c>
      <c r="D719" s="86">
        <v>95.058458988632097</v>
      </c>
    </row>
    <row r="720" spans="1:4" x14ac:dyDescent="0.25">
      <c r="A720" s="265">
        <v>44852</v>
      </c>
      <c r="B720" s="86">
        <v>136.40909090909105</v>
      </c>
      <c r="C720" s="86">
        <v>108.52254030931243</v>
      </c>
      <c r="D720" s="86">
        <v>95.195974226401333</v>
      </c>
    </row>
    <row r="721" spans="1:4" x14ac:dyDescent="0.25">
      <c r="A721" s="265">
        <v>44853</v>
      </c>
      <c r="B721" s="86">
        <v>140.01515151515167</v>
      </c>
      <c r="C721" s="86">
        <v>107.10760118460036</v>
      </c>
      <c r="D721" s="86">
        <v>94.852486383589053</v>
      </c>
    </row>
    <row r="722" spans="1:4" x14ac:dyDescent="0.25">
      <c r="A722" s="265">
        <v>44854</v>
      </c>
      <c r="B722" s="86">
        <v>139.96969696969711</v>
      </c>
      <c r="C722" s="86">
        <v>107.32477788746314</v>
      </c>
      <c r="D722" s="86">
        <v>94.907132176763739</v>
      </c>
    </row>
    <row r="723" spans="1:4" x14ac:dyDescent="0.25">
      <c r="A723" s="265">
        <v>44855</v>
      </c>
      <c r="B723" s="86">
        <v>141.66666666666683</v>
      </c>
      <c r="C723" s="86">
        <v>108.65416255347171</v>
      </c>
      <c r="D723" s="86">
        <v>94.772018951881279</v>
      </c>
    </row>
    <row r="724" spans="1:4" x14ac:dyDescent="0.25">
      <c r="A724" s="265">
        <v>44858</v>
      </c>
      <c r="B724" s="86">
        <v>141.30303030303045</v>
      </c>
      <c r="C724" s="86">
        <v>108.50279697268856</v>
      </c>
      <c r="D724" s="86">
        <v>94.561842824286359</v>
      </c>
    </row>
    <row r="725" spans="1:4" x14ac:dyDescent="0.25">
      <c r="A725" s="265">
        <v>44859</v>
      </c>
      <c r="B725" s="86">
        <v>141.69696969696983</v>
      </c>
      <c r="C725" s="86">
        <v>108.77262257321505</v>
      </c>
      <c r="D725" s="86">
        <v>94.458556270153991</v>
      </c>
    </row>
    <row r="726" spans="1:4" x14ac:dyDescent="0.25">
      <c r="A726" s="265">
        <v>44860</v>
      </c>
      <c r="B726" s="86">
        <v>144.98484848484861</v>
      </c>
      <c r="C726" s="86">
        <v>109.50970714050693</v>
      </c>
      <c r="D726" s="86">
        <v>95.135923904231333</v>
      </c>
    </row>
    <row r="727" spans="1:4" x14ac:dyDescent="0.25">
      <c r="A727" s="265">
        <v>44861</v>
      </c>
      <c r="B727" s="86">
        <v>146.90909090909102</v>
      </c>
      <c r="C727" s="86">
        <v>109.29253043764415</v>
      </c>
      <c r="D727" s="86">
        <v>95.266233103340198</v>
      </c>
    </row>
    <row r="728" spans="1:4" x14ac:dyDescent="0.25">
      <c r="A728" s="265">
        <v>44862</v>
      </c>
      <c r="B728" s="86">
        <v>145.10606060606071</v>
      </c>
      <c r="C728" s="86">
        <v>107.90391576176391</v>
      </c>
      <c r="D728" s="86">
        <v>94.961177466716705</v>
      </c>
    </row>
    <row r="729" spans="1:4" x14ac:dyDescent="0.25">
      <c r="A729" s="265">
        <v>44865</v>
      </c>
      <c r="B729" s="86">
        <v>143.6818181818183</v>
      </c>
      <c r="C729" s="86">
        <v>107.66041461006928</v>
      </c>
      <c r="D729" s="86">
        <v>94.717373158706593</v>
      </c>
    </row>
    <row r="730" spans="1:4" x14ac:dyDescent="0.25">
      <c r="A730" s="265">
        <v>44866</v>
      </c>
      <c r="B730" s="86">
        <v>143.40909090909105</v>
      </c>
      <c r="C730" s="86">
        <v>108.25929582099393</v>
      </c>
      <c r="D730" s="86">
        <v>95.127516859127553</v>
      </c>
    </row>
    <row r="731" spans="1:4" x14ac:dyDescent="0.25">
      <c r="A731" s="265">
        <v>44867</v>
      </c>
      <c r="B731" s="86">
        <v>145.69696969696983</v>
      </c>
      <c r="C731" s="86">
        <v>108.30536360644966</v>
      </c>
      <c r="D731" s="86">
        <v>95.068667543400977</v>
      </c>
    </row>
    <row r="732" spans="1:4" x14ac:dyDescent="0.25">
      <c r="A732" s="265">
        <v>44868</v>
      </c>
      <c r="B732" s="86">
        <v>143.43939393939408</v>
      </c>
      <c r="C732" s="86">
        <v>107.09443896018443</v>
      </c>
      <c r="D732" s="86">
        <v>94.810451158070052</v>
      </c>
    </row>
    <row r="733" spans="1:4" x14ac:dyDescent="0.25">
      <c r="A733" s="265">
        <v>44869</v>
      </c>
      <c r="B733" s="86">
        <v>149.34848484848499</v>
      </c>
      <c r="C733" s="86">
        <v>110.0691016781838</v>
      </c>
      <c r="D733" s="86">
        <v>95.424165450647237</v>
      </c>
    </row>
    <row r="734" spans="1:4" x14ac:dyDescent="0.25">
      <c r="A734" s="265">
        <v>44872</v>
      </c>
      <c r="B734" s="86">
        <v>148.36363636363652</v>
      </c>
      <c r="C734" s="86">
        <v>110.33234616650232</v>
      </c>
      <c r="D734" s="86">
        <v>95.837311667176692</v>
      </c>
    </row>
    <row r="735" spans="1:4" x14ac:dyDescent="0.25">
      <c r="A735" s="265">
        <v>44873</v>
      </c>
      <c r="B735" s="86">
        <v>144.48484848484864</v>
      </c>
      <c r="C735" s="86">
        <v>112.67522211253718</v>
      </c>
      <c r="D735" s="86">
        <v>95.921382118214652</v>
      </c>
    </row>
    <row r="736" spans="1:4" x14ac:dyDescent="0.25">
      <c r="A736" s="265">
        <v>44874</v>
      </c>
      <c r="B736" s="86">
        <v>140.37878787878805</v>
      </c>
      <c r="C736" s="86">
        <v>112.54359986837792</v>
      </c>
      <c r="D736" s="86">
        <v>96.314711728428023</v>
      </c>
    </row>
    <row r="737" spans="1:4" x14ac:dyDescent="0.25">
      <c r="A737" s="265">
        <v>44875</v>
      </c>
      <c r="B737" s="86">
        <v>141.92424242424258</v>
      </c>
      <c r="C737" s="86">
        <v>115.18920697597912</v>
      </c>
      <c r="D737" s="86">
        <v>96.119548181375592</v>
      </c>
    </row>
    <row r="738" spans="1:4" x14ac:dyDescent="0.25">
      <c r="A738" s="265">
        <v>44876</v>
      </c>
      <c r="B738" s="86">
        <v>145.43939393939408</v>
      </c>
      <c r="C738" s="86">
        <v>116.22244159262935</v>
      </c>
      <c r="D738" s="86">
        <v>97.727095305865916</v>
      </c>
    </row>
    <row r="739" spans="1:4" x14ac:dyDescent="0.25">
      <c r="A739" s="265">
        <v>44879</v>
      </c>
      <c r="B739" s="86">
        <v>141.12121212121227</v>
      </c>
      <c r="C739" s="86">
        <v>116.72260612043453</v>
      </c>
      <c r="D739" s="86">
        <v>97.939072943125936</v>
      </c>
    </row>
    <row r="740" spans="1:4" x14ac:dyDescent="0.25">
      <c r="A740" s="265">
        <v>44880</v>
      </c>
      <c r="B740" s="86">
        <v>142.21212121212136</v>
      </c>
      <c r="C740" s="86">
        <v>116.73576834485047</v>
      </c>
      <c r="D740" s="86">
        <v>98.144445044947261</v>
      </c>
    </row>
    <row r="741" spans="1:4" x14ac:dyDescent="0.25">
      <c r="A741" s="265">
        <v>44881</v>
      </c>
      <c r="B741" s="86">
        <v>140.69696969696986</v>
      </c>
      <c r="C741" s="86">
        <v>116.68311944718677</v>
      </c>
      <c r="D741" s="86">
        <v>97.834585382550188</v>
      </c>
    </row>
    <row r="742" spans="1:4" x14ac:dyDescent="0.25">
      <c r="A742" s="265">
        <v>44882</v>
      </c>
      <c r="B742" s="86">
        <v>136.0303030303032</v>
      </c>
      <c r="C742" s="86">
        <v>115.88022375781526</v>
      </c>
      <c r="D742" s="86">
        <v>97.17883586445403</v>
      </c>
    </row>
    <row r="743" spans="1:4" x14ac:dyDescent="0.25">
      <c r="A743" s="265">
        <v>44883</v>
      </c>
      <c r="B743" s="86">
        <v>132.75757575757592</v>
      </c>
      <c r="C743" s="86">
        <v>115.29450477130655</v>
      </c>
      <c r="D743" s="86">
        <v>97.36799437928947</v>
      </c>
    </row>
    <row r="744" spans="1:4" x14ac:dyDescent="0.25">
      <c r="A744" s="265">
        <v>44886</v>
      </c>
      <c r="B744" s="86">
        <v>132.50000000000017</v>
      </c>
      <c r="C744" s="86">
        <v>114.34024350115189</v>
      </c>
      <c r="D744" s="86">
        <v>96.990878356061998</v>
      </c>
    </row>
    <row r="745" spans="1:4" x14ac:dyDescent="0.25">
      <c r="A745" s="265">
        <v>44887</v>
      </c>
      <c r="B745" s="86">
        <v>133.87878787878805</v>
      </c>
      <c r="C745" s="86">
        <v>114.39947351102354</v>
      </c>
      <c r="D745" s="86">
        <v>97.187843412779529</v>
      </c>
    </row>
    <row r="746" spans="1:4" x14ac:dyDescent="0.25">
      <c r="A746" s="265">
        <v>44888</v>
      </c>
      <c r="B746" s="86">
        <v>129.40909090909108</v>
      </c>
      <c r="C746" s="86">
        <v>114.83382691674912</v>
      </c>
      <c r="D746" s="86">
        <v>97.15781825169455</v>
      </c>
    </row>
    <row r="747" spans="1:4" x14ac:dyDescent="0.25">
      <c r="A747" s="265">
        <v>44889</v>
      </c>
      <c r="B747" s="86">
        <v>129.30303030303048</v>
      </c>
      <c r="C747" s="86"/>
      <c r="D747" s="86">
        <v>97.674851525578049</v>
      </c>
    </row>
    <row r="748" spans="1:4" x14ac:dyDescent="0.25">
      <c r="A748" s="265">
        <v>44890</v>
      </c>
      <c r="B748" s="86">
        <v>126.71212121212137</v>
      </c>
      <c r="C748" s="86">
        <v>115.38664034221802</v>
      </c>
      <c r="D748" s="86">
        <v>97.638821332276066</v>
      </c>
    </row>
    <row r="749" spans="1:4" x14ac:dyDescent="0.25">
      <c r="A749" s="265">
        <v>44893</v>
      </c>
      <c r="B749" s="86">
        <v>126.0454545454547</v>
      </c>
      <c r="C749" s="86">
        <v>114.51793353076688</v>
      </c>
      <c r="D749" s="86">
        <v>97.340371231091268</v>
      </c>
    </row>
    <row r="750" spans="1:4" x14ac:dyDescent="0.25">
      <c r="A750" s="265">
        <v>44894</v>
      </c>
      <c r="B750" s="86">
        <v>125.80303030303047</v>
      </c>
      <c r="C750" s="86">
        <v>115.06416584402784</v>
      </c>
      <c r="D750" s="86">
        <v>97.753517447620723</v>
      </c>
    </row>
    <row r="751" spans="1:4" x14ac:dyDescent="0.25">
      <c r="A751" s="265">
        <v>44895</v>
      </c>
      <c r="B751" s="86">
        <v>129.43939393939411</v>
      </c>
      <c r="C751" s="86">
        <v>114.90621915103672</v>
      </c>
      <c r="D751" s="86">
        <v>98.084995225999009</v>
      </c>
    </row>
    <row r="752" spans="1:4" x14ac:dyDescent="0.25">
      <c r="A752" s="265">
        <v>44896</v>
      </c>
      <c r="B752" s="86">
        <v>131.6363636363638</v>
      </c>
      <c r="C752" s="86">
        <v>118.53241197762441</v>
      </c>
      <c r="D752" s="86">
        <v>98.747950782755566</v>
      </c>
    </row>
    <row r="753" spans="1:4" x14ac:dyDescent="0.25">
      <c r="A753" s="265">
        <v>44897</v>
      </c>
      <c r="B753" s="86">
        <v>129.6515151515153</v>
      </c>
      <c r="C753" s="86">
        <v>118.19019414281034</v>
      </c>
      <c r="D753" s="86">
        <v>98.882463504416322</v>
      </c>
    </row>
    <row r="754" spans="1:4" x14ac:dyDescent="0.25">
      <c r="A754" s="265">
        <v>44900</v>
      </c>
      <c r="B754" s="86">
        <v>125.27272727272744</v>
      </c>
      <c r="C754" s="86">
        <v>116.31457716354083</v>
      </c>
      <c r="D754" s="86">
        <v>99.289604688728758</v>
      </c>
    </row>
    <row r="755" spans="1:4" x14ac:dyDescent="0.25">
      <c r="A755" s="265">
        <v>44901</v>
      </c>
      <c r="B755" s="86">
        <v>120.22727272727288</v>
      </c>
      <c r="C755" s="86">
        <v>116.43961829549214</v>
      </c>
      <c r="D755" s="86">
        <v>98.627850138415596</v>
      </c>
    </row>
    <row r="756" spans="1:4" x14ac:dyDescent="0.25">
      <c r="A756" s="265">
        <v>44902</v>
      </c>
      <c r="B756" s="86">
        <v>116.92424242424258</v>
      </c>
      <c r="C756" s="86">
        <v>117.50575847318217</v>
      </c>
      <c r="D756" s="86">
        <v>98.780377956727335</v>
      </c>
    </row>
    <row r="757" spans="1:4" x14ac:dyDescent="0.25">
      <c r="A757" s="265">
        <v>44903</v>
      </c>
      <c r="B757" s="86">
        <v>115.37878787878803</v>
      </c>
      <c r="C757" s="86">
        <v>117.71635406383699</v>
      </c>
      <c r="D757" s="86">
        <v>98.872855452869103</v>
      </c>
    </row>
    <row r="758" spans="1:4" x14ac:dyDescent="0.25">
      <c r="A758" s="265">
        <v>44904</v>
      </c>
      <c r="B758" s="86">
        <v>115.30303030303044</v>
      </c>
      <c r="C758" s="86">
        <v>118.33497861138551</v>
      </c>
      <c r="D758" s="86">
        <v>99.111255231883931</v>
      </c>
    </row>
    <row r="759" spans="1:4" x14ac:dyDescent="0.25">
      <c r="A759" s="265">
        <v>44907</v>
      </c>
      <c r="B759" s="86">
        <v>118.16666666666681</v>
      </c>
      <c r="C759" s="86">
        <v>117.176702862784</v>
      </c>
      <c r="D759" s="86">
        <v>98.713121595896965</v>
      </c>
    </row>
    <row r="760" spans="1:4" x14ac:dyDescent="0.25">
      <c r="A760" s="265">
        <v>44908</v>
      </c>
      <c r="B760" s="86">
        <v>122.24242424242442</v>
      </c>
      <c r="C760" s="86">
        <v>119.37479434024371</v>
      </c>
      <c r="D760" s="86">
        <v>98.884865517303112</v>
      </c>
    </row>
    <row r="761" spans="1:4" x14ac:dyDescent="0.25">
      <c r="A761" s="265">
        <v>44909</v>
      </c>
      <c r="B761" s="86">
        <v>125.30303030303047</v>
      </c>
      <c r="C761" s="86">
        <v>118.95360315893406</v>
      </c>
      <c r="D761" s="86">
        <v>99.26018003086547</v>
      </c>
    </row>
    <row r="762" spans="1:4" x14ac:dyDescent="0.25">
      <c r="A762" s="265">
        <v>44910</v>
      </c>
      <c r="B762" s="86">
        <v>123.0454545454547</v>
      </c>
      <c r="C762" s="86">
        <v>116.95952615992123</v>
      </c>
      <c r="D762" s="86">
        <v>98.875857968977598</v>
      </c>
    </row>
    <row r="763" spans="1:4" x14ac:dyDescent="0.25">
      <c r="A763" s="265">
        <v>44911</v>
      </c>
      <c r="B763" s="86">
        <v>119.75757575757594</v>
      </c>
      <c r="C763" s="86">
        <v>117.80190852254051</v>
      </c>
      <c r="D763" s="86">
        <v>98.770769905180131</v>
      </c>
    </row>
    <row r="764" spans="1:4" x14ac:dyDescent="0.25">
      <c r="A764" s="265">
        <v>44914</v>
      </c>
      <c r="B764" s="86">
        <v>120.90909090909109</v>
      </c>
      <c r="C764" s="86">
        <v>117.65054294175737</v>
      </c>
      <c r="D764" s="86">
        <v>98.899878097845587</v>
      </c>
    </row>
    <row r="765" spans="1:4" x14ac:dyDescent="0.25">
      <c r="A765" s="265">
        <v>44915</v>
      </c>
      <c r="B765" s="86">
        <v>121.19696969696987</v>
      </c>
      <c r="C765" s="86">
        <v>119.50641658440298</v>
      </c>
      <c r="D765" s="86">
        <v>99.190521657148267</v>
      </c>
    </row>
    <row r="766" spans="1:4" x14ac:dyDescent="0.25">
      <c r="A766" s="265">
        <v>44916</v>
      </c>
      <c r="B766" s="86">
        <v>124.54545454545473</v>
      </c>
      <c r="C766" s="86">
        <v>119.50641658440298</v>
      </c>
      <c r="D766" s="86">
        <v>99.264984056639037</v>
      </c>
    </row>
    <row r="767" spans="1:4" x14ac:dyDescent="0.25">
      <c r="A767" s="265">
        <v>44917</v>
      </c>
      <c r="B767" s="86">
        <v>122.69696969696989</v>
      </c>
      <c r="C767" s="86">
        <v>117.60447515630163</v>
      </c>
      <c r="D767" s="86">
        <v>99.416911371729071</v>
      </c>
    </row>
    <row r="768" spans="1:4" x14ac:dyDescent="0.25">
      <c r="A768" s="265">
        <v>44918</v>
      </c>
      <c r="B768" s="86">
        <v>127.15151515151534</v>
      </c>
      <c r="C768" s="86">
        <v>118.19019414281037</v>
      </c>
      <c r="D768" s="86">
        <v>99.395293255747887</v>
      </c>
    </row>
    <row r="769" spans="1:4" x14ac:dyDescent="0.25">
      <c r="A769" s="265">
        <v>44922</v>
      </c>
      <c r="B769" s="86">
        <v>127.77272727272745</v>
      </c>
      <c r="C769" s="86">
        <v>119.43402435011541</v>
      </c>
      <c r="D769" s="86">
        <v>99.43492646838007</v>
      </c>
    </row>
    <row r="770" spans="1:4" x14ac:dyDescent="0.25">
      <c r="A770" s="265">
        <v>44923</v>
      </c>
      <c r="B770" s="86">
        <v>126.15151515151533</v>
      </c>
      <c r="C770" s="86">
        <v>118.97992760776596</v>
      </c>
      <c r="D770" s="86">
        <v>99.469155152016967</v>
      </c>
    </row>
    <row r="771" spans="1:4" x14ac:dyDescent="0.25">
      <c r="A771" s="265">
        <v>44924</v>
      </c>
      <c r="B771" s="86">
        <v>124.63636363636381</v>
      </c>
      <c r="C771" s="86">
        <v>119.74333662388968</v>
      </c>
      <c r="D771" s="86">
        <v>99.63129102187591</v>
      </c>
    </row>
    <row r="772" spans="1:4" x14ac:dyDescent="0.25">
      <c r="A772" s="265">
        <v>44925</v>
      </c>
      <c r="B772" s="86">
        <v>130.16666666666686</v>
      </c>
      <c r="C772" s="86">
        <v>119.7564988483056</v>
      </c>
      <c r="D772" s="86">
        <v>99.716562479357279</v>
      </c>
    </row>
    <row r="773" spans="1:4" x14ac:dyDescent="0.25">
      <c r="A773" s="265">
        <v>44929</v>
      </c>
      <c r="B773" s="86">
        <v>124.39393939393956</v>
      </c>
      <c r="C773" s="86">
        <v>121.07272128989824</v>
      </c>
      <c r="D773" s="86">
        <v>99.789823872404654</v>
      </c>
    </row>
    <row r="774" spans="1:4" x14ac:dyDescent="0.25">
      <c r="A774" s="265">
        <v>44930</v>
      </c>
      <c r="B774" s="86">
        <v>117.93939393939411</v>
      </c>
      <c r="C774" s="86">
        <v>121.93484698914139</v>
      </c>
      <c r="D774" s="86">
        <v>99.891909420093626</v>
      </c>
    </row>
    <row r="775" spans="1:4" x14ac:dyDescent="0.25">
      <c r="A775" s="265">
        <v>44931</v>
      </c>
      <c r="B775" s="86">
        <v>119.22727272727289</v>
      </c>
      <c r="C775" s="86">
        <v>120.75024679170802</v>
      </c>
      <c r="D775" s="86">
        <v>99.975979871131585</v>
      </c>
    </row>
    <row r="776" spans="1:4" x14ac:dyDescent="0.25">
      <c r="A776" s="265">
        <v>44932</v>
      </c>
      <c r="B776" s="86">
        <v>119.0454545454547</v>
      </c>
      <c r="C776" s="86">
        <v>122.6850937808492</v>
      </c>
      <c r="D776" s="86">
        <v>100.25761588210879</v>
      </c>
    </row>
    <row r="777" spans="1:4" x14ac:dyDescent="0.25">
      <c r="A777" s="265">
        <v>44935</v>
      </c>
      <c r="B777" s="86">
        <v>120.68181818181836</v>
      </c>
      <c r="C777" s="86">
        <v>123.24448831852607</v>
      </c>
      <c r="D777" s="86">
        <v>101.19079788863026</v>
      </c>
    </row>
    <row r="778" spans="1:4" x14ac:dyDescent="0.25">
      <c r="A778" s="265">
        <v>44936</v>
      </c>
      <c r="B778" s="86">
        <v>121.36363636363652</v>
      </c>
      <c r="C778" s="86">
        <v>123.17209608423846</v>
      </c>
      <c r="D778" s="86">
        <v>101.34332570694203</v>
      </c>
    </row>
    <row r="779" spans="1:4" x14ac:dyDescent="0.25">
      <c r="A779" s="265">
        <v>44937</v>
      </c>
      <c r="B779" s="86">
        <v>125.25757575757592</v>
      </c>
      <c r="C779" s="86">
        <v>123.36952945047734</v>
      </c>
      <c r="D779" s="86">
        <v>101.47843893182448</v>
      </c>
    </row>
    <row r="780" spans="1:4" x14ac:dyDescent="0.25">
      <c r="A780" s="265">
        <v>44938</v>
      </c>
      <c r="B780" s="86">
        <v>127.31818181818197</v>
      </c>
      <c r="C780" s="86">
        <v>124.74498190194164</v>
      </c>
      <c r="D780" s="86">
        <v>101.75707242669317</v>
      </c>
    </row>
    <row r="781" spans="1:4" x14ac:dyDescent="0.25">
      <c r="A781" s="265">
        <v>44939</v>
      </c>
      <c r="B781" s="86">
        <v>129.21212121212139</v>
      </c>
      <c r="C781" s="86">
        <v>126.25205659756521</v>
      </c>
      <c r="D781" s="86">
        <v>102.2164573912935</v>
      </c>
    </row>
    <row r="782" spans="1:4" x14ac:dyDescent="0.25">
      <c r="A782" s="265">
        <v>44942</v>
      </c>
      <c r="B782" s="86">
        <v>127.96969696969714</v>
      </c>
      <c r="C782" s="86"/>
      <c r="D782" s="86">
        <v>102.18102770121321</v>
      </c>
    </row>
    <row r="783" spans="1:4" x14ac:dyDescent="0.25">
      <c r="A783" s="265">
        <v>44943</v>
      </c>
      <c r="B783" s="86">
        <v>130.18181818181836</v>
      </c>
      <c r="C783" s="86">
        <v>125.51497203027334</v>
      </c>
      <c r="D783" s="86">
        <v>101.87537156136803</v>
      </c>
    </row>
    <row r="784" spans="1:4" x14ac:dyDescent="0.25">
      <c r="A784" s="265">
        <v>44944</v>
      </c>
      <c r="B784" s="86">
        <v>128.75757575757592</v>
      </c>
      <c r="C784" s="86">
        <v>125.33070088845038</v>
      </c>
      <c r="D784" s="86">
        <v>102.11857536615642</v>
      </c>
    </row>
    <row r="785" spans="1:4" x14ac:dyDescent="0.25">
      <c r="A785" s="265">
        <v>44945</v>
      </c>
      <c r="B785" s="86">
        <v>130.5454545454547</v>
      </c>
      <c r="C785" s="86">
        <v>126.49555774925985</v>
      </c>
      <c r="D785" s="86">
        <v>101.77688903300924</v>
      </c>
    </row>
    <row r="786" spans="1:4" x14ac:dyDescent="0.25">
      <c r="A786" s="265">
        <v>44946</v>
      </c>
      <c r="B786" s="86">
        <v>132.77272727272745</v>
      </c>
      <c r="C786" s="86">
        <v>126.77854557420227</v>
      </c>
      <c r="D786" s="86">
        <v>101.92341181910399</v>
      </c>
    </row>
    <row r="787" spans="1:4" x14ac:dyDescent="0.25">
      <c r="A787" s="265">
        <v>44949</v>
      </c>
      <c r="B787" s="86">
        <v>133.6212121212123</v>
      </c>
      <c r="C787" s="86">
        <v>126.824613359658</v>
      </c>
      <c r="D787" s="86">
        <v>101.96965056717487</v>
      </c>
    </row>
    <row r="788" spans="1:4" x14ac:dyDescent="0.25">
      <c r="A788" s="265">
        <v>44950</v>
      </c>
      <c r="B788" s="86">
        <v>130.50000000000017</v>
      </c>
      <c r="C788" s="86">
        <v>127.2721289897995</v>
      </c>
      <c r="D788" s="86">
        <v>101.95403748341067</v>
      </c>
    </row>
    <row r="789" spans="1:4" x14ac:dyDescent="0.25">
      <c r="A789" s="265">
        <v>44951</v>
      </c>
      <c r="B789" s="86">
        <v>130.48484848484867</v>
      </c>
      <c r="C789" s="86">
        <v>127.7525501809808</v>
      </c>
      <c r="D789" s="86">
        <v>102.13598995958571</v>
      </c>
    </row>
    <row r="790" spans="1:4" x14ac:dyDescent="0.25">
      <c r="A790" s="265">
        <v>44952</v>
      </c>
      <c r="B790" s="86">
        <v>132.5303030303032</v>
      </c>
      <c r="C790" s="86">
        <v>126.95623560381725</v>
      </c>
      <c r="D790" s="86">
        <v>102.15760807556691</v>
      </c>
    </row>
    <row r="791" spans="1:4" x14ac:dyDescent="0.25">
      <c r="A791" s="265">
        <v>44953</v>
      </c>
      <c r="B791" s="86">
        <v>131.30303030303045</v>
      </c>
      <c r="C791" s="86">
        <v>126.92333004277744</v>
      </c>
      <c r="D791" s="86">
        <v>102.14559801113292</v>
      </c>
    </row>
    <row r="792" spans="1:4" x14ac:dyDescent="0.25">
      <c r="A792" s="265">
        <v>44956</v>
      </c>
      <c r="B792" s="86">
        <v>128.6363636363638</v>
      </c>
      <c r="C792" s="86">
        <v>126.54820664692355</v>
      </c>
      <c r="D792" s="86">
        <v>102.45305566064322</v>
      </c>
    </row>
    <row r="793" spans="1:4" x14ac:dyDescent="0.25">
      <c r="A793" s="265">
        <v>44957</v>
      </c>
      <c r="B793" s="86">
        <v>128.01515151515167</v>
      </c>
      <c r="C793" s="86">
        <v>126.98256005264912</v>
      </c>
      <c r="D793" s="86">
        <v>102.31193740354378</v>
      </c>
    </row>
    <row r="794" spans="1:4" x14ac:dyDescent="0.25">
      <c r="A794" s="265">
        <v>44958</v>
      </c>
      <c r="B794" s="86">
        <v>125.51515151515169</v>
      </c>
      <c r="C794" s="86">
        <v>126.87068114511375</v>
      </c>
      <c r="D794" s="86">
        <v>102.54793516967179</v>
      </c>
    </row>
    <row r="795" spans="1:4" x14ac:dyDescent="0.25">
      <c r="A795" s="265">
        <v>44959</v>
      </c>
      <c r="B795" s="86">
        <v>124.50000000000017</v>
      </c>
      <c r="C795" s="86">
        <v>126.11385324119799</v>
      </c>
      <c r="D795" s="86">
        <v>103.0409483146873</v>
      </c>
    </row>
    <row r="796" spans="1:4" x14ac:dyDescent="0.25">
      <c r="A796" s="265">
        <v>44960</v>
      </c>
      <c r="B796" s="86">
        <v>121.12121212121228</v>
      </c>
      <c r="C796" s="86">
        <v>122.59953932214567</v>
      </c>
      <c r="D796" s="86">
        <v>102.55754322121896</v>
      </c>
    </row>
    <row r="797" spans="1:4" x14ac:dyDescent="0.25">
      <c r="A797" s="265">
        <v>44963</v>
      </c>
      <c r="B797" s="86">
        <v>122.71212121212137</v>
      </c>
      <c r="C797" s="86">
        <v>122.81671602500846</v>
      </c>
      <c r="D797" s="86">
        <v>101.6351702726881</v>
      </c>
    </row>
    <row r="798" spans="1:4" x14ac:dyDescent="0.25">
      <c r="A798" s="265">
        <v>44964</v>
      </c>
      <c r="B798" s="86">
        <v>126.80303030303048</v>
      </c>
      <c r="C798" s="86">
        <v>123.17867719644644</v>
      </c>
      <c r="D798" s="86">
        <v>101.6135521567069</v>
      </c>
    </row>
    <row r="799" spans="1:4" x14ac:dyDescent="0.25">
      <c r="A799" s="265">
        <v>44965</v>
      </c>
      <c r="B799" s="86">
        <v>128.92424242424264</v>
      </c>
      <c r="C799" s="86">
        <v>123.55380059230035</v>
      </c>
      <c r="D799" s="86">
        <v>101.59733856972099</v>
      </c>
    </row>
    <row r="800" spans="1:4" x14ac:dyDescent="0.25">
      <c r="A800" s="265">
        <v>44966</v>
      </c>
      <c r="B800" s="86">
        <v>128.03030303030323</v>
      </c>
      <c r="C800" s="86">
        <v>122.81671602500847</v>
      </c>
      <c r="D800" s="86">
        <v>101.5805244795134</v>
      </c>
    </row>
    <row r="801" spans="1:4" x14ac:dyDescent="0.25">
      <c r="A801" s="265">
        <v>44967</v>
      </c>
      <c r="B801" s="86">
        <v>130.8939393939396</v>
      </c>
      <c r="C801" s="86">
        <v>122.59295820993772</v>
      </c>
      <c r="D801" s="86">
        <v>101.34692872627218</v>
      </c>
    </row>
    <row r="802" spans="1:4" x14ac:dyDescent="0.25">
      <c r="A802" s="265">
        <v>44970</v>
      </c>
      <c r="B802" s="86">
        <v>131.22727272727295</v>
      </c>
      <c r="C802" s="86">
        <v>121.87561697926975</v>
      </c>
      <c r="D802" s="86">
        <v>101.16617725654055</v>
      </c>
    </row>
    <row r="803" spans="1:4" x14ac:dyDescent="0.25">
      <c r="A803" s="265">
        <v>44971</v>
      </c>
      <c r="B803" s="86">
        <v>129.66666666666688</v>
      </c>
      <c r="C803" s="86">
        <v>122.01382033563698</v>
      </c>
      <c r="D803" s="86">
        <v>101.32831312639949</v>
      </c>
    </row>
    <row r="804" spans="1:4" x14ac:dyDescent="0.25">
      <c r="A804" s="265">
        <v>44972</v>
      </c>
      <c r="B804" s="86">
        <v>129.36363636363657</v>
      </c>
      <c r="C804" s="86">
        <v>120.71076011846029</v>
      </c>
      <c r="D804" s="86">
        <v>100.84010400715756</v>
      </c>
    </row>
    <row r="805" spans="1:4" x14ac:dyDescent="0.25">
      <c r="A805" s="265">
        <v>44973</v>
      </c>
      <c r="B805" s="86">
        <v>129.00000000000023</v>
      </c>
      <c r="C805" s="86">
        <v>121.2240868706814</v>
      </c>
      <c r="D805" s="86">
        <v>100.82749343950186</v>
      </c>
    </row>
    <row r="806" spans="1:4" x14ac:dyDescent="0.25">
      <c r="A806" s="265">
        <v>44974</v>
      </c>
      <c r="B806" s="86">
        <v>125.75757575757598</v>
      </c>
      <c r="C806" s="86">
        <v>121.118789075354</v>
      </c>
      <c r="D806" s="86">
        <v>100.53564887375578</v>
      </c>
    </row>
    <row r="807" spans="1:4" x14ac:dyDescent="0.25">
      <c r="A807" s="265">
        <v>44977</v>
      </c>
      <c r="B807" s="86">
        <v>127.37878787878809</v>
      </c>
      <c r="C807" s="86"/>
      <c r="D807" s="86">
        <v>100.83229746527547</v>
      </c>
    </row>
    <row r="808" spans="1:4" x14ac:dyDescent="0.25">
      <c r="A808" s="265">
        <v>44978</v>
      </c>
      <c r="B808" s="86">
        <v>125.83333333333354</v>
      </c>
      <c r="C808" s="86">
        <v>120.63178677196473</v>
      </c>
      <c r="D808" s="86">
        <v>100.66715907930804</v>
      </c>
    </row>
    <row r="809" spans="1:4" x14ac:dyDescent="0.25">
      <c r="A809" s="265">
        <v>44979</v>
      </c>
      <c r="B809" s="86">
        <v>122.12121212121231</v>
      </c>
      <c r="C809" s="86">
        <v>120.56597564988509</v>
      </c>
      <c r="D809" s="86">
        <v>100.4245557777413</v>
      </c>
    </row>
    <row r="810" spans="1:4" x14ac:dyDescent="0.25">
      <c r="A810" s="265">
        <v>44980</v>
      </c>
      <c r="B810" s="86">
        <v>124.56060606060625</v>
      </c>
      <c r="C810" s="86">
        <v>119.64461994077024</v>
      </c>
      <c r="D810" s="86">
        <v>100.63893542788813</v>
      </c>
    </row>
    <row r="811" spans="1:4" x14ac:dyDescent="0.25">
      <c r="A811" s="265">
        <v>44981</v>
      </c>
      <c r="B811" s="86">
        <v>126.00000000000018</v>
      </c>
      <c r="C811" s="86">
        <v>119.03915761763763</v>
      </c>
      <c r="D811" s="86">
        <v>100.11289460567912</v>
      </c>
    </row>
    <row r="812" spans="1:4" x14ac:dyDescent="0.25">
      <c r="A812" s="265">
        <v>44984</v>
      </c>
      <c r="B812" s="86">
        <v>124.92424242424261</v>
      </c>
      <c r="C812" s="86">
        <v>119.5788088186906</v>
      </c>
      <c r="D812" s="86">
        <v>99.888306400763398</v>
      </c>
    </row>
    <row r="813" spans="1:4" x14ac:dyDescent="0.25">
      <c r="A813" s="265">
        <v>44985</v>
      </c>
      <c r="B813" s="86">
        <v>127.10606060606078</v>
      </c>
      <c r="C813" s="86">
        <v>120.36196117143822</v>
      </c>
      <c r="D813" s="86">
        <v>100.02041710953735</v>
      </c>
    </row>
    <row r="814" spans="1:4" x14ac:dyDescent="0.25">
      <c r="A814" s="265">
        <v>44986</v>
      </c>
      <c r="B814" s="86">
        <v>127.74242424242442</v>
      </c>
      <c r="C814" s="86">
        <v>120.94109904573899</v>
      </c>
      <c r="D814" s="86">
        <v>100.4329628228451</v>
      </c>
    </row>
    <row r="815" spans="1:4" x14ac:dyDescent="0.25">
      <c r="A815" s="265">
        <v>44987</v>
      </c>
      <c r="B815" s="86">
        <v>128.40909090909111</v>
      </c>
      <c r="C815" s="86">
        <v>120.66469233300454</v>
      </c>
      <c r="D815" s="86">
        <v>100.33267878482123</v>
      </c>
    </row>
    <row r="816" spans="1:4" x14ac:dyDescent="0.25">
      <c r="A816" s="265">
        <v>44988</v>
      </c>
      <c r="B816" s="86">
        <v>130.04545454545473</v>
      </c>
      <c r="C816" s="86">
        <v>121.59921026653532</v>
      </c>
      <c r="D816" s="86">
        <v>100.61251328613332</v>
      </c>
    </row>
    <row r="817" spans="1:4" x14ac:dyDescent="0.25">
      <c r="A817" s="265">
        <v>44991</v>
      </c>
      <c r="B817" s="86">
        <v>130.57575757575776</v>
      </c>
      <c r="C817" s="86">
        <v>121.61237249095124</v>
      </c>
      <c r="D817" s="86">
        <v>100.68517417595901</v>
      </c>
    </row>
    <row r="818" spans="1:4" x14ac:dyDescent="0.25">
      <c r="A818" s="265">
        <v>44992</v>
      </c>
      <c r="B818" s="86">
        <v>126.19696969696989</v>
      </c>
      <c r="C818" s="86">
        <v>119.37479434024377</v>
      </c>
      <c r="D818" s="86">
        <v>100.49001062890657</v>
      </c>
    </row>
    <row r="819" spans="1:4" x14ac:dyDescent="0.25">
      <c r="A819" s="265">
        <v>44993</v>
      </c>
      <c r="B819" s="86">
        <v>125.24242424242441</v>
      </c>
      <c r="C819" s="86">
        <v>119.29582099374821</v>
      </c>
      <c r="D819" s="86">
        <v>100.08286944459412</v>
      </c>
    </row>
    <row r="820" spans="1:4" x14ac:dyDescent="0.25">
      <c r="A820" s="265">
        <v>44994</v>
      </c>
      <c r="B820" s="86">
        <v>123.6212121212123</v>
      </c>
      <c r="C820" s="86">
        <v>120.38828562027008</v>
      </c>
      <c r="D820" s="86">
        <v>100.03723119974494</v>
      </c>
    </row>
    <row r="821" spans="1:4" x14ac:dyDescent="0.25">
      <c r="A821" s="265">
        <v>44995</v>
      </c>
      <c r="B821" s="86">
        <v>125.42424242424261</v>
      </c>
      <c r="C821" s="86">
        <v>122.54030931227403</v>
      </c>
      <c r="D821" s="86">
        <v>100.06665585760824</v>
      </c>
    </row>
    <row r="822" spans="1:4" x14ac:dyDescent="0.25">
      <c r="A822" s="265">
        <v>44998</v>
      </c>
      <c r="B822" s="86">
        <v>122.37878787878806</v>
      </c>
      <c r="C822" s="86">
        <v>125.81112207963172</v>
      </c>
      <c r="D822" s="86">
        <v>100.65154599554381</v>
      </c>
    </row>
    <row r="823" spans="1:4" x14ac:dyDescent="0.25">
      <c r="A823" s="265">
        <v>44999</v>
      </c>
      <c r="B823" s="86">
        <v>117.34848484848504</v>
      </c>
      <c r="C823" s="86">
        <v>125.44916090819373</v>
      </c>
      <c r="D823" s="86">
        <v>100.60230473136444</v>
      </c>
    </row>
    <row r="824" spans="1:4" x14ac:dyDescent="0.25">
      <c r="A824" s="265">
        <v>45000</v>
      </c>
      <c r="B824" s="86">
        <v>111.65151515151533</v>
      </c>
      <c r="C824" s="86">
        <v>126.79170779861822</v>
      </c>
      <c r="D824" s="86">
        <v>100.37051048778834</v>
      </c>
    </row>
    <row r="825" spans="1:4" x14ac:dyDescent="0.25">
      <c r="A825" s="265">
        <v>45001</v>
      </c>
      <c r="B825" s="86">
        <v>113.18181818181837</v>
      </c>
      <c r="C825" s="86">
        <v>126.29154327081304</v>
      </c>
      <c r="D825" s="86">
        <v>100.31286217850516</v>
      </c>
    </row>
    <row r="826" spans="1:4" x14ac:dyDescent="0.25">
      <c r="A826" s="265">
        <v>45002</v>
      </c>
      <c r="B826" s="86">
        <v>110.56060606060625</v>
      </c>
      <c r="C826" s="86">
        <v>129.63474827245832</v>
      </c>
      <c r="D826" s="86">
        <v>100.61311378935505</v>
      </c>
    </row>
    <row r="827" spans="1:4" x14ac:dyDescent="0.25">
      <c r="A827" s="265">
        <v>45005</v>
      </c>
      <c r="B827" s="86">
        <v>111.8030303030305</v>
      </c>
      <c r="C827" s="86">
        <v>130.25337282000686</v>
      </c>
      <c r="D827" s="86">
        <v>100.53925189308599</v>
      </c>
    </row>
    <row r="828" spans="1:4" x14ac:dyDescent="0.25">
      <c r="A828" s="265">
        <v>45006</v>
      </c>
      <c r="B828" s="86">
        <v>114.12121212121228</v>
      </c>
      <c r="C828" s="86">
        <v>127.54195459032603</v>
      </c>
      <c r="D828" s="86">
        <v>100.64373945366177</v>
      </c>
    </row>
    <row r="829" spans="1:4" x14ac:dyDescent="0.25">
      <c r="A829" s="265">
        <v>45007</v>
      </c>
      <c r="B829" s="86">
        <v>116.19696969696986</v>
      </c>
      <c r="C829" s="86">
        <v>128.12109246462677</v>
      </c>
      <c r="D829" s="86">
        <v>100.71339782737896</v>
      </c>
    </row>
    <row r="830" spans="1:4" x14ac:dyDescent="0.25">
      <c r="A830" s="265">
        <v>45008</v>
      </c>
      <c r="B830" s="86">
        <v>115.01515151515167</v>
      </c>
      <c r="C830" s="86">
        <v>131.21421520236945</v>
      </c>
      <c r="D830" s="86">
        <v>101.56911491830114</v>
      </c>
    </row>
    <row r="831" spans="1:4" x14ac:dyDescent="0.25">
      <c r="A831" s="265">
        <v>45009</v>
      </c>
      <c r="B831" s="86">
        <v>113.62121212121227</v>
      </c>
      <c r="C831" s="86">
        <v>130.44422507403775</v>
      </c>
      <c r="D831" s="86">
        <v>101.19500141118218</v>
      </c>
    </row>
    <row r="832" spans="1:4" x14ac:dyDescent="0.25">
      <c r="A832" s="265">
        <v>45012</v>
      </c>
      <c r="B832" s="86">
        <v>118.36363636363654</v>
      </c>
      <c r="C832" s="86">
        <v>128.48963474827269</v>
      </c>
      <c r="D832" s="86">
        <v>101.0803052958375</v>
      </c>
    </row>
    <row r="833" spans="1:4" x14ac:dyDescent="0.25">
      <c r="A833" s="265">
        <v>45013</v>
      </c>
      <c r="B833" s="86">
        <v>119.16666666666686</v>
      </c>
      <c r="C833" s="86">
        <v>129.80585718986532</v>
      </c>
      <c r="D833" s="86">
        <v>101.28567739765884</v>
      </c>
    </row>
    <row r="834" spans="1:4" x14ac:dyDescent="0.25">
      <c r="A834" s="265">
        <v>45014</v>
      </c>
      <c r="B834" s="86">
        <v>118.60606060606078</v>
      </c>
      <c r="C834" s="86">
        <v>129.39124712076364</v>
      </c>
      <c r="D834" s="86">
        <v>101.28087337188524</v>
      </c>
    </row>
    <row r="835" spans="1:4" x14ac:dyDescent="0.25">
      <c r="A835" s="265">
        <v>45015</v>
      </c>
      <c r="B835" s="86">
        <v>120.10606060606077</v>
      </c>
      <c r="C835" s="86">
        <v>130.32576505429441</v>
      </c>
      <c r="D835" s="86">
        <v>101.43400169341869</v>
      </c>
    </row>
    <row r="836" spans="1:4" x14ac:dyDescent="0.25">
      <c r="A836" s="265">
        <v>45016</v>
      </c>
      <c r="B836" s="86">
        <v>120.86363636363653</v>
      </c>
      <c r="C836" s="86">
        <v>129.58209937479458</v>
      </c>
      <c r="D836" s="86">
        <v>101.58652951173045</v>
      </c>
    </row>
    <row r="837" spans="1:4" x14ac:dyDescent="0.25">
      <c r="A837" s="265">
        <v>45019</v>
      </c>
      <c r="B837" s="86">
        <v>128.68181818181839</v>
      </c>
      <c r="C837" s="86">
        <v>130.56268509378111</v>
      </c>
      <c r="D837" s="86">
        <v>101.37515237769212</v>
      </c>
    </row>
    <row r="838" spans="1:4" x14ac:dyDescent="0.25">
      <c r="A838" s="265">
        <v>45020</v>
      </c>
      <c r="B838" s="86">
        <v>128.69696969696989</v>
      </c>
      <c r="C838" s="86">
        <v>133.08325106943099</v>
      </c>
      <c r="D838" s="86">
        <v>101.4159865967677</v>
      </c>
    </row>
    <row r="839" spans="1:4" x14ac:dyDescent="0.25">
      <c r="A839" s="265">
        <v>45021</v>
      </c>
      <c r="B839" s="86">
        <v>128.77272727272745</v>
      </c>
      <c r="C839" s="86">
        <v>132.99769661072747</v>
      </c>
      <c r="D839" s="86">
        <v>101.50966509935289</v>
      </c>
    </row>
    <row r="840" spans="1:4" x14ac:dyDescent="0.25">
      <c r="A840" s="265">
        <v>45022</v>
      </c>
      <c r="B840" s="86">
        <v>128.96969696969717</v>
      </c>
      <c r="C840" s="86">
        <v>132.40539651201078</v>
      </c>
      <c r="D840" s="86">
        <v>101.39256697112143</v>
      </c>
    </row>
    <row r="841" spans="1:4" x14ac:dyDescent="0.25">
      <c r="A841" s="265">
        <v>45026</v>
      </c>
      <c r="B841" s="86">
        <v>127.54545454545475</v>
      </c>
      <c r="C841" s="86">
        <v>130.90490292859516</v>
      </c>
      <c r="D841" s="86">
        <v>101.36434331970153</v>
      </c>
    </row>
    <row r="842" spans="1:4" x14ac:dyDescent="0.25">
      <c r="A842" s="265">
        <v>45027</v>
      </c>
      <c r="B842" s="86">
        <v>129.71212121212139</v>
      </c>
      <c r="C842" s="86">
        <v>131.93813754524538</v>
      </c>
      <c r="D842" s="86">
        <v>101.40697904844221</v>
      </c>
    </row>
    <row r="843" spans="1:4" x14ac:dyDescent="0.25">
      <c r="A843" s="265">
        <v>45028</v>
      </c>
      <c r="B843" s="86">
        <v>132.31818181818201</v>
      </c>
      <c r="C843" s="86">
        <v>132.33958538993116</v>
      </c>
      <c r="D843" s="86">
        <v>101.51026560257458</v>
      </c>
    </row>
    <row r="844" spans="1:4" x14ac:dyDescent="0.25">
      <c r="A844" s="265">
        <v>45029</v>
      </c>
      <c r="B844" s="86">
        <v>130.43939393939414</v>
      </c>
      <c r="C844" s="86">
        <v>134.34024350115195</v>
      </c>
      <c r="D844" s="86">
        <v>101.89398716124073</v>
      </c>
    </row>
    <row r="845" spans="1:4" x14ac:dyDescent="0.25">
      <c r="A845" s="265">
        <v>45030</v>
      </c>
      <c r="B845" s="86">
        <v>130.77272727272748</v>
      </c>
      <c r="C845" s="86">
        <v>131.76702862783836</v>
      </c>
      <c r="D845" s="86">
        <v>102.05612303109967</v>
      </c>
    </row>
    <row r="846" spans="1:4" x14ac:dyDescent="0.25">
      <c r="A846" s="265">
        <v>45033</v>
      </c>
      <c r="B846" s="86">
        <v>128.42424242424264</v>
      </c>
      <c r="C846" s="86">
        <v>131.24053965120129</v>
      </c>
      <c r="D846" s="86">
        <v>101.76547947179698</v>
      </c>
    </row>
    <row r="847" spans="1:4" x14ac:dyDescent="0.25">
      <c r="A847" s="265">
        <v>45034</v>
      </c>
      <c r="B847" s="86">
        <v>128.43939393939414</v>
      </c>
      <c r="C847" s="86">
        <v>132.10924646265241</v>
      </c>
      <c r="D847" s="86">
        <v>101.69822311096659</v>
      </c>
    </row>
    <row r="848" spans="1:4" x14ac:dyDescent="0.25">
      <c r="A848" s="265">
        <v>45035</v>
      </c>
      <c r="B848" s="86">
        <v>125.93939393939415</v>
      </c>
      <c r="C848" s="86">
        <v>131.30635077328088</v>
      </c>
      <c r="D848" s="86">
        <v>101.4207906225413</v>
      </c>
    </row>
    <row r="849" spans="1:4" x14ac:dyDescent="0.25">
      <c r="A849" s="265">
        <v>45036</v>
      </c>
      <c r="B849" s="86">
        <v>122.87878787878807</v>
      </c>
      <c r="C849" s="86">
        <v>132.12240868706832</v>
      </c>
      <c r="D849" s="86">
        <v>101.57812246662665</v>
      </c>
    </row>
    <row r="850" spans="1:4" x14ac:dyDescent="0.25">
      <c r="A850" s="265">
        <v>45037</v>
      </c>
      <c r="B850" s="86">
        <v>123.72727272727293</v>
      </c>
      <c r="C850" s="86">
        <v>130.27311615663066</v>
      </c>
      <c r="D850" s="86">
        <v>101.45381829973481</v>
      </c>
    </row>
    <row r="851" spans="1:4" x14ac:dyDescent="0.25">
      <c r="A851" s="265">
        <v>45040</v>
      </c>
      <c r="B851" s="86">
        <v>125.34848484848506</v>
      </c>
      <c r="C851" s="86">
        <v>130.90490292859513</v>
      </c>
      <c r="D851" s="86">
        <v>101.39436848078653</v>
      </c>
    </row>
    <row r="852" spans="1:4" x14ac:dyDescent="0.25">
      <c r="A852" s="265">
        <v>45041</v>
      </c>
      <c r="B852" s="86">
        <v>122.37878787878807</v>
      </c>
      <c r="C852" s="86">
        <v>131.22737742678532</v>
      </c>
      <c r="D852" s="86">
        <v>101.23823764314459</v>
      </c>
    </row>
    <row r="853" spans="1:4" x14ac:dyDescent="0.25">
      <c r="A853" s="265">
        <v>45042</v>
      </c>
      <c r="B853" s="86">
        <v>117.7121212121214</v>
      </c>
      <c r="C853" s="86">
        <v>130.68114511352439</v>
      </c>
      <c r="D853" s="86">
        <v>101.24244116569648</v>
      </c>
    </row>
    <row r="854" spans="1:4" x14ac:dyDescent="0.25">
      <c r="A854" s="265">
        <v>45043</v>
      </c>
      <c r="B854" s="86">
        <v>118.74242424242445</v>
      </c>
      <c r="C854" s="86">
        <v>130.95755182625885</v>
      </c>
      <c r="D854" s="86">
        <v>101.32410960384765</v>
      </c>
    </row>
    <row r="855" spans="1:4" x14ac:dyDescent="0.25">
      <c r="A855" s="265">
        <v>45044</v>
      </c>
      <c r="B855" s="86">
        <v>120.51515151515173</v>
      </c>
      <c r="C855" s="86">
        <v>130.97071405067479</v>
      </c>
      <c r="D855" s="86">
        <v>101.32591111351275</v>
      </c>
    </row>
    <row r="856" spans="1:4" x14ac:dyDescent="0.25">
      <c r="A856" s="265">
        <v>45047</v>
      </c>
      <c r="B856" s="86">
        <v>120.16666666666687</v>
      </c>
      <c r="C856" s="86">
        <v>130.52977953274126</v>
      </c>
      <c r="D856" s="86">
        <v>101.36254181003643</v>
      </c>
    </row>
    <row r="857" spans="1:4" x14ac:dyDescent="0.25">
      <c r="A857" s="265">
        <v>45048</v>
      </c>
      <c r="B857" s="86">
        <v>114.12121212121231</v>
      </c>
      <c r="C857" s="86">
        <v>132.56334320500187</v>
      </c>
      <c r="D857" s="86">
        <v>101.21001399172469</v>
      </c>
    </row>
    <row r="858" spans="1:4" x14ac:dyDescent="0.25">
      <c r="A858" s="265">
        <v>45049</v>
      </c>
      <c r="B858" s="86">
        <v>109.59090909090928</v>
      </c>
      <c r="C858" s="86">
        <v>133.5044422507406</v>
      </c>
      <c r="D858" s="86">
        <v>101.42259213220642</v>
      </c>
    </row>
    <row r="859" spans="1:4" x14ac:dyDescent="0.25">
      <c r="A859" s="265">
        <v>45050</v>
      </c>
      <c r="B859" s="86">
        <v>109.84848484848504</v>
      </c>
      <c r="C859" s="86">
        <v>134.78117801908544</v>
      </c>
      <c r="D859" s="86">
        <v>101.64537882745704</v>
      </c>
    </row>
    <row r="860" spans="1:4" x14ac:dyDescent="0.25">
      <c r="A860" s="265">
        <v>45051</v>
      </c>
      <c r="B860" s="86">
        <v>114.09090909090929</v>
      </c>
      <c r="C860" s="86">
        <v>132.76735768344872</v>
      </c>
      <c r="D860" s="86">
        <v>101.7642784653536</v>
      </c>
    </row>
    <row r="861" spans="1:4" x14ac:dyDescent="0.25">
      <c r="A861" s="265">
        <v>45054</v>
      </c>
      <c r="B861" s="86">
        <v>116.6818181818184</v>
      </c>
      <c r="C861" s="86">
        <v>133.35307666995746</v>
      </c>
      <c r="D861" s="86">
        <v>101.84894941961326</v>
      </c>
    </row>
    <row r="862" spans="1:4" x14ac:dyDescent="0.25">
      <c r="A862" s="265">
        <v>45055</v>
      </c>
      <c r="B862" s="86">
        <v>117.33333333333353</v>
      </c>
      <c r="C862" s="86">
        <v>134.00460677854582</v>
      </c>
      <c r="D862" s="86">
        <v>101.62255970503244</v>
      </c>
    </row>
    <row r="863" spans="1:4" x14ac:dyDescent="0.25">
      <c r="A863" s="265">
        <v>45056</v>
      </c>
      <c r="B863" s="86">
        <v>115.77272727272747</v>
      </c>
      <c r="C863" s="86">
        <v>133.62948338269192</v>
      </c>
      <c r="D863" s="86">
        <v>101.67420298209862</v>
      </c>
    </row>
    <row r="864" spans="1:4" x14ac:dyDescent="0.25">
      <c r="A864" s="265">
        <v>45057</v>
      </c>
      <c r="B864" s="86">
        <v>113.60606060606081</v>
      </c>
      <c r="C864" s="86">
        <v>132.58966765383374</v>
      </c>
      <c r="D864" s="86">
        <v>101.47303440282919</v>
      </c>
    </row>
    <row r="865" spans="1:4" x14ac:dyDescent="0.25">
      <c r="A865" s="265">
        <v>45058</v>
      </c>
      <c r="B865" s="86">
        <v>112.37878787878807</v>
      </c>
      <c r="C865" s="86">
        <v>132.57650542941781</v>
      </c>
      <c r="D865" s="86">
        <v>101.33491866183823</v>
      </c>
    </row>
    <row r="866" spans="1:4" x14ac:dyDescent="0.25">
      <c r="A866" s="265">
        <v>45061</v>
      </c>
      <c r="B866" s="86">
        <v>113.98484848484868</v>
      </c>
      <c r="C866" s="86">
        <v>132.8068443566965</v>
      </c>
      <c r="D866" s="86">
        <v>101.3895644550129</v>
      </c>
    </row>
    <row r="867" spans="1:4" x14ac:dyDescent="0.25">
      <c r="A867" s="265">
        <v>45062</v>
      </c>
      <c r="B867" s="86">
        <v>113.50000000000018</v>
      </c>
      <c r="C867" s="86">
        <v>130.8588351431394</v>
      </c>
      <c r="D867" s="86">
        <v>101.32831312639952</v>
      </c>
    </row>
    <row r="868" spans="1:4" x14ac:dyDescent="0.25">
      <c r="A868" s="265">
        <v>45063</v>
      </c>
      <c r="B868" s="86">
        <v>116.60606060606079</v>
      </c>
      <c r="C868" s="86">
        <v>130.35208950312625</v>
      </c>
      <c r="D868" s="86">
        <v>101.00404138668164</v>
      </c>
    </row>
    <row r="869" spans="1:4" x14ac:dyDescent="0.25">
      <c r="A869" s="265">
        <v>45064</v>
      </c>
      <c r="B869" s="86">
        <v>114.93939393939414</v>
      </c>
      <c r="C869" s="86">
        <v>128.75946034879917</v>
      </c>
      <c r="D869" s="86">
        <v>100.81007884607261</v>
      </c>
    </row>
    <row r="870" spans="1:4" x14ac:dyDescent="0.25">
      <c r="A870" s="265">
        <v>45065</v>
      </c>
      <c r="B870" s="86">
        <v>114.51515151515171</v>
      </c>
      <c r="C870" s="86">
        <v>130.22046725896698</v>
      </c>
      <c r="D870" s="86">
        <v>100.93378250974276</v>
      </c>
    </row>
    <row r="871" spans="1:4" x14ac:dyDescent="0.25">
      <c r="A871" s="265">
        <v>45068</v>
      </c>
      <c r="B871" s="86">
        <v>115.13636363636384</v>
      </c>
      <c r="C871" s="86">
        <v>129.96380388285641</v>
      </c>
      <c r="D871" s="86">
        <v>101.04247359287044</v>
      </c>
    </row>
    <row r="872" spans="1:4" x14ac:dyDescent="0.25">
      <c r="A872" s="265">
        <v>45069</v>
      </c>
      <c r="B872" s="86">
        <v>116.42424242424265</v>
      </c>
      <c r="C872" s="86">
        <v>129.80585718986532</v>
      </c>
      <c r="D872" s="86">
        <v>100.97401622559666</v>
      </c>
    </row>
    <row r="873" spans="1:4" x14ac:dyDescent="0.25">
      <c r="A873" s="265">
        <v>45070</v>
      </c>
      <c r="B873" s="86">
        <v>118.72727272727295</v>
      </c>
      <c r="C873" s="86">
        <v>129.17407041790085</v>
      </c>
      <c r="D873" s="86">
        <v>100.99683534802125</v>
      </c>
    </row>
    <row r="874" spans="1:4" x14ac:dyDescent="0.25">
      <c r="A874" s="265">
        <v>45071</v>
      </c>
      <c r="B874" s="86">
        <v>115.54545454545476</v>
      </c>
      <c r="C874" s="86">
        <v>127.87759131293211</v>
      </c>
      <c r="D874" s="86">
        <v>100.64494046010518</v>
      </c>
    </row>
    <row r="875" spans="1:4" x14ac:dyDescent="0.25">
      <c r="A875" s="265">
        <v>45072</v>
      </c>
      <c r="B875" s="86">
        <v>116.59090909090931</v>
      </c>
      <c r="C875" s="86">
        <v>127.94340243501173</v>
      </c>
      <c r="D875" s="86">
        <v>100.81728488473301</v>
      </c>
    </row>
    <row r="876" spans="1:4" x14ac:dyDescent="0.25">
      <c r="A876" s="265">
        <v>45075</v>
      </c>
      <c r="B876" s="86">
        <v>116.77272727272748</v>
      </c>
      <c r="C876" s="86">
        <v>128.40078973346516</v>
      </c>
      <c r="D876" s="86">
        <v>100.73981996913375</v>
      </c>
    </row>
    <row r="877" spans="1:4" x14ac:dyDescent="0.25">
      <c r="A877" s="265">
        <v>45076</v>
      </c>
      <c r="B877" s="86">
        <v>111.42424242424265</v>
      </c>
      <c r="C877" s="86">
        <v>128.85817703191859</v>
      </c>
      <c r="D877" s="86">
        <v>100.66235505353447</v>
      </c>
    </row>
    <row r="878" spans="1:4" x14ac:dyDescent="0.25">
      <c r="A878" s="265">
        <v>45077</v>
      </c>
      <c r="B878" s="86">
        <v>110.09090909090931</v>
      </c>
      <c r="C878" s="86">
        <v>129.24646265218843</v>
      </c>
      <c r="D878" s="86">
        <v>100.39933464242998</v>
      </c>
    </row>
    <row r="879" spans="1:4" x14ac:dyDescent="0.25">
      <c r="A879" s="265">
        <v>45078</v>
      </c>
      <c r="B879" s="86">
        <v>112.54545454545477</v>
      </c>
      <c r="C879" s="86">
        <v>130.17439947351124</v>
      </c>
      <c r="D879" s="86">
        <v>100.64854347943538</v>
      </c>
    </row>
    <row r="880" spans="1:4" x14ac:dyDescent="0.25">
      <c r="A880" s="265">
        <v>45079</v>
      </c>
      <c r="B880" s="86">
        <v>115.34848484848507</v>
      </c>
      <c r="C880" s="86">
        <v>128.48963474827266</v>
      </c>
      <c r="D880" s="86">
        <v>101.19920493373408</v>
      </c>
    </row>
    <row r="881" spans="1:4" x14ac:dyDescent="0.25">
      <c r="A881" s="265">
        <v>45082</v>
      </c>
      <c r="B881" s="86">
        <v>116.22727272727295</v>
      </c>
      <c r="C881" s="86">
        <v>128.85817703191859</v>
      </c>
      <c r="D881" s="86">
        <v>101.04787812186574</v>
      </c>
    </row>
    <row r="882" spans="1:4" x14ac:dyDescent="0.25">
      <c r="A882" s="265">
        <v>45083</v>
      </c>
      <c r="B882" s="86">
        <v>115.59090909090932</v>
      </c>
      <c r="C882" s="86">
        <v>129.35176044751583</v>
      </c>
      <c r="D882" s="86">
        <v>101.02926252199305</v>
      </c>
    </row>
    <row r="883" spans="1:4" x14ac:dyDescent="0.25">
      <c r="A883" s="265">
        <v>45084</v>
      </c>
      <c r="B883" s="86">
        <v>116.59090909090932</v>
      </c>
      <c r="C883" s="86">
        <v>127.85126686410024</v>
      </c>
      <c r="D883" s="86">
        <v>101.07550127006394</v>
      </c>
    </row>
    <row r="884" spans="1:4" x14ac:dyDescent="0.25">
      <c r="A884" s="265">
        <v>45085</v>
      </c>
      <c r="B884" s="86">
        <v>115.09090909090931</v>
      </c>
      <c r="C884" s="86">
        <v>129.22671931556454</v>
      </c>
      <c r="D884" s="86">
        <v>101.07850378617245</v>
      </c>
    </row>
    <row r="885" spans="1:4" x14ac:dyDescent="0.25">
      <c r="A885" s="265">
        <v>45086</v>
      </c>
      <c r="B885" s="86">
        <v>113.31818181818204</v>
      </c>
      <c r="C885" s="86">
        <v>129.13458374465307</v>
      </c>
      <c r="D885" s="86">
        <v>101.38836344856954</v>
      </c>
    </row>
    <row r="886" spans="1:4" x14ac:dyDescent="0.25">
      <c r="A886" s="265">
        <v>45089</v>
      </c>
      <c r="B886" s="86">
        <v>108.84848484848506</v>
      </c>
      <c r="C886" s="86">
        <v>128.68048700230361</v>
      </c>
      <c r="D886" s="86">
        <v>101.37275036480534</v>
      </c>
    </row>
    <row r="887" spans="1:4" x14ac:dyDescent="0.25">
      <c r="A887" s="265">
        <v>45090</v>
      </c>
      <c r="B887" s="86">
        <v>112.56060606060629</v>
      </c>
      <c r="C887" s="86">
        <v>127.97630799605155</v>
      </c>
      <c r="D887" s="86">
        <v>101.60694662126825</v>
      </c>
    </row>
    <row r="888" spans="1:4" x14ac:dyDescent="0.25">
      <c r="A888" s="265">
        <v>45091</v>
      </c>
      <c r="B888" s="86">
        <v>110.90909090909113</v>
      </c>
      <c r="C888" s="86">
        <v>128.68048700230361</v>
      </c>
      <c r="D888" s="86">
        <v>101.67780600142883</v>
      </c>
    </row>
    <row r="889" spans="1:4" x14ac:dyDescent="0.25">
      <c r="A889" s="265">
        <v>45092</v>
      </c>
      <c r="B889" s="86">
        <v>114.65151515151537</v>
      </c>
      <c r="C889" s="86">
        <v>128.84501480750268</v>
      </c>
      <c r="D889" s="86">
        <v>101.66339392410805</v>
      </c>
    </row>
    <row r="890" spans="1:4" x14ac:dyDescent="0.25">
      <c r="A890" s="265">
        <v>45093</v>
      </c>
      <c r="B890" s="86">
        <v>116.07575757575781</v>
      </c>
      <c r="C890" s="86">
        <v>128.88450148075049</v>
      </c>
      <c r="D890" s="86">
        <v>102.01528881202412</v>
      </c>
    </row>
    <row r="891" spans="1:4" x14ac:dyDescent="0.25">
      <c r="A891" s="265">
        <v>45096</v>
      </c>
      <c r="B891" s="86">
        <v>115.28787878787902</v>
      </c>
      <c r="C891" s="86">
        <v>128.13096413293869</v>
      </c>
      <c r="D891" s="86">
        <v>101.78109255556122</v>
      </c>
    </row>
    <row r="892" spans="1:4" x14ac:dyDescent="0.25">
      <c r="A892" s="265">
        <v>45097</v>
      </c>
      <c r="B892" s="86">
        <v>115.00000000000023</v>
      </c>
      <c r="C892" s="86">
        <v>127.3774267851269</v>
      </c>
      <c r="D892" s="86">
        <v>101.57932347307008</v>
      </c>
    </row>
    <row r="893" spans="1:4" x14ac:dyDescent="0.25">
      <c r="A893" s="265">
        <v>45098</v>
      </c>
      <c r="B893" s="86">
        <v>116.84848484848509</v>
      </c>
      <c r="C893" s="86">
        <v>127.2326423165517</v>
      </c>
      <c r="D893" s="86">
        <v>101.43940622241404</v>
      </c>
    </row>
    <row r="894" spans="1:4" x14ac:dyDescent="0.25">
      <c r="A894" s="265">
        <v>45099</v>
      </c>
      <c r="B894" s="86">
        <v>112.33333333333356</v>
      </c>
      <c r="C894" s="86">
        <v>125.8769332017113</v>
      </c>
      <c r="D894" s="86">
        <v>101.36794633903176</v>
      </c>
    </row>
    <row r="895" spans="1:4" x14ac:dyDescent="0.25">
      <c r="A895" s="265">
        <v>45100</v>
      </c>
      <c r="B895" s="86">
        <v>111.8939393939396</v>
      </c>
      <c r="C895" s="86">
        <v>126.29812438302093</v>
      </c>
      <c r="D895" s="86">
        <v>101.15777021143684</v>
      </c>
    </row>
    <row r="896" spans="1:4" x14ac:dyDescent="0.25">
      <c r="A896" s="265">
        <v>45103</v>
      </c>
      <c r="B896" s="86">
        <v>112.39393939393962</v>
      </c>
      <c r="C896" s="86">
        <v>126.60085554458726</v>
      </c>
      <c r="D896" s="86">
        <v>101.02686050910629</v>
      </c>
    </row>
    <row r="897" spans="1:4" x14ac:dyDescent="0.25">
      <c r="A897" s="265">
        <v>45104</v>
      </c>
      <c r="B897" s="86">
        <v>109.4848484848487</v>
      </c>
      <c r="C897" s="86">
        <v>125.96248766041484</v>
      </c>
      <c r="D897" s="86">
        <v>101.20280795306431</v>
      </c>
    </row>
    <row r="898" spans="1:4" x14ac:dyDescent="0.25">
      <c r="A898" s="265">
        <v>45105</v>
      </c>
      <c r="B898" s="86">
        <v>112.16666666666688</v>
      </c>
      <c r="C898" s="86">
        <v>125.85060875287947</v>
      </c>
      <c r="D898" s="86">
        <v>100.82028740084155</v>
      </c>
    </row>
    <row r="899" spans="1:4" x14ac:dyDescent="0.25">
      <c r="A899" s="265">
        <v>45106</v>
      </c>
      <c r="B899" s="86">
        <v>112.63636363636385</v>
      </c>
      <c r="C899" s="86">
        <v>125.64659427443262</v>
      </c>
      <c r="D899" s="86">
        <v>100.71159631771388</v>
      </c>
    </row>
    <row r="900" spans="1:4" x14ac:dyDescent="0.25">
      <c r="A900" s="265">
        <v>45107</v>
      </c>
      <c r="B900" s="86">
        <v>113.48484848484871</v>
      </c>
      <c r="C900" s="86">
        <v>126.42974662718022</v>
      </c>
      <c r="D900" s="86">
        <v>100.6605535438694</v>
      </c>
    </row>
    <row r="901" spans="1:4" x14ac:dyDescent="0.25">
      <c r="A901" s="265">
        <v>45110</v>
      </c>
      <c r="B901" s="86">
        <v>113.10606060606082</v>
      </c>
      <c r="C901" s="86">
        <v>126.46923330042802</v>
      </c>
      <c r="D901" s="86">
        <v>100.98842830291748</v>
      </c>
    </row>
    <row r="902" spans="1:4" x14ac:dyDescent="0.25">
      <c r="A902" s="265">
        <v>45111</v>
      </c>
      <c r="B902" s="86">
        <v>115.53030303030324</v>
      </c>
      <c r="C902" s="86">
        <v>126.40013162224442</v>
      </c>
      <c r="D902" s="86">
        <v>101.19920493373411</v>
      </c>
    </row>
    <row r="903" spans="1:4" x14ac:dyDescent="0.25">
      <c r="A903" s="265">
        <v>45112</v>
      </c>
      <c r="B903" s="86">
        <v>116.13636363636385</v>
      </c>
      <c r="C903" s="86">
        <v>126.3310299440608</v>
      </c>
      <c r="D903" s="86">
        <v>100.97641823848349</v>
      </c>
    </row>
    <row r="904" spans="1:4" x14ac:dyDescent="0.25">
      <c r="A904" s="265">
        <v>45113</v>
      </c>
      <c r="B904" s="86">
        <v>115.93939393939415</v>
      </c>
      <c r="C904" s="86">
        <v>125.61368871339283</v>
      </c>
      <c r="D904" s="86">
        <v>100.6827721630723</v>
      </c>
    </row>
    <row r="905" spans="1:4" x14ac:dyDescent="0.25">
      <c r="A905" s="265">
        <v>45114</v>
      </c>
      <c r="B905" s="86">
        <v>118.89393939393962</v>
      </c>
      <c r="C905" s="86">
        <v>126.76538334978638</v>
      </c>
      <c r="D905" s="86">
        <v>100.72841040792149</v>
      </c>
    </row>
    <row r="906" spans="1:4" x14ac:dyDescent="0.25">
      <c r="A906" s="265">
        <v>45117</v>
      </c>
      <c r="B906" s="86">
        <v>117.71212121212143</v>
      </c>
      <c r="C906" s="86">
        <v>126.68641000329082</v>
      </c>
      <c r="D906" s="86">
        <v>100.76323959478006</v>
      </c>
    </row>
    <row r="907" spans="1:4" x14ac:dyDescent="0.25">
      <c r="A907" s="265">
        <v>45118</v>
      </c>
      <c r="B907" s="86">
        <v>120.30303030303052</v>
      </c>
      <c r="C907" s="86">
        <v>127.1010200723925</v>
      </c>
      <c r="D907" s="86">
        <v>101.14395863733772</v>
      </c>
    </row>
    <row r="908" spans="1:4" x14ac:dyDescent="0.25">
      <c r="A908" s="265">
        <v>45119</v>
      </c>
      <c r="B908" s="86">
        <v>121.37878787878809</v>
      </c>
      <c r="C908" s="86">
        <v>128.73971701217533</v>
      </c>
      <c r="D908" s="86">
        <v>101.60574561482485</v>
      </c>
    </row>
    <row r="909" spans="1:4" x14ac:dyDescent="0.25">
      <c r="A909" s="265">
        <v>45120</v>
      </c>
      <c r="B909" s="86">
        <v>123.27272727272749</v>
      </c>
      <c r="C909" s="86">
        <v>128.93715037841423</v>
      </c>
      <c r="D909" s="86">
        <v>102.08434668251958</v>
      </c>
    </row>
    <row r="910" spans="1:4" x14ac:dyDescent="0.25">
      <c r="A910" s="265">
        <v>45121</v>
      </c>
      <c r="B910" s="86">
        <v>121.01515151515174</v>
      </c>
      <c r="C910" s="86">
        <v>128.99638038828587</v>
      </c>
      <c r="D910" s="86">
        <v>102.38219628048267</v>
      </c>
    </row>
    <row r="911" spans="1:4" x14ac:dyDescent="0.25">
      <c r="A911" s="265">
        <v>45124</v>
      </c>
      <c r="B911" s="86">
        <v>118.93939393939417</v>
      </c>
      <c r="C911" s="86">
        <v>128.48963474827272</v>
      </c>
      <c r="D911" s="86">
        <v>102.13178643703385</v>
      </c>
    </row>
    <row r="912" spans="1:4" x14ac:dyDescent="0.25">
      <c r="A912" s="265">
        <v>45125</v>
      </c>
      <c r="B912" s="86">
        <v>120.65151515151538</v>
      </c>
      <c r="C912" s="86">
        <v>130.12175057584759</v>
      </c>
      <c r="D912" s="86">
        <v>102.38219628048267</v>
      </c>
    </row>
    <row r="913" spans="1:4" x14ac:dyDescent="0.25">
      <c r="A913" s="265">
        <v>45126</v>
      </c>
      <c r="B913" s="86">
        <v>120.39393939393962</v>
      </c>
      <c r="C913" s="86">
        <v>130.14149391247147</v>
      </c>
      <c r="D913" s="86">
        <v>102.06092705687328</v>
      </c>
    </row>
    <row r="914" spans="1:4" x14ac:dyDescent="0.25">
      <c r="A914" s="265">
        <v>45127</v>
      </c>
      <c r="B914" s="86">
        <v>120.6666666666669</v>
      </c>
      <c r="C914" s="86">
        <v>129.53603158933888</v>
      </c>
      <c r="D914" s="86">
        <v>102.19844229464253</v>
      </c>
    </row>
    <row r="915" spans="1:4" x14ac:dyDescent="0.25">
      <c r="A915" s="265">
        <v>45128</v>
      </c>
      <c r="B915" s="86">
        <v>122.83333333333356</v>
      </c>
      <c r="C915" s="86">
        <v>129.27278710102036</v>
      </c>
      <c r="D915" s="86">
        <v>101.94683144475033</v>
      </c>
    </row>
    <row r="916" spans="1:4" x14ac:dyDescent="0.25">
      <c r="A916" s="265">
        <v>45131</v>
      </c>
      <c r="B916" s="86">
        <v>125.3636363636366</v>
      </c>
      <c r="C916" s="86">
        <v>129.00954261270184</v>
      </c>
      <c r="D916" s="86">
        <v>102.001477237925</v>
      </c>
    </row>
    <row r="917" spans="1:4" x14ac:dyDescent="0.25">
      <c r="A917" s="265">
        <v>45132</v>
      </c>
      <c r="B917" s="86">
        <v>126.72727272727296</v>
      </c>
      <c r="C917" s="86">
        <v>129.12800263244517</v>
      </c>
      <c r="D917" s="86">
        <v>102.35036960973258</v>
      </c>
    </row>
    <row r="918" spans="1:4" x14ac:dyDescent="0.25">
      <c r="A918" s="265">
        <v>45133</v>
      </c>
      <c r="B918" s="86">
        <v>125.63636363636388</v>
      </c>
      <c r="C918" s="86">
        <v>129.57551826258668</v>
      </c>
      <c r="D918" s="86">
        <v>102.35637464194957</v>
      </c>
    </row>
    <row r="919" spans="1:4" x14ac:dyDescent="0.25">
      <c r="A919" s="265">
        <v>45134</v>
      </c>
      <c r="B919" s="86">
        <v>127.63636363636387</v>
      </c>
      <c r="C919" s="86">
        <v>128.02895689371533</v>
      </c>
      <c r="D919" s="86">
        <v>102.39720886102516</v>
      </c>
    </row>
    <row r="920" spans="1:4" x14ac:dyDescent="0.25">
      <c r="A920" s="265">
        <v>45135</v>
      </c>
      <c r="B920" s="86">
        <v>128.77272727272748</v>
      </c>
      <c r="C920" s="86">
        <v>129.01612372490982</v>
      </c>
      <c r="D920" s="86">
        <v>102.23747500405301</v>
      </c>
    </row>
    <row r="921" spans="1:4" x14ac:dyDescent="0.25">
      <c r="A921" s="265">
        <v>45138</v>
      </c>
      <c r="B921" s="86">
        <v>129.63636363636385</v>
      </c>
      <c r="C921" s="86">
        <v>129.68081605791409</v>
      </c>
      <c r="D921" s="86">
        <v>102.27770871990691</v>
      </c>
    </row>
    <row r="922" spans="1:4" x14ac:dyDescent="0.25">
      <c r="A922" s="265">
        <v>45139</v>
      </c>
      <c r="B922" s="86">
        <v>128.65151515151535</v>
      </c>
      <c r="C922" s="86">
        <v>127.71964461994106</v>
      </c>
      <c r="D922" s="86">
        <v>101.90179370312285</v>
      </c>
    </row>
    <row r="923" spans="1:4" x14ac:dyDescent="0.25">
      <c r="A923" s="265">
        <v>45140</v>
      </c>
      <c r="B923" s="86">
        <v>126.06060606060628</v>
      </c>
      <c r="C923" s="86">
        <v>127.50246791707828</v>
      </c>
      <c r="D923" s="86">
        <v>101.40637854522053</v>
      </c>
    </row>
  </sheetData>
  <mergeCells count="4">
    <mergeCell ref="E2:H2"/>
    <mergeCell ref="E3:H3"/>
    <mergeCell ref="O16:R16"/>
    <mergeCell ref="B1:H1"/>
  </mergeCells>
  <hyperlinks>
    <hyperlink ref="O16:R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Content!$B$98:$B$114</xm:f>
          </x14:formula1>
          <xm:sqref>E3:H3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X21"/>
  <sheetViews>
    <sheetView showGridLines="0" view="pageBreakPreview" zoomScaleNormal="100" zoomScaleSheetLayoutView="100" workbookViewId="0"/>
  </sheetViews>
  <sheetFormatPr defaultRowHeight="15" x14ac:dyDescent="0.25"/>
  <cols>
    <col min="1" max="1" width="9.85546875" bestFit="1" customWidth="1"/>
    <col min="2" max="2" width="8.28515625" bestFit="1" customWidth="1"/>
    <col min="3" max="3" width="7.85546875" bestFit="1" customWidth="1"/>
    <col min="4" max="4" width="7.5703125" bestFit="1" customWidth="1"/>
    <col min="5" max="5" width="9.85546875" bestFit="1" customWidth="1"/>
    <col min="6" max="6" width="18.42578125" bestFit="1" customWidth="1"/>
    <col min="7" max="10" width="7.85546875" customWidth="1"/>
    <col min="11" max="11" width="1.5703125" style="138" customWidth="1"/>
    <col min="12" max="16" width="4.85546875" customWidth="1"/>
  </cols>
  <sheetData>
    <row r="1" spans="1:24" x14ac:dyDescent="0.25">
      <c r="A1" s="104" t="s">
        <v>40</v>
      </c>
      <c r="B1" s="457" t="str">
        <f>INDEX(Content!$B$3:$G$64,MATCH(A1,Content!$A$3:$A$64,0),1)</f>
        <v xml:space="preserve">The Share of Certain Market Participants in the Currency Sales </v>
      </c>
      <c r="C1" s="458"/>
      <c r="D1" s="458"/>
      <c r="E1" s="458"/>
      <c r="F1" s="458"/>
      <c r="G1" s="458"/>
      <c r="H1" s="458"/>
      <c r="I1" s="458"/>
      <c r="J1" s="458"/>
    </row>
    <row r="2" spans="1:24" ht="49.5" customHeight="1" x14ac:dyDescent="0.25">
      <c r="A2" s="349" t="s">
        <v>113</v>
      </c>
      <c r="B2" s="190" t="s">
        <v>253</v>
      </c>
      <c r="C2" s="190" t="s">
        <v>254</v>
      </c>
      <c r="D2" s="190" t="s">
        <v>255</v>
      </c>
      <c r="E2" s="190" t="s">
        <v>256</v>
      </c>
      <c r="F2" s="266" t="s">
        <v>257</v>
      </c>
      <c r="G2" s="436" t="s">
        <v>112</v>
      </c>
      <c r="H2" s="437"/>
      <c r="I2" s="437"/>
      <c r="J2" s="438"/>
    </row>
    <row r="3" spans="1:24" ht="15" customHeight="1" x14ac:dyDescent="0.25">
      <c r="A3" s="209" t="s">
        <v>279</v>
      </c>
      <c r="B3" s="66">
        <v>13.247473909929775</v>
      </c>
      <c r="C3" s="66">
        <v>26.605821338874836</v>
      </c>
      <c r="D3" s="66">
        <v>9.168093055126004</v>
      </c>
      <c r="E3" s="66">
        <v>0</v>
      </c>
      <c r="F3" s="66">
        <v>434.11933301980417</v>
      </c>
      <c r="G3" s="430" t="s">
        <v>153</v>
      </c>
      <c r="H3" s="431"/>
      <c r="I3" s="431"/>
      <c r="J3" s="432"/>
    </row>
    <row r="4" spans="1:24" x14ac:dyDescent="0.25">
      <c r="A4" s="209" t="s">
        <v>280</v>
      </c>
      <c r="B4" s="66">
        <v>7.1614994825578169</v>
      </c>
      <c r="C4" s="66">
        <v>19.152410781879844</v>
      </c>
      <c r="D4" s="66">
        <v>10.278460452942184</v>
      </c>
      <c r="E4" s="66">
        <v>0</v>
      </c>
      <c r="F4" s="66">
        <v>439.50220277848581</v>
      </c>
      <c r="G4" s="430" t="s">
        <v>182</v>
      </c>
      <c r="H4" s="431"/>
      <c r="I4" s="431"/>
      <c r="J4" s="432"/>
    </row>
    <row r="5" spans="1:24" x14ac:dyDescent="0.25">
      <c r="A5" s="209" t="s">
        <v>281</v>
      </c>
      <c r="B5" s="66">
        <v>6.8778196146776605</v>
      </c>
      <c r="C5" s="66">
        <v>26.252996978219056</v>
      </c>
      <c r="D5" s="66">
        <v>29.188004834353993</v>
      </c>
      <c r="E5" s="66">
        <v>0</v>
      </c>
      <c r="F5" s="66">
        <v>497.78314355204299</v>
      </c>
    </row>
    <row r="6" spans="1:24" x14ac:dyDescent="0.25">
      <c r="A6" s="209" t="s">
        <v>282</v>
      </c>
      <c r="B6" s="66">
        <v>13.149953868974281</v>
      </c>
      <c r="C6" s="66">
        <v>8.7475780084915868</v>
      </c>
      <c r="D6" s="66">
        <v>0</v>
      </c>
      <c r="E6" s="66">
        <v>0</v>
      </c>
      <c r="F6" s="66">
        <v>452.9039241684635</v>
      </c>
    </row>
    <row r="7" spans="1:24" x14ac:dyDescent="0.25">
      <c r="A7" s="209" t="s">
        <v>283</v>
      </c>
      <c r="B7" s="66">
        <v>27.280621537265404</v>
      </c>
      <c r="C7" s="66">
        <v>0.18247907382786224</v>
      </c>
      <c r="D7" s="66">
        <v>-5.0181745302662115</v>
      </c>
      <c r="E7" s="66">
        <v>-3.398672750043934</v>
      </c>
      <c r="F7" s="66">
        <v>427.55515509081016</v>
      </c>
    </row>
    <row r="8" spans="1:24" x14ac:dyDescent="0.25">
      <c r="A8" s="209" t="s">
        <v>284</v>
      </c>
      <c r="B8" s="66">
        <v>22.658205184761638</v>
      </c>
      <c r="C8" s="66">
        <v>20.67254648726275</v>
      </c>
      <c r="D8" s="66">
        <v>0</v>
      </c>
      <c r="E8" s="66">
        <v>0</v>
      </c>
      <c r="F8" s="66">
        <v>446.64067051169184</v>
      </c>
    </row>
    <row r="9" spans="1:24" ht="15.75" x14ac:dyDescent="0.25">
      <c r="A9" s="209" t="s">
        <v>285</v>
      </c>
      <c r="B9" s="66">
        <v>22.927997053790744</v>
      </c>
      <c r="C9" s="66">
        <v>25.259157629401386</v>
      </c>
      <c r="D9" s="66">
        <v>0</v>
      </c>
      <c r="E9" s="66">
        <v>0</v>
      </c>
      <c r="F9" s="66">
        <v>476.53189388526039</v>
      </c>
      <c r="X9" s="293"/>
    </row>
    <row r="10" spans="1:24" x14ac:dyDescent="0.25">
      <c r="A10" s="209" t="s">
        <v>286</v>
      </c>
      <c r="B10" s="66">
        <v>21.781964091783141</v>
      </c>
      <c r="C10" s="66">
        <v>0</v>
      </c>
      <c r="D10" s="66">
        <v>0</v>
      </c>
      <c r="E10" s="66">
        <v>0</v>
      </c>
      <c r="F10" s="66">
        <v>473.65780836118682</v>
      </c>
    </row>
    <row r="11" spans="1:24" x14ac:dyDescent="0.25">
      <c r="A11" s="209" t="s">
        <v>287</v>
      </c>
      <c r="B11" s="66">
        <v>29.182683829835081</v>
      </c>
      <c r="C11" s="66">
        <v>4.256120640820849</v>
      </c>
      <c r="D11" s="66">
        <v>0</v>
      </c>
      <c r="E11" s="66">
        <v>0</v>
      </c>
      <c r="F11" s="66">
        <v>476.53</v>
      </c>
    </row>
    <row r="12" spans="1:24" x14ac:dyDescent="0.25">
      <c r="A12" s="209" t="s">
        <v>288</v>
      </c>
      <c r="B12" s="66">
        <v>21.928308503310728</v>
      </c>
      <c r="C12" s="66">
        <v>10.578355407385994</v>
      </c>
      <c r="D12" s="66">
        <v>0</v>
      </c>
      <c r="E12" s="66">
        <v>0</v>
      </c>
      <c r="F12" s="66">
        <v>468.35</v>
      </c>
    </row>
    <row r="13" spans="1:24" x14ac:dyDescent="0.25">
      <c r="A13" s="209" t="s">
        <v>289</v>
      </c>
      <c r="B13" s="66">
        <v>17.198545940265415</v>
      </c>
      <c r="C13" s="66">
        <v>2.4077964316371578</v>
      </c>
      <c r="D13" s="66">
        <v>0</v>
      </c>
      <c r="E13" s="66">
        <v>0</v>
      </c>
      <c r="F13" s="66">
        <v>468.9</v>
      </c>
    </row>
    <row r="14" spans="1:24" x14ac:dyDescent="0.25">
      <c r="A14" s="209" t="s">
        <v>290</v>
      </c>
      <c r="B14" s="66">
        <v>11.139840776666311</v>
      </c>
      <c r="C14" s="66">
        <v>15.623567380721537</v>
      </c>
      <c r="D14" s="66">
        <v>0</v>
      </c>
      <c r="E14" s="66">
        <v>-1.4640739931608904</v>
      </c>
      <c r="F14" s="66">
        <v>462.66</v>
      </c>
    </row>
    <row r="15" spans="1:24" ht="15" customHeight="1" x14ac:dyDescent="0.25">
      <c r="A15" s="209" t="s">
        <v>291</v>
      </c>
      <c r="B15" s="66">
        <v>21.97399789470764</v>
      </c>
      <c r="C15" s="66">
        <v>11.059760529786628</v>
      </c>
      <c r="D15" s="66">
        <v>0</v>
      </c>
      <c r="E15" s="66">
        <v>-5.8209265946245408</v>
      </c>
      <c r="F15" s="66">
        <v>460.52</v>
      </c>
    </row>
    <row r="16" spans="1:24" x14ac:dyDescent="0.25">
      <c r="A16" s="209" t="s">
        <v>292</v>
      </c>
      <c r="B16" s="66">
        <v>11.341202848412374</v>
      </c>
      <c r="C16" s="66">
        <v>22.682405696824748</v>
      </c>
      <c r="D16" s="66">
        <v>0</v>
      </c>
      <c r="E16" s="66">
        <v>-8.6885147245464296</v>
      </c>
      <c r="F16" s="66">
        <v>445.66</v>
      </c>
      <c r="R16" s="433" t="s">
        <v>108</v>
      </c>
      <c r="S16" s="433"/>
      <c r="T16" s="433"/>
      <c r="U16" s="433"/>
    </row>
    <row r="17" spans="1:6" x14ac:dyDescent="0.25">
      <c r="A17" s="209" t="s">
        <v>293</v>
      </c>
      <c r="B17" s="66">
        <v>8.1402715296577561</v>
      </c>
      <c r="C17" s="66">
        <v>23.198165110210446</v>
      </c>
      <c r="D17" s="66">
        <v>0</v>
      </c>
      <c r="E17" s="66">
        <v>-7.4645968177098796</v>
      </c>
      <c r="F17" s="66">
        <v>452.7</v>
      </c>
    </row>
    <row r="18" spans="1:6" x14ac:dyDescent="0.25">
      <c r="A18" s="209" t="s">
        <v>294</v>
      </c>
      <c r="B18" s="66">
        <v>9.6764114145386841</v>
      </c>
      <c r="C18" s="66">
        <v>19.680836775332917</v>
      </c>
      <c r="D18" s="66">
        <v>0</v>
      </c>
      <c r="E18" s="66">
        <v>-7.8723347101331669</v>
      </c>
      <c r="F18" s="66">
        <v>453.21</v>
      </c>
    </row>
    <row r="19" spans="1:6" x14ac:dyDescent="0.25">
      <c r="A19" s="209" t="s">
        <v>295</v>
      </c>
      <c r="B19" s="66">
        <v>11.211965805902198</v>
      </c>
      <c r="C19" s="66">
        <v>27.769574751460553</v>
      </c>
      <c r="D19" s="66">
        <v>0</v>
      </c>
      <c r="E19" s="66">
        <v>-8.3308724254381659</v>
      </c>
      <c r="F19" s="66">
        <v>447.71</v>
      </c>
    </row>
    <row r="20" spans="1:6" x14ac:dyDescent="0.25">
      <c r="A20" s="209" t="s">
        <v>296</v>
      </c>
      <c r="B20" s="66">
        <v>11.235879624291284</v>
      </c>
      <c r="C20" s="66">
        <v>21.457409004722937</v>
      </c>
      <c r="D20" s="66">
        <v>0</v>
      </c>
      <c r="E20" s="66">
        <v>-9.3632330202427365</v>
      </c>
      <c r="F20" s="66">
        <v>452.26</v>
      </c>
    </row>
    <row r="21" spans="1:6" x14ac:dyDescent="0.25">
      <c r="A21" s="209" t="s">
        <v>297</v>
      </c>
      <c r="B21" s="66">
        <v>6.8265657718449777</v>
      </c>
      <c r="C21" s="66">
        <v>20.689745493130161</v>
      </c>
      <c r="D21" s="66">
        <v>0</v>
      </c>
      <c r="E21" s="66">
        <v>-8.4019271038092036</v>
      </c>
      <c r="F21" s="66">
        <v>445.89</v>
      </c>
    </row>
  </sheetData>
  <mergeCells count="5">
    <mergeCell ref="R16:U16"/>
    <mergeCell ref="G4:J4"/>
    <mergeCell ref="B1:J1"/>
    <mergeCell ref="G2:J2"/>
    <mergeCell ref="G3:J3"/>
  </mergeCells>
  <hyperlinks>
    <hyperlink ref="R16:U16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G3</xm:sqref>
        </x14:dataValidation>
        <x14:dataValidation type="list" allowBlank="1" showInputMessage="1" showErrorMessage="1">
          <x14:formula1>
            <xm:f>Content!$B$98:$B$119</xm:f>
          </x14:formula1>
          <xm:sqref>G4:J4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W10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138" customWidth="1"/>
  </cols>
  <sheetData>
    <row r="1" spans="1:23" ht="15.75" x14ac:dyDescent="0.25">
      <c r="A1" s="104" t="s">
        <v>41</v>
      </c>
      <c r="B1" s="457" t="str">
        <f>INDEX(Content!$B$3:$G$64,MATCH(A1,Content!$A$3:$A$64,0),1)</f>
        <v>Risk-Free Yield Curve, %</v>
      </c>
      <c r="C1" s="458"/>
      <c r="D1" s="458"/>
      <c r="E1" s="458"/>
      <c r="F1" s="458"/>
      <c r="G1" s="458"/>
      <c r="H1" s="458"/>
      <c r="I1" s="27"/>
      <c r="J1" s="27"/>
      <c r="K1" s="27"/>
      <c r="L1" s="27"/>
    </row>
    <row r="2" spans="1:23" x14ac:dyDescent="0.25">
      <c r="A2" s="495">
        <v>44925</v>
      </c>
      <c r="B2" s="496"/>
      <c r="C2" s="495">
        <v>45044</v>
      </c>
      <c r="D2" s="496"/>
      <c r="E2" s="495">
        <v>45107</v>
      </c>
      <c r="F2" s="496"/>
      <c r="G2" s="495">
        <v>45138</v>
      </c>
      <c r="H2" s="496"/>
      <c r="I2" s="436" t="s">
        <v>112</v>
      </c>
      <c r="J2" s="437"/>
      <c r="K2" s="437"/>
      <c r="L2" s="438"/>
    </row>
    <row r="3" spans="1:23" s="29" customFormat="1" x14ac:dyDescent="0.25">
      <c r="A3" s="248" t="s">
        <v>186</v>
      </c>
      <c r="B3" s="248" t="s">
        <v>8</v>
      </c>
      <c r="C3" s="248" t="s">
        <v>186</v>
      </c>
      <c r="D3" s="249" t="s">
        <v>8</v>
      </c>
      <c r="E3" s="248" t="s">
        <v>186</v>
      </c>
      <c r="F3" s="391" t="s">
        <v>8</v>
      </c>
      <c r="G3" s="248" t="s">
        <v>186</v>
      </c>
      <c r="H3" s="250" t="s">
        <v>8</v>
      </c>
      <c r="I3" s="492" t="s">
        <v>153</v>
      </c>
      <c r="J3" s="493"/>
      <c r="K3" s="493"/>
      <c r="L3" s="494"/>
      <c r="M3" s="138"/>
      <c r="N3"/>
      <c r="O3"/>
      <c r="P3"/>
      <c r="Q3"/>
    </row>
    <row r="4" spans="1:23" s="29" customFormat="1" x14ac:dyDescent="0.25">
      <c r="A4" s="296">
        <v>3.287671232876712E-2</v>
      </c>
      <c r="B4" s="296">
        <v>17.341098702711122</v>
      </c>
      <c r="C4" s="296">
        <v>4.6575342465753428E-2</v>
      </c>
      <c r="D4" s="296">
        <v>16.603169782813332</v>
      </c>
      <c r="E4" s="296">
        <v>8.21917808219178E-3</v>
      </c>
      <c r="F4" s="296">
        <v>17.427590360178069</v>
      </c>
      <c r="G4" s="296">
        <v>2.4657534246575342E-2</v>
      </c>
      <c r="H4" s="296">
        <v>16.859135649605108</v>
      </c>
      <c r="I4" s="493" t="s">
        <v>182</v>
      </c>
      <c r="J4" s="493"/>
      <c r="K4" s="493"/>
      <c r="L4" s="494"/>
      <c r="M4" s="138"/>
      <c r="N4"/>
      <c r="O4"/>
      <c r="P4"/>
      <c r="Q4"/>
    </row>
    <row r="5" spans="1:23" s="29" customFormat="1" x14ac:dyDescent="0.25">
      <c r="A5" s="296">
        <v>6.8493150684931503E-2</v>
      </c>
      <c r="B5" s="296">
        <v>17.288414178632138</v>
      </c>
      <c r="C5" s="296">
        <v>0.17808219178082191</v>
      </c>
      <c r="D5" s="296">
        <v>16.235275022904318</v>
      </c>
      <c r="E5" s="296">
        <v>3.287671232876712E-2</v>
      </c>
      <c r="F5" s="296">
        <v>17.36103569272629</v>
      </c>
      <c r="G5" s="296">
        <v>3.287671232876712E-2</v>
      </c>
      <c r="H5" s="296">
        <v>16.845584209458476</v>
      </c>
      <c r="M5" s="138"/>
      <c r="N5"/>
      <c r="O5"/>
      <c r="P5"/>
      <c r="Q5"/>
    </row>
    <row r="6" spans="1:23" s="29" customFormat="1" x14ac:dyDescent="0.25">
      <c r="A6" s="296">
        <v>7.1232876712328766E-2</v>
      </c>
      <c r="B6" s="296">
        <v>17.284374109662657</v>
      </c>
      <c r="C6" s="296">
        <v>0.22465753424657534</v>
      </c>
      <c r="D6" s="296">
        <v>16.111244491748899</v>
      </c>
      <c r="E6" s="296">
        <v>5.4794520547945202E-2</v>
      </c>
      <c r="F6" s="296">
        <v>17.302714166654919</v>
      </c>
      <c r="G6" s="296">
        <v>6.3013698630136991E-2</v>
      </c>
      <c r="H6" s="296">
        <v>16.79619283716751</v>
      </c>
      <c r="M6" s="138"/>
      <c r="N6"/>
      <c r="O6"/>
      <c r="P6"/>
      <c r="Q6"/>
    </row>
    <row r="7" spans="1:23" s="29" customFormat="1" x14ac:dyDescent="0.25">
      <c r="A7" s="296">
        <v>0.31780821917808222</v>
      </c>
      <c r="B7" s="296">
        <v>16.928151810667092</v>
      </c>
      <c r="C7" s="296">
        <v>0.22465753424657534</v>
      </c>
      <c r="D7" s="296">
        <v>16.111244491748899</v>
      </c>
      <c r="E7" s="296">
        <v>5.4794520547945202E-2</v>
      </c>
      <c r="F7" s="296">
        <v>17.302714166654919</v>
      </c>
      <c r="G7" s="296">
        <v>7.9452054794520555E-2</v>
      </c>
      <c r="H7" s="296">
        <v>16.769447679728767</v>
      </c>
      <c r="M7" s="138"/>
      <c r="O7"/>
      <c r="P7"/>
      <c r="Q7"/>
    </row>
    <row r="8" spans="1:23" s="29" customFormat="1" x14ac:dyDescent="0.25">
      <c r="A8" s="296">
        <v>0.36986301369863012</v>
      </c>
      <c r="B8" s="296">
        <v>16.854819186093483</v>
      </c>
      <c r="C8" s="296">
        <v>0.29041095890410956</v>
      </c>
      <c r="D8" s="296">
        <v>15.941473402369621</v>
      </c>
      <c r="E8" s="296">
        <v>7.1232876712328766E-2</v>
      </c>
      <c r="F8" s="296">
        <v>17.259483099712149</v>
      </c>
      <c r="G8" s="296">
        <v>0.47397260273972602</v>
      </c>
      <c r="H8" s="296">
        <v>16.16688936338835</v>
      </c>
      <c r="M8" s="138"/>
      <c r="O8"/>
      <c r="P8"/>
      <c r="Q8"/>
    </row>
    <row r="9" spans="1:23" s="29" customFormat="1" x14ac:dyDescent="0.25">
      <c r="A9" s="296">
        <v>0.50136986301369868</v>
      </c>
      <c r="B9" s="296">
        <v>16.672460017019986</v>
      </c>
      <c r="C9" s="296">
        <v>0.33150684931506852</v>
      </c>
      <c r="D9" s="296">
        <v>15.838446595609401</v>
      </c>
      <c r="E9" s="296">
        <v>0.11780821917808219</v>
      </c>
      <c r="F9" s="296">
        <v>17.139322567791648</v>
      </c>
      <c r="G9" s="296">
        <v>0.47945205479452052</v>
      </c>
      <c r="H9" s="296">
        <v>16.159026539189391</v>
      </c>
      <c r="M9" s="138"/>
      <c r="O9"/>
      <c r="P9"/>
      <c r="Q9"/>
    </row>
    <row r="10" spans="1:23" s="29" customFormat="1" ht="15.75" x14ac:dyDescent="0.25">
      <c r="A10" s="296">
        <v>0.54794520547945202</v>
      </c>
      <c r="B10" s="296">
        <v>16.608870006946042</v>
      </c>
      <c r="C10" s="296">
        <v>0.73150684931506849</v>
      </c>
      <c r="D10" s="296">
        <v>14.948498404927491</v>
      </c>
      <c r="E10" s="296">
        <v>0.16164383561643836</v>
      </c>
      <c r="F10" s="296">
        <v>17.029295771690478</v>
      </c>
      <c r="G10" s="296">
        <v>0.49315068493150682</v>
      </c>
      <c r="H10" s="296">
        <v>16.13942721423982</v>
      </c>
      <c r="M10" s="138"/>
      <c r="O10"/>
      <c r="P10"/>
      <c r="Q10"/>
      <c r="W10" s="293"/>
    </row>
    <row r="11" spans="1:23" s="29" customFormat="1" x14ac:dyDescent="0.25">
      <c r="A11" s="296">
        <v>0.54794520547945202</v>
      </c>
      <c r="B11" s="296">
        <v>16.608870006946042</v>
      </c>
      <c r="C11" s="296">
        <v>0.73150684931506849</v>
      </c>
      <c r="D11" s="296">
        <v>14.948498404927491</v>
      </c>
      <c r="E11" s="296">
        <v>0.55890410958904113</v>
      </c>
      <c r="F11" s="296">
        <v>16.153491771296235</v>
      </c>
      <c r="G11" s="296">
        <v>0.61917808219178083</v>
      </c>
      <c r="H11" s="296">
        <v>15.962918199494535</v>
      </c>
      <c r="M11" s="138"/>
      <c r="O11"/>
      <c r="P11"/>
      <c r="Q11"/>
    </row>
    <row r="12" spans="1:23" s="29" customFormat="1" x14ac:dyDescent="0.25">
      <c r="A12" s="296">
        <v>0.61643835616438358</v>
      </c>
      <c r="B12" s="296">
        <v>16.516298785553229</v>
      </c>
      <c r="C12" s="296">
        <v>0.74520547945205484</v>
      </c>
      <c r="D12" s="296">
        <v>14.921353655011306</v>
      </c>
      <c r="E12" s="296">
        <v>0.56164383561643838</v>
      </c>
      <c r="F12" s="296">
        <v>16.148136727374208</v>
      </c>
      <c r="G12" s="296">
        <v>0.68767123287671228</v>
      </c>
      <c r="H12" s="296">
        <v>15.869798859392281</v>
      </c>
      <c r="M12" s="138"/>
      <c r="O12"/>
      <c r="P12"/>
      <c r="Q12"/>
    </row>
    <row r="13" spans="1:23" s="29" customFormat="1" x14ac:dyDescent="0.25">
      <c r="A13" s="296">
        <v>0.65479452054794518</v>
      </c>
      <c r="B13" s="296">
        <v>16.464948487800356</v>
      </c>
      <c r="C13" s="296">
        <v>0.87671232876712324</v>
      </c>
      <c r="D13" s="296">
        <v>14.670912764504784</v>
      </c>
      <c r="E13" s="296">
        <v>0.57534246575342463</v>
      </c>
      <c r="F13" s="296">
        <v>16.121489327440997</v>
      </c>
      <c r="G13" s="296">
        <v>0.79452054794520544</v>
      </c>
      <c r="H13" s="296">
        <v>15.728346641472491</v>
      </c>
      <c r="M13" s="138"/>
      <c r="O13"/>
      <c r="P13"/>
      <c r="Q13"/>
    </row>
    <row r="14" spans="1:23" s="29" customFormat="1" x14ac:dyDescent="0.25">
      <c r="A14" s="296">
        <v>1.0547945205479452</v>
      </c>
      <c r="B14" s="296">
        <v>15.950182657778145</v>
      </c>
      <c r="C14" s="296">
        <v>0.9452054794520548</v>
      </c>
      <c r="D14" s="296">
        <v>14.547477126450703</v>
      </c>
      <c r="E14" s="296">
        <v>0.70410958904109588</v>
      </c>
      <c r="F14" s="296">
        <v>15.881083579787102</v>
      </c>
      <c r="G14" s="296">
        <v>0.88767123287671235</v>
      </c>
      <c r="H14" s="296">
        <v>15.608705282528245</v>
      </c>
      <c r="M14" s="138"/>
      <c r="O14"/>
      <c r="P14"/>
      <c r="Q14"/>
    </row>
    <row r="15" spans="1:23" s="29" customFormat="1" x14ac:dyDescent="0.25">
      <c r="A15" s="296">
        <v>1.0684931506849316</v>
      </c>
      <c r="B15" s="296">
        <v>15.933216974109254</v>
      </c>
      <c r="C15" s="296">
        <v>1.0465753424657533</v>
      </c>
      <c r="D15" s="296">
        <v>14.373122891159863</v>
      </c>
      <c r="E15" s="296">
        <v>0.77260273972602744</v>
      </c>
      <c r="F15" s="296">
        <v>15.760289268267114</v>
      </c>
      <c r="G15" s="296">
        <v>1.0027397260273974</v>
      </c>
      <c r="H15" s="296">
        <v>15.465470902855927</v>
      </c>
      <c r="M15" s="138"/>
      <c r="O15"/>
      <c r="P15"/>
      <c r="Q15"/>
    </row>
    <row r="16" spans="1:23" s="29" customFormat="1" x14ac:dyDescent="0.25">
      <c r="A16" s="296">
        <v>1.3698630136986301</v>
      </c>
      <c r="B16" s="296">
        <v>15.57085071912554</v>
      </c>
      <c r="C16" s="296">
        <v>1.1397260273972603</v>
      </c>
      <c r="D16" s="296">
        <v>14.221262590745853</v>
      </c>
      <c r="E16" s="296">
        <v>0.87671232876712324</v>
      </c>
      <c r="F16" s="296">
        <v>15.585485636760454</v>
      </c>
      <c r="G16" s="296">
        <v>1.1260273972602739</v>
      </c>
      <c r="H16" s="296">
        <v>15.317385854003041</v>
      </c>
      <c r="M16" s="138"/>
      <c r="O16"/>
      <c r="P16"/>
      <c r="R16" s="491" t="s">
        <v>108</v>
      </c>
      <c r="S16" s="491"/>
      <c r="T16" s="491"/>
    </row>
    <row r="17" spans="1:17" s="29" customFormat="1" x14ac:dyDescent="0.25">
      <c r="A17" s="296">
        <v>1.463013698630137</v>
      </c>
      <c r="B17" s="296">
        <v>15.462996526991656</v>
      </c>
      <c r="C17" s="296">
        <v>1.2547945205479452</v>
      </c>
      <c r="D17" s="296">
        <v>14.044117242175735</v>
      </c>
      <c r="E17" s="296">
        <v>0.96986301369863015</v>
      </c>
      <c r="F17" s="296">
        <v>15.437569982735798</v>
      </c>
      <c r="G17" s="296">
        <v>1.4328767123287671</v>
      </c>
      <c r="H17" s="296">
        <v>14.971524462383034</v>
      </c>
      <c r="M17" s="138"/>
      <c r="O17"/>
      <c r="P17"/>
      <c r="Q17"/>
    </row>
    <row r="18" spans="1:17" s="29" customFormat="1" x14ac:dyDescent="0.25">
      <c r="A18" s="296">
        <v>1.5780821917808219</v>
      </c>
      <c r="B18" s="296">
        <v>15.332417462126324</v>
      </c>
      <c r="C18" s="296">
        <v>1.3780821917808219</v>
      </c>
      <c r="D18" s="296">
        <v>13.866385712774676</v>
      </c>
      <c r="E18" s="296">
        <v>1.0849315068493151</v>
      </c>
      <c r="F18" s="296">
        <v>15.2651822513014</v>
      </c>
      <c r="G18" s="296">
        <v>1.5095890410958903</v>
      </c>
      <c r="H18" s="296">
        <v>14.889835683425702</v>
      </c>
      <c r="M18" s="138"/>
      <c r="O18"/>
      <c r="P18"/>
    </row>
    <row r="19" spans="1:17" s="29" customFormat="1" x14ac:dyDescent="0.25">
      <c r="A19" s="296">
        <v>1.7013698630136986</v>
      </c>
      <c r="B19" s="296">
        <v>15.195719370137905</v>
      </c>
      <c r="C19" s="296">
        <v>1.6849315068493151</v>
      </c>
      <c r="D19" s="296">
        <v>13.473187346295767</v>
      </c>
      <c r="E19" s="296">
        <v>1.2082191780821918</v>
      </c>
      <c r="F19" s="296">
        <v>15.092268419670752</v>
      </c>
      <c r="G19" s="296">
        <v>1.7205479452054795</v>
      </c>
      <c r="H19" s="296">
        <v>14.674398198849637</v>
      </c>
      <c r="M19" s="138"/>
      <c r="O19"/>
      <c r="P19"/>
      <c r="Q19"/>
    </row>
    <row r="20" spans="1:17" s="29" customFormat="1" x14ac:dyDescent="0.25">
      <c r="A20" s="296">
        <v>2.0849315068493151</v>
      </c>
      <c r="B20" s="296">
        <v>14.791063808693838</v>
      </c>
      <c r="C20" s="296">
        <v>1.7616438356164383</v>
      </c>
      <c r="D20" s="296">
        <v>13.384887552281178</v>
      </c>
      <c r="E20" s="296">
        <v>1.515068493150685</v>
      </c>
      <c r="F20" s="296">
        <v>14.709018443735179</v>
      </c>
      <c r="G20" s="296">
        <v>1.8</v>
      </c>
      <c r="H20" s="296">
        <v>14.59661773617491</v>
      </c>
      <c r="M20" s="138"/>
      <c r="O20"/>
      <c r="P20"/>
      <c r="Q20"/>
    </row>
    <row r="21" spans="1:17" s="29" customFormat="1" x14ac:dyDescent="0.25">
      <c r="A21" s="296">
        <v>2.3753424657534246</v>
      </c>
      <c r="B21" s="296">
        <v>14.504640458402784</v>
      </c>
      <c r="C21" s="296">
        <v>2.0520547945205481</v>
      </c>
      <c r="D21" s="296">
        <v>13.082706152140489</v>
      </c>
      <c r="E21" s="296">
        <v>1.5917808219178082</v>
      </c>
      <c r="F21" s="296">
        <v>14.622628155724971</v>
      </c>
      <c r="G21" s="296">
        <v>1.8739726027397261</v>
      </c>
      <c r="H21" s="296">
        <v>14.525786702118504</v>
      </c>
      <c r="M21" s="138"/>
      <c r="O21"/>
      <c r="P21"/>
      <c r="Q21"/>
    </row>
    <row r="22" spans="1:17" s="29" customFormat="1" x14ac:dyDescent="0.25">
      <c r="A22" s="296">
        <v>2.4493150684931506</v>
      </c>
      <c r="B22" s="296">
        <v>14.434324183846137</v>
      </c>
      <c r="C22" s="296">
        <v>2.1260273972602741</v>
      </c>
      <c r="D22" s="296">
        <v>13.013232629168581</v>
      </c>
      <c r="E22" s="296">
        <v>1.8027397260273972</v>
      </c>
      <c r="F22" s="296">
        <v>14.402185787412192</v>
      </c>
      <c r="G22" s="296">
        <v>1.9342465753424658</v>
      </c>
      <c r="H22" s="296">
        <v>14.469175992885619</v>
      </c>
      <c r="M22" s="138"/>
      <c r="O22"/>
      <c r="P22"/>
      <c r="Q22"/>
    </row>
    <row r="23" spans="1:17" s="29" customFormat="1" x14ac:dyDescent="0.25">
      <c r="A23" s="296">
        <v>2.5095890410958903</v>
      </c>
      <c r="B23" s="296">
        <v>14.377803386343956</v>
      </c>
      <c r="C23" s="296">
        <v>2.1863013698630138</v>
      </c>
      <c r="D23" s="296">
        <v>12.958708665470997</v>
      </c>
      <c r="E23" s="296">
        <v>1.8821917808219177</v>
      </c>
      <c r="F23" s="296">
        <v>14.325195700158112</v>
      </c>
      <c r="G23" s="296">
        <v>1.9863013698630136</v>
      </c>
      <c r="H23" s="296">
        <v>14.421065877731953</v>
      </c>
      <c r="M23" s="138"/>
      <c r="O23"/>
      <c r="P23"/>
      <c r="Q23"/>
    </row>
    <row r="24" spans="1:17" s="29" customFormat="1" x14ac:dyDescent="0.25">
      <c r="A24" s="296">
        <v>2.5616438356164384</v>
      </c>
      <c r="B24" s="296">
        <v>14.329543266118927</v>
      </c>
      <c r="C24" s="296">
        <v>2.2383561643835614</v>
      </c>
      <c r="D24" s="296">
        <v>12.913076383426425</v>
      </c>
      <c r="E24" s="296">
        <v>1.9561643835616438</v>
      </c>
      <c r="F24" s="296">
        <v>14.256266184225218</v>
      </c>
      <c r="G24" s="296">
        <v>2.0136986301369864</v>
      </c>
      <c r="H24" s="296">
        <v>14.396030987786702</v>
      </c>
      <c r="M24" s="138"/>
      <c r="O24"/>
      <c r="P24" t="s">
        <v>2</v>
      </c>
      <c r="Q24"/>
    </row>
    <row r="25" spans="1:17" s="29" customFormat="1" x14ac:dyDescent="0.25">
      <c r="A25" s="296">
        <v>2.5890410958904111</v>
      </c>
      <c r="B25" s="296">
        <v>14.304347506040083</v>
      </c>
      <c r="C25" s="296">
        <v>2.2657534246575342</v>
      </c>
      <c r="D25" s="296">
        <v>12.889588234709315</v>
      </c>
      <c r="E25" s="296">
        <v>2.0164383561643837</v>
      </c>
      <c r="F25" s="296">
        <v>14.201978485984345</v>
      </c>
      <c r="G25" s="296">
        <v>2.1452054794520548</v>
      </c>
      <c r="H25" s="296">
        <v>14.278547596139868</v>
      </c>
      <c r="M25" s="138"/>
      <c r="O25"/>
      <c r="P25"/>
      <c r="Q25"/>
    </row>
    <row r="26" spans="1:17" s="29" customFormat="1" x14ac:dyDescent="0.25">
      <c r="A26" s="296">
        <v>2.7205479452054795</v>
      </c>
      <c r="B26" s="296">
        <v>14.185344882942164</v>
      </c>
      <c r="C26" s="296">
        <v>2.3972602739726026</v>
      </c>
      <c r="D26" s="296">
        <v>12.781734667305745</v>
      </c>
      <c r="E26" s="296">
        <v>2.0684931506849313</v>
      </c>
      <c r="F26" s="296">
        <v>14.156399431792765</v>
      </c>
      <c r="G26" s="296">
        <v>2.2630136986301368</v>
      </c>
      <c r="H26" s="296">
        <v>14.176960730684929</v>
      </c>
      <c r="M26" s="138"/>
      <c r="O26"/>
      <c r="P26"/>
      <c r="Q26"/>
    </row>
    <row r="27" spans="1:17" s="29" customFormat="1" x14ac:dyDescent="0.25">
      <c r="A27" s="296">
        <v>2.8383561643835615</v>
      </c>
      <c r="B27" s="296">
        <v>14.08141612539513</v>
      </c>
      <c r="C27" s="296">
        <v>2.515068493150685</v>
      </c>
      <c r="D27" s="296">
        <v>12.691657862856843</v>
      </c>
      <c r="E27" s="296">
        <v>2.095890410958904</v>
      </c>
      <c r="F27" s="296">
        <v>14.132882920828948</v>
      </c>
      <c r="G27" s="296">
        <v>2.2849315068493152</v>
      </c>
      <c r="H27" s="296">
        <v>14.158431005642559</v>
      </c>
      <c r="M27" s="138"/>
      <c r="O27"/>
      <c r="P27"/>
      <c r="Q27"/>
    </row>
    <row r="28" spans="1:17" s="29" customFormat="1" x14ac:dyDescent="0.25">
      <c r="A28" s="296">
        <v>2.8602739726027395</v>
      </c>
      <c r="B28" s="296">
        <v>14.062355171174223</v>
      </c>
      <c r="C28" s="296">
        <v>2.536986301369863</v>
      </c>
      <c r="D28" s="296">
        <v>12.675549078472814</v>
      </c>
      <c r="E28" s="296">
        <v>2.2273972602739724</v>
      </c>
      <c r="F28" s="296">
        <v>14.024350553196797</v>
      </c>
      <c r="G28" s="296">
        <v>2.441095890410959</v>
      </c>
      <c r="H28" s="296">
        <v>14.029660178440029</v>
      </c>
      <c r="M28" s="138"/>
      <c r="O28"/>
      <c r="P28"/>
      <c r="Q28"/>
    </row>
    <row r="29" spans="1:17" s="29" customFormat="1" x14ac:dyDescent="0.25">
      <c r="A29" s="296">
        <v>3.0164383561643837</v>
      </c>
      <c r="B29" s="296">
        <v>13.92899451518872</v>
      </c>
      <c r="C29" s="296">
        <v>2.6931506849315068</v>
      </c>
      <c r="D29" s="296">
        <v>12.566370486678856</v>
      </c>
      <c r="E29" s="296">
        <v>2.3452054794520549</v>
      </c>
      <c r="F29" s="296">
        <v>13.932904089948583</v>
      </c>
      <c r="G29" s="296">
        <v>2.8602739726027395</v>
      </c>
      <c r="H29" s="296">
        <v>13.710455777551257</v>
      </c>
      <c r="M29" s="138"/>
      <c r="O29"/>
      <c r="P29"/>
      <c r="Q29"/>
    </row>
    <row r="30" spans="1:17" s="29" customFormat="1" x14ac:dyDescent="0.25">
      <c r="A30" s="296">
        <v>3.4356164383561643</v>
      </c>
      <c r="B30" s="296">
        <v>13.591475711174251</v>
      </c>
      <c r="C30" s="296">
        <v>3.1123287671232878</v>
      </c>
      <c r="D30" s="296">
        <v>12.317016848112349</v>
      </c>
      <c r="E30" s="296">
        <v>2.3671232876712329</v>
      </c>
      <c r="F30" s="296">
        <v>13.916461518012513</v>
      </c>
      <c r="G30" s="296">
        <v>2.8849315068493149</v>
      </c>
      <c r="H30" s="296">
        <v>13.692802704286432</v>
      </c>
      <c r="M30" s="138"/>
      <c r="O30"/>
      <c r="P30"/>
      <c r="Q30"/>
    </row>
    <row r="31" spans="1:17" s="29" customFormat="1" x14ac:dyDescent="0.25">
      <c r="A31" s="296">
        <v>3.4602739726027396</v>
      </c>
      <c r="B31" s="296">
        <v>13.572514147609226</v>
      </c>
      <c r="C31" s="296">
        <v>3.1369863013698631</v>
      </c>
      <c r="D31" s="296">
        <v>12.304129650416185</v>
      </c>
      <c r="E31" s="296">
        <v>2.5232876712328767</v>
      </c>
      <c r="F31" s="296">
        <v>13.804195935487318</v>
      </c>
      <c r="G31" s="296">
        <v>2.9698630136986299</v>
      </c>
      <c r="H31" s="296">
        <v>13.632899574394951</v>
      </c>
      <c r="M31" s="138"/>
      <c r="O31"/>
      <c r="P31"/>
      <c r="Q31"/>
    </row>
    <row r="32" spans="1:17" s="29" customFormat="1" x14ac:dyDescent="0.25">
      <c r="A32" s="296">
        <v>3.5452054794520547</v>
      </c>
      <c r="B32" s="296">
        <v>13.507934902501106</v>
      </c>
      <c r="C32" s="296">
        <v>3.2219178082191782</v>
      </c>
      <c r="D32" s="296">
        <v>12.26111638973244</v>
      </c>
      <c r="E32" s="296">
        <v>2.9424657534246577</v>
      </c>
      <c r="F32" s="296">
        <v>13.540645957170728</v>
      </c>
      <c r="G32" s="296">
        <v>3.0082191780821916</v>
      </c>
      <c r="H32" s="296">
        <v>13.606297514304799</v>
      </c>
      <c r="M32" s="138"/>
      <c r="O32"/>
      <c r="P32"/>
      <c r="Q32"/>
    </row>
    <row r="33" spans="1:17" s="29" customFormat="1" x14ac:dyDescent="0.25">
      <c r="A33" s="296">
        <v>3.5835616438356164</v>
      </c>
      <c r="B33" s="296">
        <v>13.479138714766048</v>
      </c>
      <c r="C33" s="296">
        <v>3.2602739726027399</v>
      </c>
      <c r="D33" s="296">
        <v>12.242371904663107</v>
      </c>
      <c r="E33" s="296">
        <v>2.967123287671233</v>
      </c>
      <c r="F33" s="296">
        <v>13.526669046781791</v>
      </c>
      <c r="G33" s="296">
        <v>3.0657534246575344</v>
      </c>
      <c r="H33" s="296">
        <v>13.566910391769603</v>
      </c>
      <c r="M33" s="138"/>
      <c r="O33"/>
      <c r="P33"/>
      <c r="Q33"/>
    </row>
    <row r="34" spans="1:17" s="29" customFormat="1" x14ac:dyDescent="0.25">
      <c r="A34" s="296">
        <v>3.6410958904109587</v>
      </c>
      <c r="B34" s="296">
        <v>13.436369283931615</v>
      </c>
      <c r="C34" s="296">
        <v>3.3178082191780822</v>
      </c>
      <c r="D34" s="296">
        <v>12.215024223843907</v>
      </c>
      <c r="E34" s="296">
        <v>3.0520547945205481</v>
      </c>
      <c r="F34" s="296">
        <v>13.479697712883599</v>
      </c>
      <c r="G34" s="296">
        <v>3.0849315068493151</v>
      </c>
      <c r="H34" s="296">
        <v>13.553917248795223</v>
      </c>
      <c r="M34" s="138"/>
      <c r="O34"/>
      <c r="P34"/>
      <c r="Q34"/>
    </row>
    <row r="35" spans="1:17" s="29" customFormat="1" x14ac:dyDescent="0.25">
      <c r="A35" s="296">
        <v>3.6602739726027398</v>
      </c>
      <c r="B35" s="296">
        <v>13.422225219326167</v>
      </c>
      <c r="C35" s="296">
        <v>3.3369863013698629</v>
      </c>
      <c r="D35" s="296">
        <v>12.206109231025074</v>
      </c>
      <c r="E35" s="296">
        <v>3.0904109589041098</v>
      </c>
      <c r="F35" s="296">
        <v>13.459063603513277</v>
      </c>
      <c r="G35" s="296">
        <v>3.2684931506849315</v>
      </c>
      <c r="H35" s="296">
        <v>13.432897611511741</v>
      </c>
      <c r="M35" s="138"/>
      <c r="O35"/>
      <c r="P35"/>
      <c r="Q35"/>
    </row>
    <row r="36" spans="1:17" s="29" customFormat="1" x14ac:dyDescent="0.25">
      <c r="A36" s="296">
        <v>3.8438356164383563</v>
      </c>
      <c r="B36" s="296">
        <v>13.289639892705907</v>
      </c>
      <c r="C36" s="296">
        <v>3.5205479452054793</v>
      </c>
      <c r="D36" s="296">
        <v>12.125632167844035</v>
      </c>
      <c r="E36" s="296">
        <v>3.1479452054794521</v>
      </c>
      <c r="F36" s="296">
        <v>13.428765060414971</v>
      </c>
      <c r="G36" s="296">
        <v>3.5506849315068494</v>
      </c>
      <c r="H36" s="296">
        <v>13.258068053952844</v>
      </c>
      <c r="M36" s="138"/>
      <c r="O36"/>
      <c r="P36"/>
      <c r="Q36"/>
    </row>
    <row r="37" spans="1:17" s="29" customFormat="1" x14ac:dyDescent="0.25">
      <c r="A37" s="296">
        <v>4.1260273972602741</v>
      </c>
      <c r="B37" s="296">
        <v>13.095357071885715</v>
      </c>
      <c r="C37" s="296">
        <v>3.8027397260273972</v>
      </c>
      <c r="D37" s="296">
        <v>12.017641634295018</v>
      </c>
      <c r="E37" s="296">
        <v>3.1671232876712327</v>
      </c>
      <c r="F37" s="296">
        <v>13.418835866625024</v>
      </c>
      <c r="G37" s="296">
        <v>3.6082191780821917</v>
      </c>
      <c r="H37" s="296">
        <v>13.224000579570516</v>
      </c>
      <c r="M37" s="138"/>
      <c r="O37"/>
      <c r="P37"/>
      <c r="Q37"/>
    </row>
    <row r="38" spans="1:17" s="29" customFormat="1" x14ac:dyDescent="0.25">
      <c r="A38" s="296">
        <v>4.183561643835616</v>
      </c>
      <c r="B38" s="296">
        <v>13.057114084492238</v>
      </c>
      <c r="C38" s="296">
        <v>3.8602739726027395</v>
      </c>
      <c r="D38" s="296">
        <v>11.997752772319249</v>
      </c>
      <c r="E38" s="296">
        <v>3.3506849315068492</v>
      </c>
      <c r="F38" s="296">
        <v>13.327905184960853</v>
      </c>
      <c r="G38" s="296">
        <v>3.7506849315068491</v>
      </c>
      <c r="H38" s="296">
        <v>13.141827816660335</v>
      </c>
      <c r="M38" s="138"/>
      <c r="O38"/>
      <c r="P38"/>
      <c r="Q38"/>
    </row>
    <row r="39" spans="1:17" s="29" customFormat="1" x14ac:dyDescent="0.25">
      <c r="A39" s="296">
        <v>4.3260273972602743</v>
      </c>
      <c r="B39" s="296">
        <v>12.964344514301839</v>
      </c>
      <c r="C39" s="296">
        <v>4.0027397260273974</v>
      </c>
      <c r="D39" s="296">
        <v>11.951348564373054</v>
      </c>
      <c r="E39" s="296">
        <v>3.6328767123287671</v>
      </c>
      <c r="F39" s="296">
        <v>13.201392833799286</v>
      </c>
      <c r="G39" s="296">
        <v>3.8356164383561642</v>
      </c>
      <c r="H39" s="296">
        <v>13.094277420768785</v>
      </c>
      <c r="M39" s="138"/>
      <c r="O39"/>
      <c r="P39"/>
      <c r="Q39"/>
    </row>
    <row r="40" spans="1:17" s="29" customFormat="1" x14ac:dyDescent="0.25">
      <c r="A40" s="296">
        <v>4.4109589041095889</v>
      </c>
      <c r="B40" s="296">
        <v>12.910319708382701</v>
      </c>
      <c r="C40" s="296">
        <v>4.087671232876712</v>
      </c>
      <c r="D40" s="296">
        <v>11.925516456712515</v>
      </c>
      <c r="E40" s="296">
        <v>3.6904109589041094</v>
      </c>
      <c r="F40" s="296">
        <v>13.177393106626734</v>
      </c>
      <c r="G40" s="296">
        <v>3.871232876712329</v>
      </c>
      <c r="H40" s="296">
        <v>13.074647721617506</v>
      </c>
      <c r="M40" s="138"/>
      <c r="O40"/>
      <c r="P40"/>
      <c r="Q40"/>
    </row>
    <row r="41" spans="1:17" s="29" customFormat="1" x14ac:dyDescent="0.25">
      <c r="A41" s="296">
        <v>4.4465753424657537</v>
      </c>
      <c r="B41" s="296">
        <v>12.887943405280989</v>
      </c>
      <c r="C41" s="296">
        <v>4.1232876712328768</v>
      </c>
      <c r="D41" s="296">
        <v>11.915072001661265</v>
      </c>
      <c r="E41" s="296">
        <v>3.8328767123287673</v>
      </c>
      <c r="F41" s="296">
        <v>13.120362291471533</v>
      </c>
      <c r="G41" s="296">
        <v>4.0767123287671234</v>
      </c>
      <c r="H41" s="296">
        <v>12.96486582498888</v>
      </c>
      <c r="M41" s="138"/>
      <c r="O41"/>
      <c r="P41"/>
      <c r="Q41"/>
    </row>
    <row r="42" spans="1:17" s="29" customFormat="1" x14ac:dyDescent="0.25">
      <c r="A42" s="296">
        <v>4.6520547945205477</v>
      </c>
      <c r="B42" s="296">
        <v>12.761996862317382</v>
      </c>
      <c r="C42" s="296">
        <v>4.3287671232876717</v>
      </c>
      <c r="D42" s="296">
        <v>11.859042633917149</v>
      </c>
      <c r="E42" s="296">
        <v>3.9178082191780823</v>
      </c>
      <c r="F42" s="296">
        <v>13.08790794592467</v>
      </c>
      <c r="G42" s="296">
        <v>4.1479452054794521</v>
      </c>
      <c r="H42" s="296">
        <v>12.928143231944533</v>
      </c>
      <c r="M42" s="138"/>
      <c r="O42"/>
      <c r="P42"/>
      <c r="Q42"/>
    </row>
    <row r="43" spans="1:17" s="29" customFormat="1" x14ac:dyDescent="0.25">
      <c r="A43" s="296">
        <v>4.7232876712328764</v>
      </c>
      <c r="B43" s="296">
        <v>12.719559703810891</v>
      </c>
      <c r="C43" s="296">
        <v>4.4000000000000004</v>
      </c>
      <c r="D43" s="296">
        <v>11.841209108306705</v>
      </c>
      <c r="E43" s="296">
        <v>3.9534246575342467</v>
      </c>
      <c r="F43" s="296">
        <v>13.074625856150535</v>
      </c>
      <c r="G43" s="296">
        <v>4.161643835616438</v>
      </c>
      <c r="H43" s="296">
        <v>12.921157650417125</v>
      </c>
      <c r="M43" s="138"/>
      <c r="O43"/>
      <c r="P43"/>
      <c r="Q43"/>
    </row>
    <row r="44" spans="1:17" s="29" customFormat="1" x14ac:dyDescent="0.25">
      <c r="A44" s="296">
        <v>4.7369863013698632</v>
      </c>
      <c r="B44" s="296">
        <v>12.711469460108971</v>
      </c>
      <c r="C44" s="296">
        <v>4.4136986301369863</v>
      </c>
      <c r="D44" s="296">
        <v>11.837868603282796</v>
      </c>
      <c r="E44" s="296">
        <v>4.1589041095890407</v>
      </c>
      <c r="F44" s="296">
        <v>13.001572627921632</v>
      </c>
      <c r="G44" s="296">
        <v>4.1753424657534248</v>
      </c>
      <c r="H44" s="296">
        <v>12.914196481188922</v>
      </c>
      <c r="M44" s="138"/>
      <c r="O44"/>
      <c r="P44"/>
      <c r="Q44"/>
    </row>
    <row r="45" spans="1:17" s="29" customFormat="1" x14ac:dyDescent="0.25">
      <c r="A45" s="296">
        <v>4.7506849315068491</v>
      </c>
      <c r="B45" s="296">
        <v>12.703401874442854</v>
      </c>
      <c r="C45" s="296">
        <v>4.4273972602739722</v>
      </c>
      <c r="D45" s="296">
        <v>11.834556305913413</v>
      </c>
      <c r="E45" s="296">
        <v>4.2301369863013702</v>
      </c>
      <c r="F45" s="296">
        <v>12.977594938489357</v>
      </c>
      <c r="G45" s="296">
        <v>4.2410958904109588</v>
      </c>
      <c r="H45" s="296">
        <v>12.881119437513245</v>
      </c>
      <c r="M45" s="138"/>
      <c r="O45"/>
      <c r="P45"/>
      <c r="Q45"/>
    </row>
    <row r="46" spans="1:17" s="29" customFormat="1" x14ac:dyDescent="0.25">
      <c r="A46" s="296">
        <v>4.816438356164384</v>
      </c>
      <c r="B46" s="296">
        <v>12.664990722472048</v>
      </c>
      <c r="C46" s="296">
        <v>4.493150684931507</v>
      </c>
      <c r="D46" s="296">
        <v>11.819043391316875</v>
      </c>
      <c r="E46" s="296">
        <v>4.2438356164383562</v>
      </c>
      <c r="F46" s="296">
        <v>12.973059475674976</v>
      </c>
      <c r="G46" s="296">
        <v>4.6356164383561644</v>
      </c>
      <c r="H46" s="296">
        <v>12.69380437467551</v>
      </c>
      <c r="M46" s="138"/>
      <c r="O46"/>
      <c r="P46"/>
      <c r="Q46"/>
    </row>
    <row r="47" spans="1:17" s="29" customFormat="1" x14ac:dyDescent="0.25">
      <c r="A47" s="296">
        <v>5.2109589041095887</v>
      </c>
      <c r="B47" s="296">
        <v>12.445041824010294</v>
      </c>
      <c r="C47" s="296">
        <v>4.8876712328767127</v>
      </c>
      <c r="D47" s="296">
        <v>11.738301290407605</v>
      </c>
      <c r="E47" s="296">
        <v>4.2575342465753421</v>
      </c>
      <c r="F47" s="296">
        <v>12.968548001965807</v>
      </c>
      <c r="G47" s="296">
        <v>4.6520547945205477</v>
      </c>
      <c r="H47" s="296">
        <v>12.686394498025354</v>
      </c>
      <c r="M47" s="138"/>
      <c r="O47"/>
      <c r="P47"/>
      <c r="Q47"/>
    </row>
    <row r="48" spans="1:17" s="29" customFormat="1" x14ac:dyDescent="0.25">
      <c r="A48" s="296">
        <v>5.2273972602739729</v>
      </c>
      <c r="B48" s="296">
        <v>12.436255027869315</v>
      </c>
      <c r="C48" s="296">
        <v>4.904109589041096</v>
      </c>
      <c r="D48" s="296">
        <v>11.73535786108777</v>
      </c>
      <c r="E48" s="296">
        <v>4.3232876712328769</v>
      </c>
      <c r="F48" s="296">
        <v>12.947221621842697</v>
      </c>
      <c r="G48" s="296">
        <v>5.0684931506849313</v>
      </c>
      <c r="H48" s="296">
        <v>12.508366507945269</v>
      </c>
      <c r="M48" s="138"/>
      <c r="O48"/>
      <c r="P48"/>
      <c r="Q48"/>
    </row>
    <row r="49" spans="1:17" s="29" customFormat="1" x14ac:dyDescent="0.25">
      <c r="A49" s="296">
        <v>5.6438356164383565</v>
      </c>
      <c r="B49" s="296">
        <v>12.223134171070216</v>
      </c>
      <c r="C49" s="296">
        <v>5.3205479452054796</v>
      </c>
      <c r="D49" s="296">
        <v>11.670450978399515</v>
      </c>
      <c r="E49" s="296">
        <v>4.7178082191780826</v>
      </c>
      <c r="F49" s="296">
        <v>12.829826087021612</v>
      </c>
      <c r="G49" s="296">
        <v>5.1698630136986301</v>
      </c>
      <c r="H49" s="296">
        <v>12.467704471642737</v>
      </c>
      <c r="M49" s="138"/>
      <c r="O49"/>
      <c r="P49"/>
      <c r="Q49"/>
    </row>
    <row r="50" spans="1:17" s="29" customFormat="1" x14ac:dyDescent="0.25">
      <c r="A50" s="296">
        <v>5.7452054794520544</v>
      </c>
      <c r="B50" s="296">
        <v>12.173907754115554</v>
      </c>
      <c r="C50" s="296">
        <v>5.4219178082191783</v>
      </c>
      <c r="D50" s="296">
        <v>11.657203196241838</v>
      </c>
      <c r="E50" s="296">
        <v>4.7342465753424658</v>
      </c>
      <c r="F50" s="296">
        <v>12.825297546093406</v>
      </c>
      <c r="G50" s="296">
        <v>5.2273972602739729</v>
      </c>
      <c r="H50" s="296">
        <v>12.445065400087474</v>
      </c>
      <c r="M50" s="138"/>
      <c r="O50"/>
      <c r="P50"/>
      <c r="Q50"/>
    </row>
    <row r="51" spans="1:17" s="29" customFormat="1" x14ac:dyDescent="0.25">
      <c r="A51" s="296">
        <v>5.8027397260273972</v>
      </c>
      <c r="B51" s="296">
        <v>12.146410606753811</v>
      </c>
      <c r="C51" s="296">
        <v>5.4794520547945202</v>
      </c>
      <c r="D51" s="296">
        <v>11.650083409115641</v>
      </c>
      <c r="E51" s="296">
        <v>5.1506849315068495</v>
      </c>
      <c r="F51" s="296">
        <v>12.719037324395055</v>
      </c>
      <c r="G51" s="296">
        <v>5.2876712328767121</v>
      </c>
      <c r="H51" s="296">
        <v>12.421682162444348</v>
      </c>
      <c r="M51" s="138"/>
      <c r="O51"/>
      <c r="P51"/>
      <c r="Q51"/>
    </row>
    <row r="52" spans="1:17" s="29" customFormat="1" x14ac:dyDescent="0.25">
      <c r="A52" s="296">
        <v>5.8630136986301373</v>
      </c>
      <c r="B52" s="296">
        <v>12.117941860697057</v>
      </c>
      <c r="C52" s="296">
        <v>5.5397260273972604</v>
      </c>
      <c r="D52" s="296">
        <v>11.642922357607377</v>
      </c>
      <c r="E52" s="296">
        <v>5.2520547945205482</v>
      </c>
      <c r="F52" s="296">
        <v>12.695434746988109</v>
      </c>
      <c r="G52" s="296">
        <v>5.515068493150685</v>
      </c>
      <c r="H52" s="296">
        <v>12.3364364022313</v>
      </c>
      <c r="M52" s="138"/>
      <c r="O52"/>
      <c r="P52"/>
      <c r="Q52"/>
    </row>
    <row r="53" spans="1:17" s="29" customFormat="1" x14ac:dyDescent="0.25">
      <c r="A53" s="296">
        <v>6.1643835616438354</v>
      </c>
      <c r="B53" s="296">
        <v>11.980621760587074</v>
      </c>
      <c r="C53" s="296">
        <v>5.7671232876712333</v>
      </c>
      <c r="D53" s="296">
        <v>11.618480617481231</v>
      </c>
      <c r="E53" s="296">
        <v>5.3095890410958901</v>
      </c>
      <c r="F53" s="296">
        <v>12.682398292323604</v>
      </c>
      <c r="G53" s="296">
        <v>5.5890410958904111</v>
      </c>
      <c r="H53" s="296">
        <v>12.30968342741714</v>
      </c>
      <c r="M53" s="138"/>
      <c r="O53"/>
      <c r="P53"/>
      <c r="Q53"/>
    </row>
    <row r="54" spans="1:17" s="29" customFormat="1" x14ac:dyDescent="0.25">
      <c r="A54" s="296">
        <v>6.4876712328767123</v>
      </c>
      <c r="B54" s="296">
        <v>11.842154194677757</v>
      </c>
      <c r="C54" s="296">
        <v>5.8410958904109593</v>
      </c>
      <c r="D54" s="296">
        <v>11.611350361900374</v>
      </c>
      <c r="E54" s="296">
        <v>5.3698630136986303</v>
      </c>
      <c r="F54" s="296">
        <v>12.669010997595853</v>
      </c>
      <c r="G54" s="296">
        <v>5.912328767123288</v>
      </c>
      <c r="H54" s="296">
        <v>12.198060653934562</v>
      </c>
      <c r="M54" s="138"/>
      <c r="O54"/>
      <c r="P54"/>
      <c r="Q54"/>
    </row>
    <row r="55" spans="1:17" s="29" customFormat="1" x14ac:dyDescent="0.25">
      <c r="A55" s="296">
        <v>6.5287671232876709</v>
      </c>
      <c r="B55" s="296">
        <v>11.825175362508467</v>
      </c>
      <c r="C55" s="296">
        <v>6.1643835616438354</v>
      </c>
      <c r="D55" s="296">
        <v>11.584399199422023</v>
      </c>
      <c r="E55" s="296">
        <v>5.5972602739726032</v>
      </c>
      <c r="F55" s="296">
        <v>12.620863643779124</v>
      </c>
      <c r="G55" s="296">
        <v>5.9534246575342467</v>
      </c>
      <c r="H55" s="296">
        <v>12.184463149677494</v>
      </c>
      <c r="M55" s="138"/>
      <c r="O55"/>
      <c r="P55"/>
      <c r="Q55"/>
    </row>
    <row r="56" spans="1:17" s="29" customFormat="1" x14ac:dyDescent="0.25">
      <c r="A56" s="296">
        <v>6.9972602739726026</v>
      </c>
      <c r="B56" s="296">
        <v>11.640939850722498</v>
      </c>
      <c r="C56" s="296">
        <v>6.2054794520547949</v>
      </c>
      <c r="D56" s="296">
        <v>11.581425430235171</v>
      </c>
      <c r="E56" s="296">
        <v>5.6712328767123283</v>
      </c>
      <c r="F56" s="296">
        <v>12.605962269702697</v>
      </c>
      <c r="G56" s="296">
        <v>6.4219178082191783</v>
      </c>
      <c r="H56" s="296">
        <v>12.038159663615634</v>
      </c>
      <c r="M56" s="138"/>
      <c r="O56"/>
      <c r="P56"/>
      <c r="Q56"/>
    </row>
    <row r="57" spans="1:17" s="29" customFormat="1" x14ac:dyDescent="0.25">
      <c r="A57" s="296">
        <v>6.9972602739726026</v>
      </c>
      <c r="B57" s="296">
        <v>11.640939850722498</v>
      </c>
      <c r="C57" s="296">
        <v>6.6739726027397257</v>
      </c>
      <c r="D57" s="296">
        <v>11.553692255121151</v>
      </c>
      <c r="E57" s="296">
        <v>5.9945205479452053</v>
      </c>
      <c r="F57" s="296">
        <v>12.544831991655636</v>
      </c>
      <c r="G57" s="296">
        <v>6.4219178082191783</v>
      </c>
      <c r="H57" s="296">
        <v>12.038159663615634</v>
      </c>
      <c r="M57" s="138"/>
      <c r="O57"/>
      <c r="P57"/>
      <c r="Q57"/>
    </row>
    <row r="58" spans="1:17" s="29" customFormat="1" x14ac:dyDescent="0.25">
      <c r="A58" s="296">
        <v>8.1013698630136979</v>
      </c>
      <c r="B58" s="296">
        <v>11.26685300478627</v>
      </c>
      <c r="C58" s="296">
        <v>6.6739726027397257</v>
      </c>
      <c r="D58" s="296">
        <v>11.553692255121151</v>
      </c>
      <c r="E58" s="296">
        <v>6.0356164383561648</v>
      </c>
      <c r="F58" s="296">
        <v>12.537497769138174</v>
      </c>
      <c r="G58" s="296">
        <v>6.5013698630136982</v>
      </c>
      <c r="H58" s="296">
        <v>12.014848890472996</v>
      </c>
      <c r="M58" s="138"/>
      <c r="O58"/>
      <c r="P58"/>
      <c r="Q58"/>
    </row>
    <row r="59" spans="1:17" s="29" customFormat="1" x14ac:dyDescent="0.25">
      <c r="A59" s="296">
        <v>8.2465753424657535</v>
      </c>
      <c r="B59" s="296">
        <v>11.223161146759253</v>
      </c>
      <c r="C59" s="296">
        <v>6.7534246575342465</v>
      </c>
      <c r="D59" s="296">
        <v>11.549994696193288</v>
      </c>
      <c r="E59" s="296">
        <v>6.5041095890410956</v>
      </c>
      <c r="F59" s="296">
        <v>12.460064239062207</v>
      </c>
      <c r="G59" s="296">
        <v>7.3506849315068497</v>
      </c>
      <c r="H59" s="296">
        <v>11.789525440869619</v>
      </c>
      <c r="M59" s="138"/>
      <c r="O59"/>
      <c r="P59"/>
      <c r="Q59"/>
    </row>
    <row r="60" spans="1:17" s="29" customFormat="1" x14ac:dyDescent="0.25">
      <c r="A60" s="296">
        <v>9.1671232876712327</v>
      </c>
      <c r="B60" s="296">
        <v>10.971420586366332</v>
      </c>
      <c r="C60" s="296">
        <v>7.602739726027397</v>
      </c>
      <c r="D60" s="296">
        <v>11.52444721898711</v>
      </c>
      <c r="E60" s="296">
        <v>6.5041095890410956</v>
      </c>
      <c r="F60" s="296">
        <v>12.460064239062207</v>
      </c>
      <c r="G60" s="296">
        <v>7.5260273972602736</v>
      </c>
      <c r="H60" s="296">
        <v>11.747912951495</v>
      </c>
      <c r="M60" s="138"/>
      <c r="O60"/>
      <c r="P60"/>
      <c r="Q60"/>
    </row>
    <row r="61" spans="1:17" s="29" customFormat="1" x14ac:dyDescent="0.25">
      <c r="A61" s="296">
        <v>9.1890410958904116</v>
      </c>
      <c r="B61" s="296">
        <v>10.965916593184954</v>
      </c>
      <c r="C61" s="296">
        <v>7.7780821917808218</v>
      </c>
      <c r="D61" s="296">
        <v>11.521737705444558</v>
      </c>
      <c r="E61" s="296">
        <v>6.5835616438356164</v>
      </c>
      <c r="F61" s="296">
        <v>12.447968950545075</v>
      </c>
      <c r="G61" s="296">
        <v>7.6712328767123283</v>
      </c>
      <c r="H61" s="296">
        <v>11.714592213389263</v>
      </c>
      <c r="M61" s="138"/>
      <c r="O61"/>
      <c r="P61"/>
      <c r="Q61"/>
    </row>
    <row r="62" spans="1:17" s="29" customFormat="1" x14ac:dyDescent="0.25">
      <c r="A62" s="296">
        <v>9.4410958904109581</v>
      </c>
      <c r="B62" s="296">
        <v>10.904116722175949</v>
      </c>
      <c r="C62" s="296">
        <v>7.9232876712328766</v>
      </c>
      <c r="D62" s="296">
        <v>11.52001483051237</v>
      </c>
      <c r="E62" s="296">
        <v>7.4328767123287669</v>
      </c>
      <c r="F62" s="296">
        <v>12.334238732070911</v>
      </c>
      <c r="G62" s="296">
        <v>7.6767123287671231</v>
      </c>
      <c r="H62" s="296">
        <v>11.713354452007319</v>
      </c>
      <c r="M62" s="138"/>
      <c r="O62"/>
      <c r="P62"/>
      <c r="Q62"/>
    </row>
    <row r="63" spans="1:17" s="29" customFormat="1" x14ac:dyDescent="0.25">
      <c r="A63" s="296">
        <v>10.12054794520548</v>
      </c>
      <c r="B63" s="296">
        <v>10.750314482940592</v>
      </c>
      <c r="C63" s="296">
        <v>8.8438356164383567</v>
      </c>
      <c r="D63" s="296">
        <v>11.517653710299648</v>
      </c>
      <c r="E63" s="296">
        <v>7.6082191780821917</v>
      </c>
      <c r="F63" s="296">
        <v>12.313827815339028</v>
      </c>
      <c r="G63" s="296">
        <v>8.5917808219178085</v>
      </c>
      <c r="H63" s="296">
        <v>11.524879665956721</v>
      </c>
      <c r="M63" s="138"/>
      <c r="O63"/>
      <c r="P63"/>
      <c r="Q63"/>
    </row>
    <row r="64" spans="1:17" s="29" customFormat="1" x14ac:dyDescent="0.25">
      <c r="A64" s="296">
        <v>10.172602739726027</v>
      </c>
      <c r="B64" s="296">
        <v>10.739246782453037</v>
      </c>
      <c r="C64" s="296">
        <v>8.8657534246575338</v>
      </c>
      <c r="D64" s="296">
        <v>11.51774015091358</v>
      </c>
      <c r="E64" s="296">
        <v>7.7534246575342465</v>
      </c>
      <c r="F64" s="296">
        <v>12.297607857127812</v>
      </c>
      <c r="G64" s="296">
        <v>8.6136986301369856</v>
      </c>
      <c r="H64" s="296">
        <v>11.520774284377367</v>
      </c>
      <c r="M64" s="138"/>
      <c r="O64"/>
      <c r="P64"/>
      <c r="Q64"/>
    </row>
    <row r="65" spans="1:17" s="29" customFormat="1" x14ac:dyDescent="0.25">
      <c r="A65" s="296">
        <v>10.501369863013698</v>
      </c>
      <c r="B65" s="296">
        <v>10.671521970883525</v>
      </c>
      <c r="C65" s="296">
        <v>9.117808219178082</v>
      </c>
      <c r="D65" s="296">
        <v>11.519096456867706</v>
      </c>
      <c r="E65" s="296">
        <v>7.7589041095890412</v>
      </c>
      <c r="F65" s="296">
        <v>12.297007415883176</v>
      </c>
      <c r="G65" s="296">
        <v>8.6821917808219187</v>
      </c>
      <c r="H65" s="296">
        <v>11.508057731028099</v>
      </c>
      <c r="M65" s="138"/>
      <c r="O65"/>
      <c r="P65"/>
      <c r="Q65"/>
    </row>
    <row r="66" spans="1:17" s="29" customFormat="1" x14ac:dyDescent="0.25">
      <c r="A66" s="296">
        <v>10.978082191780821</v>
      </c>
      <c r="B66" s="296">
        <v>10.579598136716829</v>
      </c>
      <c r="C66" s="296">
        <v>9.7972602739726025</v>
      </c>
      <c r="D66" s="296">
        <v>11.525427493258933</v>
      </c>
      <c r="E66" s="296">
        <v>8.6739726027397257</v>
      </c>
      <c r="F66" s="296">
        <v>12.207208896305133</v>
      </c>
      <c r="G66" s="296">
        <v>8.8657534246575338</v>
      </c>
      <c r="H66" s="296">
        <v>11.474800285936348</v>
      </c>
      <c r="M66" s="138"/>
      <c r="O66"/>
      <c r="P66"/>
      <c r="Q66"/>
    </row>
    <row r="67" spans="1:17" s="29" customFormat="1" x14ac:dyDescent="0.25">
      <c r="A67" s="296">
        <v>11.210958904109589</v>
      </c>
      <c r="B67" s="296">
        <v>10.53720017125821</v>
      </c>
      <c r="C67" s="296">
        <v>9.8493150684931514</v>
      </c>
      <c r="D67" s="296">
        <v>11.526038671521732</v>
      </c>
      <c r="E67" s="296">
        <v>8.6958904109589046</v>
      </c>
      <c r="F67" s="296">
        <v>12.205286838202568</v>
      </c>
      <c r="G67" s="296">
        <v>9.5452054794520542</v>
      </c>
      <c r="H67" s="296">
        <v>11.361340585789193</v>
      </c>
      <c r="M67" s="138"/>
      <c r="O67"/>
      <c r="P67"/>
      <c r="Q67"/>
    </row>
    <row r="68" spans="1:17" s="29" customFormat="1" x14ac:dyDescent="0.25">
      <c r="A68" s="296">
        <v>11.915068493150685</v>
      </c>
      <c r="B68" s="296">
        <v>10.41807028341244</v>
      </c>
      <c r="C68" s="296">
        <v>10.178082191780822</v>
      </c>
      <c r="D68" s="296">
        <v>11.530211254990498</v>
      </c>
      <c r="E68" s="296">
        <v>8.7643835616438359</v>
      </c>
      <c r="F68" s="296">
        <v>12.199341761288718</v>
      </c>
      <c r="G68" s="296">
        <v>9.5972602739726032</v>
      </c>
      <c r="H68" s="296">
        <v>11.353227640140261</v>
      </c>
      <c r="M68" s="138"/>
      <c r="O68"/>
      <c r="P68"/>
      <c r="Q68"/>
    </row>
    <row r="69" spans="1:17" s="29" customFormat="1" x14ac:dyDescent="0.25">
      <c r="A69" s="296">
        <v>12.027397260273972</v>
      </c>
      <c r="B69" s="296">
        <v>10.400235554338511</v>
      </c>
      <c r="C69" s="296">
        <v>10.654794520547945</v>
      </c>
      <c r="D69" s="296">
        <v>11.537017010874152</v>
      </c>
      <c r="E69" s="296">
        <v>8.9479452054794528</v>
      </c>
      <c r="F69" s="296">
        <v>12.183853744281459</v>
      </c>
      <c r="G69" s="296">
        <v>9.9260273972602739</v>
      </c>
      <c r="H69" s="296">
        <v>11.303731518039761</v>
      </c>
      <c r="M69" s="138"/>
      <c r="O69"/>
      <c r="P69"/>
      <c r="Q69"/>
    </row>
    <row r="70" spans="1:17" s="29" customFormat="1" x14ac:dyDescent="0.25">
      <c r="A70" s="296">
        <v>13.397260273972602</v>
      </c>
      <c r="B70" s="296">
        <v>10.20508630099053</v>
      </c>
      <c r="C70" s="296">
        <v>10.887671232876713</v>
      </c>
      <c r="D70" s="296">
        <v>11.540576525408186</v>
      </c>
      <c r="E70" s="296">
        <v>9.6273972602739732</v>
      </c>
      <c r="F70" s="296">
        <v>12.131629964237334</v>
      </c>
      <c r="G70" s="296">
        <v>10.402739726027397</v>
      </c>
      <c r="H70" s="296">
        <v>11.236950686573156</v>
      </c>
      <c r="M70" s="138"/>
      <c r="O70"/>
      <c r="P70"/>
      <c r="Q70"/>
    </row>
    <row r="71" spans="1:17" s="29" customFormat="1" x14ac:dyDescent="0.25">
      <c r="A71" s="296">
        <v>13.465753424657533</v>
      </c>
      <c r="B71" s="296">
        <v>10.196306009575039</v>
      </c>
      <c r="C71" s="296">
        <v>11.591780821917808</v>
      </c>
      <c r="D71" s="296">
        <v>11.551897106120723</v>
      </c>
      <c r="E71" s="296">
        <v>9.6794520547945204</v>
      </c>
      <c r="F71" s="296">
        <v>12.127929792310145</v>
      </c>
      <c r="G71" s="296">
        <v>10.635616438356164</v>
      </c>
      <c r="H71" s="296">
        <v>11.206301930045303</v>
      </c>
      <c r="M71" s="138"/>
      <c r="O71"/>
      <c r="P71"/>
      <c r="Q71"/>
    </row>
    <row r="72" spans="1:17" s="29" customFormat="1" x14ac:dyDescent="0.25">
      <c r="A72" s="296">
        <v>13.884931506849314</v>
      </c>
      <c r="B72" s="296">
        <v>10.144361293222669</v>
      </c>
      <c r="C72" s="296">
        <v>11.704109589041096</v>
      </c>
      <c r="D72" s="296">
        <v>11.55374979436945</v>
      </c>
      <c r="E72" s="296">
        <v>10.008219178082191</v>
      </c>
      <c r="F72" s="296">
        <v>12.105446499927019</v>
      </c>
      <c r="G72" s="296">
        <v>11.33972602739726</v>
      </c>
      <c r="H72" s="296">
        <v>11.120686564805361</v>
      </c>
      <c r="M72" s="138"/>
      <c r="O72"/>
      <c r="P72"/>
      <c r="Q72"/>
    </row>
    <row r="73" spans="1:17" s="29" customFormat="1" x14ac:dyDescent="0.25">
      <c r="A73" s="296">
        <v>13.920547945205479</v>
      </c>
      <c r="B73" s="296">
        <v>10.140084860494959</v>
      </c>
      <c r="C73" s="296">
        <v>13.073972602739726</v>
      </c>
      <c r="D73" s="296">
        <v>11.576392387104374</v>
      </c>
      <c r="E73" s="296">
        <v>10.484931506849316</v>
      </c>
      <c r="F73" s="296">
        <v>12.075344344050066</v>
      </c>
      <c r="G73" s="296">
        <v>11.452054794520548</v>
      </c>
      <c r="H73" s="296">
        <v>11.107931611936905</v>
      </c>
      <c r="M73" s="138"/>
      <c r="O73"/>
      <c r="P73"/>
      <c r="Q73"/>
    </row>
    <row r="74" spans="1:17" s="29" customFormat="1" x14ac:dyDescent="0.25">
      <c r="A74" s="296">
        <v>15.753424657534246</v>
      </c>
      <c r="B74" s="296">
        <v>9.9451926648960409</v>
      </c>
      <c r="C74" s="296">
        <v>13.142465753424657</v>
      </c>
      <c r="D74" s="296">
        <v>11.577503780531618</v>
      </c>
      <c r="E74" s="296">
        <v>10.717808219178082</v>
      </c>
      <c r="F74" s="296">
        <v>12.061611533535954</v>
      </c>
      <c r="G74" s="296">
        <v>12.821917808219178</v>
      </c>
      <c r="H74" s="296">
        <v>10.96938380594592</v>
      </c>
      <c r="M74" s="138"/>
      <c r="O74"/>
      <c r="P74"/>
      <c r="Q74"/>
    </row>
    <row r="75" spans="1:17" s="29" customFormat="1" x14ac:dyDescent="0.25">
      <c r="A75" s="296">
        <v>16.342465753424658</v>
      </c>
      <c r="B75" s="296">
        <v>9.8915930371690663</v>
      </c>
      <c r="C75" s="296">
        <v>13.561643835616438</v>
      </c>
      <c r="D75" s="296">
        <v>11.584222325975357</v>
      </c>
      <c r="E75" s="296">
        <v>11.421917808219177</v>
      </c>
      <c r="F75" s="296">
        <v>12.023495068747426</v>
      </c>
      <c r="G75" s="296">
        <v>12.890410958904109</v>
      </c>
      <c r="H75" s="296">
        <v>10.96319272065549</v>
      </c>
      <c r="M75" s="138"/>
      <c r="O75"/>
      <c r="P75"/>
      <c r="Q75"/>
    </row>
    <row r="76" spans="1:17" s="29" customFormat="1" x14ac:dyDescent="0.25">
      <c r="A76" s="296">
        <v>16.920547945205481</v>
      </c>
      <c r="B76" s="296">
        <v>9.8425537719800005</v>
      </c>
      <c r="C76" s="296">
        <v>13.597260273972603</v>
      </c>
      <c r="D76" s="296">
        <v>11.58478598844901</v>
      </c>
      <c r="E76" s="296">
        <v>11.534246575342467</v>
      </c>
      <c r="F76" s="296">
        <v>12.017844762628393</v>
      </c>
      <c r="G76" s="296">
        <v>13.30958904109589</v>
      </c>
      <c r="H76" s="296">
        <v>10.926638129943811</v>
      </c>
      <c r="M76" s="138"/>
      <c r="O76"/>
      <c r="P76"/>
      <c r="Q76"/>
    </row>
    <row r="77" spans="1:17" s="29" customFormat="1" x14ac:dyDescent="0.25">
      <c r="A77" s="296">
        <v>21.44109589041096</v>
      </c>
      <c r="B77" s="296">
        <v>9.5495907230322086</v>
      </c>
      <c r="C77" s="296">
        <v>15.43013698630137</v>
      </c>
      <c r="D77" s="296">
        <v>11.61193346976075</v>
      </c>
      <c r="E77" s="296">
        <v>12.904109589041095</v>
      </c>
      <c r="F77" s="296">
        <v>11.956860785672173</v>
      </c>
      <c r="G77" s="296">
        <v>13.345205479452055</v>
      </c>
      <c r="H77" s="296">
        <v>10.923634165424478</v>
      </c>
      <c r="M77" s="138"/>
      <c r="O77"/>
      <c r="P77"/>
      <c r="Q77"/>
    </row>
    <row r="78" spans="1:17" s="29" customFormat="1" x14ac:dyDescent="0.25">
      <c r="A78" s="252"/>
      <c r="B78" s="253"/>
      <c r="C78" s="296">
        <v>16.019178082191782</v>
      </c>
      <c r="D78" s="296">
        <v>11.61981691181191</v>
      </c>
      <c r="E78" s="296">
        <v>12.972602739726028</v>
      </c>
      <c r="F78" s="296">
        <v>11.954150116220784</v>
      </c>
      <c r="G78" s="296">
        <v>15.178082191780822</v>
      </c>
      <c r="H78" s="296">
        <v>10.787578652400697</v>
      </c>
      <c r="M78" s="138"/>
      <c r="O78"/>
      <c r="P78"/>
      <c r="Q78"/>
    </row>
    <row r="79" spans="1:17" s="29" customFormat="1" x14ac:dyDescent="0.25">
      <c r="A79" s="252"/>
      <c r="B79" s="253"/>
      <c r="C79" s="296">
        <v>16.597260273972601</v>
      </c>
      <c r="D79" s="296">
        <v>11.627151080379683</v>
      </c>
      <c r="E79" s="296">
        <v>13.391780821917807</v>
      </c>
      <c r="F79" s="296">
        <v>11.938165901815733</v>
      </c>
      <c r="G79" s="296">
        <v>15.767123287671232</v>
      </c>
      <c r="H79" s="296">
        <v>10.750438725926625</v>
      </c>
      <c r="M79" s="138"/>
      <c r="O79"/>
      <c r="P79"/>
      <c r="Q79"/>
    </row>
    <row r="80" spans="1:17" s="29" customFormat="1" x14ac:dyDescent="0.25">
      <c r="A80" s="252"/>
      <c r="B80" s="253"/>
      <c r="C80" s="296">
        <v>21.117808219178084</v>
      </c>
      <c r="D80" s="296">
        <v>11.672535254520922</v>
      </c>
      <c r="E80" s="296">
        <v>13.427397260273972</v>
      </c>
      <c r="F80" s="296">
        <v>11.936853843669271</v>
      </c>
      <c r="G80" s="296">
        <v>16.345205479452055</v>
      </c>
      <c r="H80" s="296">
        <v>10.716558686258404</v>
      </c>
      <c r="M80" s="138"/>
      <c r="O80"/>
      <c r="P80"/>
      <c r="Q80"/>
    </row>
    <row r="81" spans="1:17" s="29" customFormat="1" x14ac:dyDescent="0.25">
      <c r="A81" s="252"/>
      <c r="B81" s="253"/>
      <c r="C81" s="296"/>
      <c r="D81" s="296"/>
      <c r="E81" s="296">
        <v>15.260273972602739</v>
      </c>
      <c r="F81" s="296">
        <v>11.877614186353069</v>
      </c>
      <c r="G81" s="296">
        <v>20.865753424657534</v>
      </c>
      <c r="H81" s="296">
        <v>10.516020536693805</v>
      </c>
      <c r="M81" s="138"/>
      <c r="O81"/>
      <c r="P81"/>
      <c r="Q81"/>
    </row>
    <row r="82" spans="1:17" s="29" customFormat="1" x14ac:dyDescent="0.25">
      <c r="A82" s="252"/>
      <c r="B82" s="253"/>
      <c r="C82" s="251"/>
      <c r="D82" s="251"/>
      <c r="E82" s="251">
        <v>15.849315068493151</v>
      </c>
      <c r="F82" s="251">
        <v>11.861490161519473</v>
      </c>
      <c r="G82" s="251"/>
      <c r="H82" s="251"/>
      <c r="M82" s="138"/>
      <c r="O82"/>
      <c r="P82"/>
      <c r="Q82"/>
    </row>
    <row r="83" spans="1:17" s="29" customFormat="1" x14ac:dyDescent="0.25">
      <c r="A83" s="252"/>
      <c r="B83" s="253"/>
      <c r="C83" s="251"/>
      <c r="D83" s="251"/>
      <c r="E83" s="251">
        <v>16.427397260273974</v>
      </c>
      <c r="F83" s="251">
        <v>11.846792313879284</v>
      </c>
      <c r="G83" s="251"/>
      <c r="H83" s="251"/>
      <c r="M83" s="138"/>
      <c r="O83"/>
      <c r="P83"/>
      <c r="Q83"/>
    </row>
    <row r="84" spans="1:17" s="29" customFormat="1" x14ac:dyDescent="0.25">
      <c r="A84" s="160"/>
      <c r="B84" s="160"/>
      <c r="C84" s="251"/>
      <c r="D84" s="251"/>
      <c r="E84" s="251">
        <v>20.947945205479453</v>
      </c>
      <c r="F84" s="251">
        <v>11.759870232629943</v>
      </c>
      <c r="G84" s="251"/>
      <c r="H84" s="251"/>
      <c r="M84" s="138"/>
      <c r="O84"/>
      <c r="P84"/>
      <c r="Q84"/>
    </row>
    <row r="85" spans="1:17" s="29" customFormat="1" x14ac:dyDescent="0.25">
      <c r="A85" s="160"/>
      <c r="B85" s="160"/>
      <c r="C85" s="160"/>
      <c r="D85" s="160"/>
      <c r="E85" s="160"/>
      <c r="F85" s="160"/>
      <c r="G85" s="160"/>
      <c r="H85" s="160"/>
      <c r="M85" s="138"/>
      <c r="O85"/>
      <c r="P85"/>
      <c r="Q85"/>
    </row>
    <row r="86" spans="1:17" s="29" customFormat="1" x14ac:dyDescent="0.25">
      <c r="A86" s="160"/>
      <c r="B86" s="160"/>
      <c r="C86" s="160"/>
      <c r="D86" s="160"/>
      <c r="E86" s="160"/>
      <c r="F86" s="160"/>
      <c r="G86" s="160"/>
      <c r="H86" s="160"/>
      <c r="M86" s="138"/>
      <c r="O86"/>
      <c r="P86"/>
      <c r="Q86"/>
    </row>
    <row r="87" spans="1:17" s="29" customFormat="1" x14ac:dyDescent="0.25">
      <c r="A87" s="160"/>
      <c r="B87" s="160"/>
      <c r="C87" s="160"/>
      <c r="D87" s="160"/>
      <c r="E87" s="160"/>
      <c r="F87" s="160"/>
      <c r="G87" s="160"/>
      <c r="H87" s="160"/>
      <c r="M87" s="138"/>
      <c r="O87"/>
      <c r="P87"/>
      <c r="Q87"/>
    </row>
    <row r="88" spans="1:17" s="29" customFormat="1" x14ac:dyDescent="0.25">
      <c r="A88" s="160"/>
      <c r="B88" s="160"/>
      <c r="C88" s="160"/>
      <c r="D88" s="160"/>
      <c r="E88" s="160"/>
      <c r="F88" s="160"/>
      <c r="G88" s="160"/>
      <c r="H88" s="160"/>
      <c r="M88" s="138"/>
      <c r="O88"/>
      <c r="P88"/>
      <c r="Q88"/>
    </row>
    <row r="89" spans="1:17" s="29" customFormat="1" x14ac:dyDescent="0.25">
      <c r="A89" s="160"/>
      <c r="B89" s="160"/>
      <c r="C89" s="160"/>
      <c r="D89" s="160"/>
      <c r="E89" s="160"/>
      <c r="F89" s="160"/>
      <c r="G89" s="160"/>
      <c r="H89" s="160"/>
      <c r="M89" s="138"/>
      <c r="O89"/>
      <c r="P89"/>
      <c r="Q89"/>
    </row>
    <row r="90" spans="1:17" s="29" customFormat="1" x14ac:dyDescent="0.25">
      <c r="A90" s="161"/>
      <c r="B90" s="161"/>
      <c r="C90" s="160"/>
      <c r="D90" s="160"/>
      <c r="E90" s="160"/>
      <c r="F90" s="160"/>
      <c r="G90" s="160"/>
      <c r="H90" s="160"/>
      <c r="M90" s="138"/>
      <c r="O90"/>
      <c r="P90"/>
      <c r="Q90"/>
    </row>
    <row r="91" spans="1:17" s="29" customFormat="1" x14ac:dyDescent="0.25">
      <c r="A91" s="161"/>
      <c r="B91" s="161"/>
      <c r="C91" s="160"/>
      <c r="D91" s="160"/>
      <c r="E91" s="160"/>
      <c r="F91" s="160"/>
      <c r="G91" s="160"/>
      <c r="H91" s="160"/>
      <c r="M91" s="138"/>
      <c r="O91"/>
      <c r="P91"/>
      <c r="Q91"/>
    </row>
    <row r="92" spans="1:17" s="29" customFormat="1" x14ac:dyDescent="0.25">
      <c r="A92" s="161"/>
      <c r="B92" s="161"/>
      <c r="C92" s="160"/>
      <c r="D92" s="160"/>
      <c r="E92" s="160"/>
      <c r="F92" s="160"/>
      <c r="G92" s="160"/>
      <c r="H92" s="160"/>
      <c r="M92" s="138"/>
      <c r="O92"/>
      <c r="P92"/>
      <c r="Q92"/>
    </row>
    <row r="93" spans="1:17" s="29" customFormat="1" x14ac:dyDescent="0.25">
      <c r="A93" s="161"/>
      <c r="B93" s="161"/>
      <c r="C93" s="160"/>
      <c r="D93" s="160"/>
      <c r="E93" s="160"/>
      <c r="F93" s="160"/>
      <c r="G93" s="160"/>
      <c r="H93" s="160"/>
      <c r="M93" s="138"/>
      <c r="O93"/>
      <c r="P93"/>
      <c r="Q93"/>
    </row>
    <row r="94" spans="1:17" s="29" customFormat="1" x14ac:dyDescent="0.25">
      <c r="A94" s="161"/>
      <c r="B94" s="161"/>
      <c r="C94" s="160"/>
      <c r="D94" s="160"/>
      <c r="E94" s="160"/>
      <c r="F94" s="160"/>
      <c r="G94" s="160"/>
      <c r="H94" s="160"/>
      <c r="M94" s="138"/>
      <c r="O94"/>
      <c r="P94"/>
      <c r="Q94"/>
    </row>
    <row r="95" spans="1:17" s="29" customFormat="1" x14ac:dyDescent="0.25">
      <c r="A95" s="161"/>
      <c r="B95" s="161"/>
      <c r="C95" s="160"/>
      <c r="D95" s="160"/>
      <c r="E95" s="160"/>
      <c r="F95" s="160"/>
      <c r="G95" s="160"/>
      <c r="H95" s="160"/>
      <c r="M95" s="138"/>
      <c r="O95"/>
      <c r="P95"/>
      <c r="Q95"/>
    </row>
    <row r="96" spans="1:17" s="29" customFormat="1" x14ac:dyDescent="0.25">
      <c r="A96" s="161"/>
      <c r="B96" s="161"/>
      <c r="C96" s="160"/>
      <c r="D96" s="160"/>
      <c r="E96" s="160"/>
      <c r="F96" s="160"/>
      <c r="G96" s="160"/>
      <c r="H96" s="160"/>
      <c r="M96" s="138"/>
      <c r="O96"/>
      <c r="P96"/>
      <c r="Q96"/>
    </row>
    <row r="97" spans="1:17" s="29" customFormat="1" x14ac:dyDescent="0.25">
      <c r="A97" s="161"/>
      <c r="B97" s="161"/>
      <c r="C97" s="160"/>
      <c r="D97" s="160"/>
      <c r="E97" s="160"/>
      <c r="F97" s="160"/>
      <c r="G97" s="160"/>
      <c r="H97" s="160"/>
      <c r="M97" s="138"/>
      <c r="O97"/>
      <c r="P97"/>
      <c r="Q97"/>
    </row>
    <row r="98" spans="1:17" s="29" customFormat="1" x14ac:dyDescent="0.25">
      <c r="A98" s="161"/>
      <c r="B98" s="161"/>
      <c r="C98" s="160"/>
      <c r="D98" s="160"/>
      <c r="E98" s="160"/>
      <c r="F98" s="160"/>
      <c r="M98" s="138"/>
      <c r="O98"/>
      <c r="P98"/>
      <c r="Q98"/>
    </row>
    <row r="99" spans="1:17" s="29" customFormat="1" x14ac:dyDescent="0.25">
      <c r="A99" s="161"/>
      <c r="B99" s="161"/>
      <c r="C99" s="160"/>
      <c r="D99" s="160"/>
      <c r="E99" s="160"/>
      <c r="F99" s="160"/>
      <c r="M99" s="138"/>
      <c r="O99"/>
      <c r="P99"/>
      <c r="Q99"/>
    </row>
    <row r="100" spans="1:17" s="29" customFormat="1" x14ac:dyDescent="0.25">
      <c r="A100" s="161"/>
      <c r="B100" s="161"/>
      <c r="C100" s="160"/>
      <c r="D100" s="160"/>
      <c r="E100" s="160"/>
      <c r="F100" s="160"/>
      <c r="M100" s="138"/>
      <c r="O100"/>
      <c r="P100"/>
      <c r="Q100"/>
    </row>
    <row r="101" spans="1:17" s="29" customFormat="1" x14ac:dyDescent="0.25">
      <c r="A101" s="161"/>
      <c r="B101" s="161"/>
      <c r="C101" s="160"/>
      <c r="D101" s="160"/>
      <c r="E101" s="160"/>
      <c r="F101" s="160"/>
      <c r="M101" s="138"/>
      <c r="O101"/>
      <c r="P101"/>
      <c r="Q101"/>
    </row>
    <row r="102" spans="1:17" s="29" customFormat="1" x14ac:dyDescent="0.25">
      <c r="A102" s="161"/>
      <c r="B102" s="161"/>
      <c r="C102" s="160"/>
      <c r="D102" s="160"/>
      <c r="E102" s="160"/>
      <c r="F102" s="160"/>
      <c r="M102" s="138"/>
      <c r="O102"/>
      <c r="P102"/>
      <c r="Q102"/>
    </row>
    <row r="103" spans="1:17" s="29" customFormat="1" x14ac:dyDescent="0.25">
      <c r="A103" s="161"/>
      <c r="B103" s="161"/>
      <c r="C103" s="160"/>
      <c r="D103" s="160"/>
      <c r="E103" s="160"/>
      <c r="F103" s="160"/>
      <c r="M103" s="138"/>
      <c r="O103"/>
      <c r="P103"/>
      <c r="Q103"/>
    </row>
    <row r="104" spans="1:17" s="29" customFormat="1" x14ac:dyDescent="0.25">
      <c r="A104" s="161"/>
      <c r="B104" s="161"/>
      <c r="C104" s="160"/>
      <c r="D104" s="160"/>
      <c r="E104" s="160"/>
      <c r="F104" s="160"/>
      <c r="M104" s="138"/>
      <c r="O104"/>
      <c r="P104"/>
      <c r="Q104"/>
    </row>
    <row r="105" spans="1:17" x14ac:dyDescent="0.25">
      <c r="A105" s="161"/>
      <c r="B105" s="161"/>
      <c r="C105" s="160"/>
      <c r="D105" s="160"/>
      <c r="E105" s="160"/>
      <c r="F105" s="160"/>
      <c r="G105" s="162"/>
      <c r="H105" s="162"/>
    </row>
  </sheetData>
  <mergeCells count="9">
    <mergeCell ref="R16:T16"/>
    <mergeCell ref="B1:H1"/>
    <mergeCell ref="I2:L2"/>
    <mergeCell ref="I3:L3"/>
    <mergeCell ref="I4:L4"/>
    <mergeCell ref="A2:B2"/>
    <mergeCell ref="C2:D2"/>
    <mergeCell ref="G2:H2"/>
    <mergeCell ref="E2:F2"/>
  </mergeCells>
  <hyperlinks>
    <hyperlink ref="R16:T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I3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140625" customWidth="1"/>
    <col min="2" max="2" width="14.140625" customWidth="1"/>
    <col min="3" max="3" width="17.7109375" bestFit="1" customWidth="1"/>
    <col min="4" max="7" width="7" customWidth="1"/>
    <col min="8" max="8" width="1.5703125" customWidth="1"/>
  </cols>
  <sheetData>
    <row r="1" spans="1:16" ht="15.75" customHeight="1" x14ac:dyDescent="0.25">
      <c r="A1" s="104" t="s">
        <v>42</v>
      </c>
      <c r="B1" s="457" t="str">
        <f>INDEX(Content!$B$3:$G$64,MATCH(A1,Content!$A$3:$A$64,0),1)</f>
        <v>Transaction Volume in the GS Market, Bln Tenge</v>
      </c>
      <c r="C1" s="458"/>
      <c r="D1" s="458"/>
      <c r="E1" s="458"/>
      <c r="F1" s="458"/>
      <c r="G1" s="458"/>
      <c r="H1" s="458"/>
    </row>
    <row r="2" spans="1:16" x14ac:dyDescent="0.25">
      <c r="A2" s="495"/>
      <c r="B2" s="496"/>
      <c r="C2" s="196"/>
      <c r="D2" s="436" t="s">
        <v>112</v>
      </c>
      <c r="E2" s="437"/>
      <c r="F2" s="437"/>
      <c r="G2" s="438"/>
      <c r="H2" s="45"/>
    </row>
    <row r="3" spans="1:16" s="29" customFormat="1" x14ac:dyDescent="0.25">
      <c r="A3" s="122"/>
      <c r="B3" s="254" t="s">
        <v>187</v>
      </c>
      <c r="C3" s="254" t="s">
        <v>188</v>
      </c>
      <c r="D3" s="477" t="s">
        <v>182</v>
      </c>
      <c r="E3" s="478"/>
      <c r="F3" s="478"/>
      <c r="G3" s="479"/>
      <c r="H3" s="45"/>
      <c r="I3"/>
      <c r="J3"/>
      <c r="K3"/>
      <c r="L3"/>
    </row>
    <row r="4" spans="1:16" s="29" customFormat="1" x14ac:dyDescent="0.25">
      <c r="A4" s="295" t="s">
        <v>279</v>
      </c>
      <c r="B4" s="296">
        <v>168.369</v>
      </c>
      <c r="C4" s="296">
        <v>67.59</v>
      </c>
      <c r="D4" s="430" t="s">
        <v>153</v>
      </c>
      <c r="E4" s="431"/>
      <c r="F4" s="431"/>
      <c r="G4" s="432"/>
      <c r="H4" s="45"/>
      <c r="I4"/>
      <c r="J4"/>
      <c r="K4"/>
      <c r="L4"/>
    </row>
    <row r="5" spans="1:16" s="29" customFormat="1" x14ac:dyDescent="0.25">
      <c r="A5" s="295" t="s">
        <v>280</v>
      </c>
      <c r="B5" s="296">
        <v>211.96599999999998</v>
      </c>
      <c r="C5" s="296">
        <v>121.19</v>
      </c>
      <c r="H5" s="45"/>
      <c r="I5"/>
      <c r="J5"/>
      <c r="K5"/>
      <c r="L5"/>
    </row>
    <row r="6" spans="1:16" s="29" customFormat="1" x14ac:dyDescent="0.25">
      <c r="A6" s="295" t="s">
        <v>281</v>
      </c>
      <c r="B6" s="296">
        <v>270.49399999999997</v>
      </c>
      <c r="C6" s="296">
        <v>329.66</v>
      </c>
      <c r="F6"/>
      <c r="H6" s="45"/>
      <c r="I6"/>
      <c r="J6"/>
      <c r="K6"/>
      <c r="L6"/>
    </row>
    <row r="7" spans="1:16" s="29" customFormat="1" x14ac:dyDescent="0.25">
      <c r="A7" s="295" t="s">
        <v>282</v>
      </c>
      <c r="B7" s="296">
        <v>278.45600000000007</v>
      </c>
      <c r="C7" s="296">
        <v>323.83999999999997</v>
      </c>
      <c r="H7" s="45"/>
      <c r="J7"/>
      <c r="K7"/>
      <c r="L7"/>
    </row>
    <row r="8" spans="1:16" s="29" customFormat="1" x14ac:dyDescent="0.25">
      <c r="A8" s="295" t="s">
        <v>283</v>
      </c>
      <c r="B8" s="296">
        <v>237.93600000000004</v>
      </c>
      <c r="C8" s="296">
        <v>133.16999999999999</v>
      </c>
      <c r="H8" s="45"/>
      <c r="J8"/>
      <c r="K8"/>
      <c r="L8"/>
    </row>
    <row r="9" spans="1:16" s="29" customFormat="1" x14ac:dyDescent="0.25">
      <c r="A9" s="295" t="s">
        <v>284</v>
      </c>
      <c r="B9" s="296">
        <v>514.72099999999989</v>
      </c>
      <c r="C9" s="296">
        <v>96.56</v>
      </c>
      <c r="H9" s="45"/>
      <c r="J9"/>
      <c r="K9"/>
      <c r="L9"/>
    </row>
    <row r="10" spans="1:16" s="29" customFormat="1" x14ac:dyDescent="0.25">
      <c r="A10" s="295" t="s">
        <v>285</v>
      </c>
      <c r="B10" s="296">
        <v>559.94399999999985</v>
      </c>
      <c r="C10" s="296">
        <v>79.900000000000006</v>
      </c>
      <c r="H10" s="45"/>
      <c r="J10"/>
      <c r="K10"/>
      <c r="L10"/>
    </row>
    <row r="11" spans="1:16" s="29" customFormat="1" x14ac:dyDescent="0.25">
      <c r="A11" s="295" t="s">
        <v>286</v>
      </c>
      <c r="B11" s="296">
        <v>470.8300000000005</v>
      </c>
      <c r="C11" s="296">
        <v>174.41</v>
      </c>
      <c r="H11" s="45"/>
      <c r="J11"/>
      <c r="K11"/>
      <c r="L11"/>
    </row>
    <row r="12" spans="1:16" s="29" customFormat="1" x14ac:dyDescent="0.25">
      <c r="A12" s="295" t="s">
        <v>287</v>
      </c>
      <c r="B12" s="296">
        <v>230.43799999999999</v>
      </c>
      <c r="C12" s="296">
        <v>253.58</v>
      </c>
      <c r="H12" s="45"/>
      <c r="J12"/>
      <c r="K12"/>
      <c r="L12"/>
    </row>
    <row r="13" spans="1:16" s="29" customFormat="1" x14ac:dyDescent="0.25">
      <c r="A13" s="295" t="s">
        <v>288</v>
      </c>
      <c r="B13" s="296">
        <v>331.96099999999984</v>
      </c>
      <c r="C13" s="296">
        <v>53.49</v>
      </c>
      <c r="F13" s="29" t="s">
        <v>2</v>
      </c>
      <c r="H13" s="45"/>
      <c r="J13"/>
      <c r="K13"/>
      <c r="L13"/>
    </row>
    <row r="14" spans="1:16" s="29" customFormat="1" x14ac:dyDescent="0.25">
      <c r="A14" s="295" t="s">
        <v>289</v>
      </c>
      <c r="B14" s="296">
        <v>295.54900000000021</v>
      </c>
      <c r="C14" s="296">
        <v>131.91999999999999</v>
      </c>
      <c r="H14" s="45"/>
      <c r="J14"/>
      <c r="K14"/>
      <c r="L14"/>
    </row>
    <row r="15" spans="1:16" s="29" customFormat="1" x14ac:dyDescent="0.25">
      <c r="A15" s="295" t="s">
        <v>290</v>
      </c>
      <c r="B15" s="296">
        <v>575.00300000000016</v>
      </c>
      <c r="C15" s="296">
        <v>93.34</v>
      </c>
      <c r="H15" s="45"/>
      <c r="J15"/>
      <c r="K15"/>
      <c r="L15"/>
    </row>
    <row r="16" spans="1:16" s="29" customFormat="1" x14ac:dyDescent="0.25">
      <c r="A16" s="295" t="s">
        <v>291</v>
      </c>
      <c r="B16" s="296">
        <v>449.625</v>
      </c>
      <c r="C16" s="296">
        <v>66.03</v>
      </c>
      <c r="H16" s="45"/>
      <c r="J16"/>
      <c r="K16"/>
      <c r="M16"/>
      <c r="N16"/>
      <c r="O16"/>
      <c r="P16"/>
    </row>
    <row r="17" spans="1:16" s="29" customFormat="1" x14ac:dyDescent="0.25">
      <c r="A17" s="295" t="s">
        <v>292</v>
      </c>
      <c r="B17" s="296">
        <v>375.76099999999997</v>
      </c>
      <c r="C17" s="296">
        <v>94.11</v>
      </c>
      <c r="H17" s="45"/>
      <c r="J17"/>
      <c r="K17"/>
      <c r="L17"/>
      <c r="M17" s="491" t="s">
        <v>108</v>
      </c>
      <c r="N17" s="491"/>
      <c r="O17" s="491"/>
      <c r="P17" s="491"/>
    </row>
    <row r="18" spans="1:16" s="29" customFormat="1" x14ac:dyDescent="0.25">
      <c r="A18" s="295" t="s">
        <v>293</v>
      </c>
      <c r="B18" s="296">
        <v>345.13400000000001</v>
      </c>
      <c r="C18" s="296">
        <v>116.17</v>
      </c>
      <c r="H18" s="45"/>
      <c r="J18"/>
      <c r="K18"/>
    </row>
    <row r="19" spans="1:16" s="29" customFormat="1" x14ac:dyDescent="0.25">
      <c r="A19" s="295" t="s">
        <v>294</v>
      </c>
      <c r="B19" s="296">
        <v>679.20200000000011</v>
      </c>
      <c r="C19" s="296">
        <v>181.11</v>
      </c>
      <c r="H19" s="45"/>
      <c r="J19"/>
      <c r="K19"/>
      <c r="L19"/>
    </row>
    <row r="20" spans="1:16" s="29" customFormat="1" x14ac:dyDescent="0.25">
      <c r="A20" s="295" t="s">
        <v>295</v>
      </c>
      <c r="B20" s="296">
        <v>725.89</v>
      </c>
      <c r="C20" s="296">
        <v>391.64</v>
      </c>
      <c r="H20" s="45"/>
      <c r="J20"/>
      <c r="K20"/>
      <c r="L20"/>
    </row>
    <row r="21" spans="1:16" s="29" customFormat="1" x14ac:dyDescent="0.25">
      <c r="A21" s="295" t="s">
        <v>296</v>
      </c>
      <c r="B21" s="296">
        <v>1262.4100000000001</v>
      </c>
      <c r="C21" s="296">
        <v>362.53</v>
      </c>
      <c r="H21" s="45"/>
      <c r="J21"/>
      <c r="K21"/>
      <c r="L21"/>
    </row>
    <row r="22" spans="1:16" s="29" customFormat="1" x14ac:dyDescent="0.25">
      <c r="A22" s="295" t="s">
        <v>297</v>
      </c>
      <c r="B22" s="296">
        <v>641.55950000000007</v>
      </c>
      <c r="C22" s="296">
        <v>343.68280708254002</v>
      </c>
      <c r="H22" s="45"/>
      <c r="J22"/>
      <c r="K22"/>
      <c r="L22"/>
    </row>
    <row r="23" spans="1:16" s="29" customFormat="1" x14ac:dyDescent="0.25">
      <c r="A23" s="200"/>
      <c r="B23" s="192"/>
      <c r="C23" s="201"/>
      <c r="H23" s="45"/>
      <c r="J23"/>
      <c r="K23"/>
      <c r="L23"/>
    </row>
    <row r="24" spans="1:16" s="29" customFormat="1" x14ac:dyDescent="0.25">
      <c r="A24" s="200"/>
      <c r="B24" s="192"/>
      <c r="C24" s="201"/>
      <c r="H24" s="45"/>
      <c r="J24"/>
      <c r="K24"/>
      <c r="L24"/>
    </row>
    <row r="25" spans="1:16" s="29" customFormat="1" x14ac:dyDescent="0.25">
      <c r="A25" s="200"/>
      <c r="B25" s="192"/>
      <c r="C25" s="201"/>
      <c r="H25" s="45"/>
      <c r="J25"/>
      <c r="K25"/>
      <c r="L25"/>
    </row>
    <row r="26" spans="1:16" s="29" customFormat="1" x14ac:dyDescent="0.25">
      <c r="A26" s="200"/>
      <c r="B26" s="192"/>
      <c r="C26" s="201"/>
      <c r="H26" s="45"/>
      <c r="J26"/>
      <c r="K26" t="s">
        <v>2</v>
      </c>
      <c r="L26"/>
    </row>
    <row r="27" spans="1:16" s="29" customFormat="1" x14ac:dyDescent="0.25">
      <c r="A27" s="200"/>
      <c r="B27" s="192"/>
      <c r="C27" s="201"/>
      <c r="H27" s="45"/>
      <c r="J27"/>
      <c r="K27"/>
      <c r="L27"/>
    </row>
    <row r="28" spans="1:16" s="29" customFormat="1" x14ac:dyDescent="0.25">
      <c r="A28" s="200"/>
      <c r="B28" s="192"/>
      <c r="C28" s="201"/>
      <c r="H28" s="45"/>
      <c r="J28"/>
      <c r="K28"/>
      <c r="L28"/>
    </row>
  </sheetData>
  <mergeCells count="6">
    <mergeCell ref="M17:P17"/>
    <mergeCell ref="B1:H1"/>
    <mergeCell ref="A2:B2"/>
    <mergeCell ref="D2:G2"/>
    <mergeCell ref="D3:G3"/>
    <mergeCell ref="D4:G4"/>
  </mergeCells>
  <hyperlinks>
    <hyperlink ref="M17:O17" location="Содержание!A1" display="Содержание"/>
    <hyperlink ref="M17:P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U65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21" x14ac:dyDescent="0.25">
      <c r="A1" s="168" t="s">
        <v>20</v>
      </c>
      <c r="B1" s="439" t="str">
        <f>INDEX(Content!$B$3:$G$64,MATCH(A1,Content!$A$3:$A$64,0),1)</f>
        <v>GDP Growth Rates in China, the EU and Russia in Real Terms, YoY, %</v>
      </c>
      <c r="C1" s="440"/>
      <c r="D1" s="440"/>
      <c r="E1" s="440"/>
      <c r="F1" s="440"/>
      <c r="G1" s="440"/>
      <c r="H1" s="440"/>
      <c r="I1" s="441"/>
      <c r="J1" s="138"/>
      <c r="K1" s="169"/>
      <c r="L1" s="169"/>
      <c r="M1" s="169"/>
      <c r="N1" s="169"/>
      <c r="O1" s="169"/>
      <c r="P1" s="169"/>
      <c r="Q1" s="169"/>
      <c r="R1" s="169"/>
    </row>
    <row r="2" spans="1:21" ht="25.5" x14ac:dyDescent="0.25">
      <c r="A2" s="46" t="s">
        <v>113</v>
      </c>
      <c r="B2" s="46" t="s">
        <v>148</v>
      </c>
      <c r="C2" s="46" t="s">
        <v>149</v>
      </c>
      <c r="D2" s="46" t="s">
        <v>150</v>
      </c>
      <c r="E2" s="46" t="s">
        <v>151</v>
      </c>
      <c r="F2" s="436" t="s">
        <v>112</v>
      </c>
      <c r="G2" s="437"/>
      <c r="H2" s="437"/>
      <c r="I2" s="438"/>
      <c r="J2" s="138"/>
      <c r="K2" s="169"/>
      <c r="L2" s="169"/>
      <c r="M2" s="169"/>
      <c r="N2" s="169"/>
      <c r="O2" s="169"/>
      <c r="P2" s="169"/>
      <c r="Q2" s="169"/>
      <c r="R2" s="169"/>
    </row>
    <row r="3" spans="1:21" x14ac:dyDescent="0.25">
      <c r="A3" s="434">
        <v>2021</v>
      </c>
      <c r="B3" s="347">
        <v>1</v>
      </c>
      <c r="C3" s="170">
        <v>18.3</v>
      </c>
      <c r="D3" s="170">
        <v>-0.7</v>
      </c>
      <c r="E3" s="170">
        <v>0.5</v>
      </c>
      <c r="F3" s="430" t="s">
        <v>3</v>
      </c>
      <c r="G3" s="431"/>
      <c r="H3" s="431"/>
      <c r="I3" s="432"/>
      <c r="J3" s="138"/>
      <c r="K3" s="169"/>
      <c r="L3" s="169"/>
      <c r="M3" s="169"/>
      <c r="N3" s="171"/>
      <c r="O3" s="169"/>
      <c r="P3" s="169"/>
      <c r="Q3" s="169"/>
      <c r="R3" s="169"/>
    </row>
    <row r="4" spans="1:21" x14ac:dyDescent="0.25">
      <c r="A4" s="434"/>
      <c r="B4" s="347">
        <v>2</v>
      </c>
      <c r="C4" s="170">
        <v>7.9</v>
      </c>
      <c r="D4" s="170">
        <v>14.2</v>
      </c>
      <c r="E4" s="170">
        <v>11.2</v>
      </c>
      <c r="F4" s="430" t="s">
        <v>152</v>
      </c>
      <c r="G4" s="431"/>
      <c r="H4" s="431"/>
      <c r="I4" s="432"/>
      <c r="J4" s="138"/>
      <c r="K4" s="169"/>
      <c r="L4" s="169"/>
      <c r="M4" s="169"/>
      <c r="N4" s="171"/>
      <c r="O4" s="169"/>
      <c r="P4" s="169"/>
      <c r="Q4" s="169"/>
      <c r="R4" s="169"/>
    </row>
    <row r="5" spans="1:21" ht="15" customHeight="1" x14ac:dyDescent="0.25">
      <c r="A5" s="434"/>
      <c r="B5" s="347">
        <v>3</v>
      </c>
      <c r="C5" s="170">
        <v>4.9000000000000004</v>
      </c>
      <c r="D5" s="170">
        <v>4.5</v>
      </c>
      <c r="E5" s="170">
        <v>5</v>
      </c>
      <c r="F5" s="430" t="s">
        <v>4</v>
      </c>
      <c r="G5" s="431"/>
      <c r="H5" s="431"/>
      <c r="I5" s="432"/>
      <c r="J5" s="138"/>
      <c r="K5" s="169"/>
      <c r="L5" s="169"/>
      <c r="M5" s="169"/>
      <c r="N5" s="171"/>
      <c r="O5" s="169"/>
      <c r="P5" s="169"/>
      <c r="Q5" s="169"/>
      <c r="R5" s="169"/>
    </row>
    <row r="6" spans="1:21" ht="15" customHeight="1" x14ac:dyDescent="0.25">
      <c r="A6" s="434"/>
      <c r="B6" s="347">
        <v>4</v>
      </c>
      <c r="C6" s="170">
        <v>4</v>
      </c>
      <c r="D6" s="170">
        <v>5.0999999999999996</v>
      </c>
      <c r="E6" s="170">
        <v>5.8</v>
      </c>
      <c r="F6" s="430" t="s">
        <v>5</v>
      </c>
      <c r="G6" s="431"/>
      <c r="H6" s="431"/>
      <c r="I6" s="432"/>
      <c r="J6" s="138"/>
      <c r="K6" s="169"/>
      <c r="L6" s="169"/>
      <c r="M6" s="169"/>
      <c r="N6" s="171"/>
      <c r="O6" s="169"/>
      <c r="P6" s="169"/>
      <c r="Q6" s="169"/>
      <c r="R6" s="169"/>
    </row>
    <row r="7" spans="1:21" ht="15" customHeight="1" x14ac:dyDescent="0.25">
      <c r="A7" s="428">
        <v>2022</v>
      </c>
      <c r="B7" s="347">
        <v>1</v>
      </c>
      <c r="C7" s="170">
        <v>4.8</v>
      </c>
      <c r="D7" s="170">
        <v>5.7</v>
      </c>
      <c r="E7" s="170">
        <v>3</v>
      </c>
      <c r="F7" s="430" t="s">
        <v>403</v>
      </c>
      <c r="G7" s="431"/>
      <c r="H7" s="431"/>
      <c r="I7" s="432"/>
      <c r="J7" s="138"/>
      <c r="K7" s="169"/>
      <c r="L7" s="169"/>
      <c r="M7" s="169"/>
      <c r="N7" s="171"/>
      <c r="O7" s="169"/>
      <c r="P7" s="169"/>
      <c r="Q7" s="169"/>
      <c r="R7" s="169"/>
    </row>
    <row r="8" spans="1:21" ht="15" customHeight="1" x14ac:dyDescent="0.25">
      <c r="A8" s="429"/>
      <c r="B8" s="347">
        <v>2</v>
      </c>
      <c r="C8" s="170">
        <v>0.4</v>
      </c>
      <c r="D8" s="170">
        <v>4.3</v>
      </c>
      <c r="E8" s="170">
        <v>-4.5</v>
      </c>
      <c r="F8" s="430" t="s">
        <v>402</v>
      </c>
      <c r="G8" s="431"/>
      <c r="H8" s="431"/>
      <c r="I8" s="432"/>
      <c r="J8" s="138"/>
      <c r="K8" s="169"/>
      <c r="L8" s="169"/>
      <c r="M8" s="169"/>
      <c r="N8" s="171"/>
      <c r="O8" s="169"/>
      <c r="P8" s="169"/>
      <c r="Q8" s="169"/>
      <c r="R8" s="169"/>
    </row>
    <row r="9" spans="1:21" x14ac:dyDescent="0.25">
      <c r="A9" s="429"/>
      <c r="B9" s="347">
        <v>3</v>
      </c>
      <c r="C9" s="170">
        <v>3.9</v>
      </c>
      <c r="D9" s="170">
        <v>2.5</v>
      </c>
      <c r="E9" s="170">
        <v>-3.5</v>
      </c>
      <c r="F9" s="169"/>
      <c r="G9" s="169"/>
      <c r="H9" s="169"/>
      <c r="I9" s="169"/>
      <c r="J9" s="138"/>
      <c r="K9" s="169"/>
      <c r="L9" s="169"/>
      <c r="M9" s="169"/>
      <c r="N9" s="171"/>
      <c r="O9" s="169"/>
      <c r="P9" s="169"/>
      <c r="Q9" s="169"/>
      <c r="R9" s="169"/>
      <c r="T9" s="292"/>
      <c r="U9" s="292"/>
    </row>
    <row r="10" spans="1:21" x14ac:dyDescent="0.25">
      <c r="A10" s="435"/>
      <c r="B10" s="347">
        <v>4</v>
      </c>
      <c r="C10" s="170">
        <v>2.9</v>
      </c>
      <c r="D10" s="170">
        <v>1.3</v>
      </c>
      <c r="E10" s="170">
        <v>-2.7</v>
      </c>
      <c r="F10" s="169"/>
      <c r="G10" s="169"/>
      <c r="H10" s="169"/>
      <c r="I10" s="169"/>
      <c r="J10" s="138"/>
      <c r="K10" s="169"/>
      <c r="L10" s="169"/>
      <c r="M10" s="169"/>
      <c r="N10" s="171"/>
      <c r="O10" s="169"/>
      <c r="P10" s="169"/>
      <c r="Q10" s="169"/>
      <c r="R10" s="169"/>
    </row>
    <row r="11" spans="1:21" x14ac:dyDescent="0.25">
      <c r="A11" s="428">
        <v>2023</v>
      </c>
      <c r="B11" s="347">
        <v>1</v>
      </c>
      <c r="C11" s="170">
        <v>4.5</v>
      </c>
      <c r="D11" s="170">
        <v>1.2</v>
      </c>
      <c r="E11" s="170">
        <v>-1.8</v>
      </c>
      <c r="F11" s="169"/>
      <c r="G11" s="169"/>
      <c r="H11" s="169"/>
      <c r="I11" s="169"/>
      <c r="J11" s="138"/>
      <c r="K11" s="169"/>
      <c r="L11" s="169"/>
      <c r="M11" s="169"/>
      <c r="N11" s="171"/>
      <c r="O11" s="169"/>
      <c r="P11" s="169"/>
      <c r="Q11" s="169"/>
      <c r="R11" s="169"/>
    </row>
    <row r="12" spans="1:21" x14ac:dyDescent="0.25">
      <c r="A12" s="429"/>
      <c r="B12" s="348">
        <v>2</v>
      </c>
      <c r="C12" s="170">
        <v>6.3</v>
      </c>
      <c r="D12" s="170">
        <v>0.4</v>
      </c>
      <c r="E12" s="170">
        <v>4</v>
      </c>
      <c r="F12" s="169"/>
      <c r="G12" s="169"/>
      <c r="H12" s="169"/>
      <c r="I12" s="169"/>
      <c r="J12" s="138"/>
      <c r="K12" s="169"/>
      <c r="L12" s="169"/>
      <c r="M12" s="169"/>
      <c r="N12" s="171"/>
      <c r="O12" s="169"/>
      <c r="P12" s="169"/>
      <c r="Q12" s="169"/>
      <c r="R12" s="169"/>
    </row>
    <row r="13" spans="1:21" x14ac:dyDescent="0.25">
      <c r="A13" s="429"/>
      <c r="B13" s="347">
        <v>3</v>
      </c>
      <c r="C13" s="170">
        <v>5.2</v>
      </c>
      <c r="D13" s="170">
        <v>0.5</v>
      </c>
      <c r="E13" s="170">
        <v>3.5</v>
      </c>
      <c r="F13" s="169"/>
      <c r="G13" s="169"/>
      <c r="H13" s="169"/>
      <c r="I13" s="169"/>
      <c r="J13" s="138"/>
      <c r="K13" s="169"/>
      <c r="L13" s="169"/>
      <c r="M13" s="169"/>
      <c r="N13" s="171"/>
      <c r="O13" s="169"/>
      <c r="P13" s="169"/>
      <c r="Q13" s="169"/>
      <c r="R13" s="169"/>
    </row>
    <row r="14" spans="1:21" x14ac:dyDescent="0.25">
      <c r="A14" s="435"/>
      <c r="B14" s="348">
        <v>4</v>
      </c>
      <c r="C14" s="170">
        <v>5.8</v>
      </c>
      <c r="D14" s="170">
        <v>0.5</v>
      </c>
      <c r="E14" s="170">
        <v>2.4</v>
      </c>
      <c r="F14" s="169"/>
      <c r="G14" s="169"/>
      <c r="H14" s="169"/>
      <c r="I14" s="169"/>
      <c r="J14" s="138"/>
      <c r="K14" s="169"/>
      <c r="L14" s="169"/>
      <c r="M14" s="169"/>
      <c r="N14" s="171"/>
      <c r="O14" s="169"/>
      <c r="P14" s="169"/>
      <c r="Q14" s="169"/>
      <c r="R14" s="169"/>
    </row>
    <row r="15" spans="1:21" x14ac:dyDescent="0.25">
      <c r="A15" s="428">
        <v>2024</v>
      </c>
      <c r="B15" s="347">
        <v>1</v>
      </c>
      <c r="C15" s="170">
        <v>4.7</v>
      </c>
      <c r="D15" s="170">
        <v>0.9</v>
      </c>
      <c r="E15" s="170">
        <v>1.8</v>
      </c>
      <c r="F15" s="169"/>
      <c r="G15" s="169"/>
      <c r="H15" s="169"/>
      <c r="I15" s="169"/>
      <c r="J15" s="138"/>
      <c r="K15" s="169"/>
      <c r="L15" s="169"/>
      <c r="M15" s="169"/>
      <c r="N15" s="171"/>
      <c r="O15" s="169"/>
      <c r="P15" s="169"/>
      <c r="Q15" s="169"/>
      <c r="R15" s="169"/>
    </row>
    <row r="16" spans="1:21" x14ac:dyDescent="0.25">
      <c r="A16" s="429"/>
      <c r="B16" s="348">
        <v>2</v>
      </c>
      <c r="C16" s="170">
        <v>4.8</v>
      </c>
      <c r="D16" s="170">
        <v>1</v>
      </c>
      <c r="E16" s="170">
        <v>1.6</v>
      </c>
      <c r="F16" s="169"/>
      <c r="G16" s="169"/>
      <c r="H16" s="169"/>
      <c r="I16" s="169"/>
      <c r="J16" s="138"/>
      <c r="K16" s="169"/>
      <c r="L16" s="169"/>
      <c r="M16" s="169"/>
      <c r="N16" s="433" t="s">
        <v>108</v>
      </c>
      <c r="O16" s="433"/>
      <c r="P16" s="433"/>
      <c r="Q16" s="433"/>
    </row>
    <row r="17" spans="1:18" x14ac:dyDescent="0.25">
      <c r="A17" s="429"/>
      <c r="B17" s="347">
        <v>3</v>
      </c>
      <c r="C17" s="170">
        <v>4.9000000000000004</v>
      </c>
      <c r="D17" s="170">
        <v>1.5</v>
      </c>
      <c r="E17" s="170">
        <v>1.4</v>
      </c>
      <c r="F17" s="169"/>
      <c r="G17" s="169"/>
      <c r="H17" s="169"/>
      <c r="I17" s="169"/>
      <c r="J17" s="138"/>
      <c r="K17" s="169"/>
      <c r="L17" s="169"/>
      <c r="M17" s="169"/>
      <c r="N17" s="171"/>
      <c r="O17" s="169"/>
      <c r="P17" s="169"/>
      <c r="Q17" s="169"/>
      <c r="R17" s="169"/>
    </row>
    <row r="18" spans="1:18" x14ac:dyDescent="0.25">
      <c r="A18" s="429"/>
      <c r="B18" s="348">
        <v>4</v>
      </c>
      <c r="C18" s="170">
        <v>4.9000000000000004</v>
      </c>
      <c r="D18" s="170">
        <v>1.7</v>
      </c>
      <c r="E18" s="170">
        <v>1.2</v>
      </c>
      <c r="F18" s="169"/>
      <c r="G18" s="169"/>
      <c r="H18" s="169"/>
      <c r="I18" s="169"/>
      <c r="J18" s="138"/>
      <c r="K18" s="169"/>
      <c r="L18" s="169"/>
      <c r="M18" s="169"/>
      <c r="N18" s="171"/>
      <c r="O18" s="169"/>
      <c r="P18" s="169"/>
      <c r="Q18" s="169"/>
      <c r="R18" s="169"/>
    </row>
    <row r="19" spans="1:18" x14ac:dyDescent="0.25">
      <c r="A19" s="428">
        <v>2025</v>
      </c>
      <c r="B19" s="347">
        <v>1</v>
      </c>
      <c r="C19" s="170">
        <v>4.7</v>
      </c>
      <c r="D19" s="170">
        <v>1.7</v>
      </c>
      <c r="E19" s="170">
        <v>1.3</v>
      </c>
      <c r="F19" s="169"/>
      <c r="G19" s="169"/>
      <c r="H19" s="169"/>
      <c r="I19" s="169"/>
      <c r="J19" s="138"/>
      <c r="K19" s="169"/>
      <c r="L19" s="169" t="s">
        <v>2</v>
      </c>
      <c r="M19" s="169"/>
      <c r="N19" s="169"/>
      <c r="O19" s="169"/>
      <c r="P19" s="169"/>
      <c r="Q19" s="169"/>
      <c r="R19" s="169"/>
    </row>
    <row r="20" spans="1:18" x14ac:dyDescent="0.25">
      <c r="A20" s="429"/>
      <c r="B20" s="348">
        <v>2</v>
      </c>
      <c r="C20" s="170">
        <v>4.5999999999999996</v>
      </c>
      <c r="D20" s="170">
        <v>1.6</v>
      </c>
      <c r="E20" s="170">
        <v>1.6</v>
      </c>
      <c r="F20" s="169"/>
      <c r="G20" s="169"/>
      <c r="H20" s="169"/>
      <c r="I20" s="169"/>
      <c r="J20" s="138"/>
      <c r="K20" s="169"/>
      <c r="L20" s="169"/>
      <c r="M20" s="169"/>
      <c r="N20" s="171"/>
      <c r="O20" s="169"/>
      <c r="P20" s="169"/>
      <c r="Q20" s="169"/>
      <c r="R20" s="169"/>
    </row>
    <row r="21" spans="1:18" x14ac:dyDescent="0.25">
      <c r="A21" s="429"/>
      <c r="B21" s="347">
        <v>3</v>
      </c>
      <c r="C21" s="170">
        <v>4.5</v>
      </c>
      <c r="D21" s="170">
        <v>1.4</v>
      </c>
      <c r="E21" s="170">
        <v>1.6</v>
      </c>
      <c r="F21" s="169"/>
      <c r="G21" s="169"/>
      <c r="H21" s="169"/>
      <c r="I21" s="169"/>
      <c r="J21" s="138"/>
      <c r="K21" s="169"/>
      <c r="L21" s="169"/>
      <c r="M21" s="169"/>
      <c r="N21" s="171"/>
      <c r="O21" s="169"/>
      <c r="P21" s="169"/>
      <c r="Q21" s="169"/>
      <c r="R21" s="169"/>
    </row>
    <row r="22" spans="1:18" x14ac:dyDescent="0.25">
      <c r="A22" s="429"/>
      <c r="B22" s="348">
        <v>4</v>
      </c>
      <c r="C22" s="170">
        <v>4.4000000000000004</v>
      </c>
      <c r="D22" s="170">
        <v>1.4</v>
      </c>
      <c r="E22" s="170">
        <v>1.6</v>
      </c>
      <c r="F22" s="169"/>
      <c r="G22" s="169"/>
      <c r="H22" s="169"/>
      <c r="I22" s="169"/>
      <c r="J22" s="138"/>
      <c r="K22" s="169"/>
      <c r="L22" s="169"/>
      <c r="M22" s="169"/>
      <c r="N22" s="171"/>
      <c r="O22" s="169"/>
      <c r="P22" s="169"/>
      <c r="Q22" s="169"/>
      <c r="R22" s="169"/>
    </row>
    <row r="24" spans="1:18" x14ac:dyDescent="0.25">
      <c r="E24" t="s">
        <v>2</v>
      </c>
    </row>
    <row r="25" spans="1:18" x14ac:dyDescent="0.25">
      <c r="I25" t="s">
        <v>2</v>
      </c>
    </row>
    <row r="26" spans="1:18" s="2" customFormat="1" x14ac:dyDescent="0.25">
      <c r="A26"/>
      <c r="B26"/>
      <c r="C26"/>
      <c r="D26"/>
      <c r="E26"/>
    </row>
    <row r="27" spans="1:18" s="2" customFormat="1" x14ac:dyDescent="0.25">
      <c r="A27"/>
      <c r="B27"/>
      <c r="C27"/>
      <c r="D27"/>
      <c r="E27"/>
    </row>
    <row r="28" spans="1:18" s="2" customFormat="1" x14ac:dyDescent="0.25">
      <c r="A28"/>
      <c r="B28"/>
      <c r="C28"/>
      <c r="D28"/>
      <c r="E28"/>
      <c r="N28" s="2" t="s">
        <v>2</v>
      </c>
    </row>
    <row r="29" spans="1:18" s="2" customFormat="1" x14ac:dyDescent="0.25">
      <c r="A29"/>
      <c r="B29"/>
      <c r="C29"/>
      <c r="D29"/>
      <c r="E29"/>
    </row>
    <row r="30" spans="1:18" s="2" customFormat="1" x14ac:dyDescent="0.25">
      <c r="A30"/>
      <c r="B30"/>
      <c r="C30"/>
      <c r="D30"/>
      <c r="E30"/>
    </row>
    <row r="31" spans="1:18" s="2" customFormat="1" x14ac:dyDescent="0.25">
      <c r="A31"/>
      <c r="B31"/>
      <c r="C31"/>
      <c r="D31"/>
      <c r="E31"/>
    </row>
    <row r="32" spans="1:18" s="2" customFormat="1" x14ac:dyDescent="0.25">
      <c r="A32"/>
      <c r="B32"/>
      <c r="C32"/>
      <c r="D32"/>
      <c r="E32"/>
    </row>
    <row r="33" spans="1:5" s="2" customFormat="1" x14ac:dyDescent="0.25">
      <c r="A33"/>
      <c r="B33"/>
      <c r="C33"/>
      <c r="D33"/>
      <c r="E33"/>
    </row>
    <row r="34" spans="1:5" s="2" customFormat="1" x14ac:dyDescent="0.25">
      <c r="A34"/>
      <c r="B34" s="8"/>
      <c r="C34" s="8"/>
      <c r="D34" s="8"/>
      <c r="E34" s="8"/>
    </row>
    <row r="35" spans="1:5" s="2" customFormat="1" x14ac:dyDescent="0.25">
      <c r="A35"/>
      <c r="B35" s="8"/>
      <c r="C35" s="8"/>
      <c r="D35" s="8"/>
      <c r="E35" s="8"/>
    </row>
    <row r="36" spans="1:5" s="2" customFormat="1" x14ac:dyDescent="0.25">
      <c r="A36"/>
      <c r="B36" s="8"/>
      <c r="C36" s="8"/>
      <c r="D36" s="8"/>
      <c r="E36" s="8"/>
    </row>
    <row r="37" spans="1:5" s="2" customFormat="1" x14ac:dyDescent="0.25">
      <c r="A37"/>
      <c r="B37" s="8"/>
      <c r="C37" s="8"/>
      <c r="D37" s="8"/>
      <c r="E37" s="8"/>
    </row>
    <row r="38" spans="1:5" s="2" customFormat="1" x14ac:dyDescent="0.25">
      <c r="A38"/>
      <c r="B38" s="8"/>
      <c r="C38" s="8">
        <v>20</v>
      </c>
      <c r="D38" s="8"/>
      <c r="E38" s="8"/>
    </row>
    <row r="39" spans="1:5" s="2" customFormat="1" x14ac:dyDescent="0.25">
      <c r="A39"/>
      <c r="B39" s="8"/>
      <c r="C39" s="8">
        <v>20</v>
      </c>
      <c r="D39" s="8"/>
      <c r="E39" s="8"/>
    </row>
    <row r="40" spans="1:5" s="2" customFormat="1" x14ac:dyDescent="0.25">
      <c r="A40"/>
      <c r="B40" s="8"/>
      <c r="C40" s="8">
        <v>20</v>
      </c>
      <c r="D40" s="8"/>
      <c r="E40" s="8"/>
    </row>
    <row r="41" spans="1:5" s="2" customFormat="1" x14ac:dyDescent="0.25">
      <c r="A41"/>
      <c r="B41" s="8"/>
      <c r="C41" s="8">
        <v>20</v>
      </c>
      <c r="D41" s="8"/>
      <c r="E41" s="8"/>
    </row>
    <row r="42" spans="1:5" s="2" customFormat="1" x14ac:dyDescent="0.25">
      <c r="A42"/>
      <c r="B42" s="8"/>
      <c r="C42" s="8">
        <v>20</v>
      </c>
      <c r="D42" s="8"/>
      <c r="E42" s="8"/>
    </row>
    <row r="43" spans="1:5" s="2" customFormat="1" x14ac:dyDescent="0.25">
      <c r="A43"/>
      <c r="B43" s="8"/>
      <c r="C43" s="8">
        <v>20</v>
      </c>
      <c r="D43" s="8"/>
      <c r="E43" s="8"/>
    </row>
    <row r="44" spans="1:5" s="2" customFormat="1" x14ac:dyDescent="0.25">
      <c r="A44"/>
      <c r="B44" s="8"/>
      <c r="C44" s="8">
        <v>20</v>
      </c>
      <c r="D44" s="8"/>
      <c r="E44" s="8"/>
    </row>
    <row r="45" spans="1:5" x14ac:dyDescent="0.25">
      <c r="B45" s="8"/>
      <c r="C45" s="8">
        <v>20</v>
      </c>
      <c r="D45" s="8">
        <v>-20</v>
      </c>
      <c r="E45" s="8"/>
    </row>
    <row r="46" spans="1:5" x14ac:dyDescent="0.25">
      <c r="B46" s="8"/>
      <c r="C46" s="8">
        <v>20</v>
      </c>
      <c r="D46" s="8">
        <v>-20</v>
      </c>
      <c r="E46" s="8"/>
    </row>
    <row r="47" spans="1:5" x14ac:dyDescent="0.25">
      <c r="B47" s="8"/>
      <c r="C47" s="8">
        <v>20</v>
      </c>
      <c r="D47" s="8">
        <v>-20</v>
      </c>
      <c r="E47" s="8"/>
    </row>
    <row r="48" spans="1:5" x14ac:dyDescent="0.25">
      <c r="B48" s="8"/>
      <c r="C48" s="8">
        <v>20</v>
      </c>
      <c r="D48" s="8">
        <v>-20</v>
      </c>
      <c r="E48" s="8"/>
    </row>
    <row r="49" spans="2:5" x14ac:dyDescent="0.25">
      <c r="B49" s="8"/>
      <c r="C49" s="8">
        <v>20</v>
      </c>
      <c r="D49" s="8">
        <v>-20</v>
      </c>
      <c r="E49" s="8"/>
    </row>
    <row r="50" spans="2:5" x14ac:dyDescent="0.25">
      <c r="B50" s="8"/>
      <c r="C50" s="8">
        <v>20</v>
      </c>
      <c r="D50" s="8">
        <v>-20</v>
      </c>
      <c r="E50" s="8"/>
    </row>
    <row r="51" spans="2:5" x14ac:dyDescent="0.25">
      <c r="B51" s="8"/>
      <c r="C51" s="8">
        <v>20</v>
      </c>
      <c r="D51" s="8">
        <v>-20</v>
      </c>
      <c r="E51" s="8"/>
    </row>
    <row r="52" spans="2:5" x14ac:dyDescent="0.25">
      <c r="B52" s="8"/>
      <c r="C52" s="8"/>
      <c r="D52" s="8">
        <v>-20</v>
      </c>
      <c r="E52" s="8"/>
    </row>
    <row r="53" spans="2:5" x14ac:dyDescent="0.25">
      <c r="B53" s="8"/>
      <c r="C53" s="8"/>
      <c r="D53" s="8">
        <v>-20</v>
      </c>
      <c r="E53" s="8"/>
    </row>
    <row r="54" spans="2:5" x14ac:dyDescent="0.25">
      <c r="B54" s="8"/>
      <c r="C54" s="8"/>
      <c r="D54" s="8">
        <v>-20</v>
      </c>
      <c r="E54" s="8"/>
    </row>
    <row r="55" spans="2:5" x14ac:dyDescent="0.25">
      <c r="B55" s="8"/>
      <c r="C55" s="8"/>
      <c r="D55" s="8">
        <v>-20</v>
      </c>
      <c r="E55" s="8"/>
    </row>
    <row r="56" spans="2:5" x14ac:dyDescent="0.25">
      <c r="B56" s="8"/>
      <c r="C56" s="8"/>
      <c r="D56" s="8">
        <v>-20</v>
      </c>
      <c r="E56" s="8"/>
    </row>
    <row r="57" spans="2:5" x14ac:dyDescent="0.25">
      <c r="B57" s="8"/>
      <c r="C57" s="8"/>
      <c r="D57" s="8">
        <v>-20</v>
      </c>
      <c r="E57" s="8"/>
    </row>
    <row r="58" spans="2:5" x14ac:dyDescent="0.25">
      <c r="B58" s="8"/>
      <c r="C58" s="8"/>
      <c r="D58" s="8">
        <v>-20</v>
      </c>
      <c r="E58" s="8"/>
    </row>
    <row r="59" spans="2:5" x14ac:dyDescent="0.25">
      <c r="B59" s="8"/>
      <c r="C59" s="8"/>
      <c r="D59" s="8">
        <v>-20</v>
      </c>
      <c r="E59" s="8"/>
    </row>
    <row r="60" spans="2:5" x14ac:dyDescent="0.25">
      <c r="B60" s="8"/>
      <c r="C60" s="8"/>
      <c r="D60" s="8"/>
      <c r="E60" s="8"/>
    </row>
    <row r="61" spans="2:5" x14ac:dyDescent="0.25">
      <c r="B61" s="8"/>
      <c r="C61" s="8"/>
      <c r="D61" s="8"/>
      <c r="E61" s="8"/>
    </row>
    <row r="62" spans="2:5" x14ac:dyDescent="0.25">
      <c r="B62" s="8"/>
      <c r="C62" s="8"/>
      <c r="D62" s="8"/>
      <c r="E62" s="8"/>
    </row>
    <row r="63" spans="2:5" x14ac:dyDescent="0.25">
      <c r="B63" s="8"/>
      <c r="C63" s="8"/>
      <c r="D63" s="8"/>
      <c r="E63" s="8"/>
    </row>
    <row r="64" spans="2:5" x14ac:dyDescent="0.25">
      <c r="B64" s="8"/>
      <c r="C64" s="8"/>
      <c r="D64" s="8"/>
      <c r="E64" s="8"/>
    </row>
    <row r="65" spans="2:5" x14ac:dyDescent="0.25">
      <c r="B65" s="8"/>
      <c r="C65" s="8"/>
      <c r="D65" s="8"/>
      <c r="E65" s="8"/>
    </row>
  </sheetData>
  <mergeCells count="14">
    <mergeCell ref="F2:I2"/>
    <mergeCell ref="F3:I3"/>
    <mergeCell ref="F4:I4"/>
    <mergeCell ref="F6:I6"/>
    <mergeCell ref="B1:I1"/>
    <mergeCell ref="A19:A22"/>
    <mergeCell ref="F8:I8"/>
    <mergeCell ref="F7:I7"/>
    <mergeCell ref="N16:Q16"/>
    <mergeCell ref="A3:A6"/>
    <mergeCell ref="F5:I5"/>
    <mergeCell ref="A7:A10"/>
    <mergeCell ref="A11:A14"/>
    <mergeCell ref="A15:A18"/>
  </mergeCells>
  <hyperlinks>
    <hyperlink ref="N16:Q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16" customWidth="1"/>
    <col min="3" max="3" width="16.85546875" customWidth="1"/>
    <col min="4" max="4" width="25.28515625" customWidth="1"/>
    <col min="5" max="5" width="1.5703125" customWidth="1"/>
  </cols>
  <sheetData>
    <row r="1" spans="1:18" ht="15.75" customHeight="1" x14ac:dyDescent="0.25">
      <c r="A1" s="104" t="s">
        <v>43</v>
      </c>
      <c r="B1" s="457" t="str">
        <f>INDEX(Content!$B$3:$G$64,MATCH(A1,Content!$A$3:$A$64,0),1)</f>
        <v>Volume of GSs Held by Non-Residents, Bln Tenge</v>
      </c>
      <c r="C1" s="458"/>
      <c r="D1" s="458"/>
      <c r="E1" s="119"/>
      <c r="F1" s="119"/>
      <c r="G1" s="119"/>
      <c r="H1" s="119"/>
    </row>
    <row r="2" spans="1:18" x14ac:dyDescent="0.25">
      <c r="A2" s="202"/>
      <c r="B2" s="297" t="s">
        <v>185</v>
      </c>
      <c r="C2" s="298" t="s">
        <v>410</v>
      </c>
      <c r="D2" s="203"/>
      <c r="E2" s="45"/>
    </row>
    <row r="3" spans="1:18" s="29" customFormat="1" x14ac:dyDescent="0.25">
      <c r="A3" s="295" t="s">
        <v>279</v>
      </c>
      <c r="B3" s="299">
        <v>138.93319869999999</v>
      </c>
      <c r="C3" s="299">
        <v>404.90234543984008</v>
      </c>
      <c r="D3" s="242" t="s">
        <v>112</v>
      </c>
      <c r="E3" s="45"/>
      <c r="F3" s="204"/>
      <c r="G3"/>
      <c r="H3"/>
    </row>
    <row r="4" spans="1:18" s="29" customFormat="1" x14ac:dyDescent="0.25">
      <c r="A4" s="295" t="s">
        <v>280</v>
      </c>
      <c r="B4" s="299">
        <v>182.32073930000001</v>
      </c>
      <c r="C4" s="299">
        <v>384.66694639445001</v>
      </c>
      <c r="D4" s="206" t="s">
        <v>182</v>
      </c>
      <c r="E4" s="45"/>
      <c r="F4"/>
      <c r="G4"/>
      <c r="H4"/>
    </row>
    <row r="5" spans="1:18" s="29" customFormat="1" x14ac:dyDescent="0.25">
      <c r="A5" s="295" t="s">
        <v>281</v>
      </c>
      <c r="B5" s="299">
        <v>115.01419060000001</v>
      </c>
      <c r="C5" s="299">
        <v>309.34244731852004</v>
      </c>
      <c r="D5"/>
      <c r="E5" s="45"/>
      <c r="F5"/>
      <c r="G5"/>
      <c r="H5"/>
    </row>
    <row r="6" spans="1:18" s="29" customFormat="1" x14ac:dyDescent="0.25">
      <c r="A6" s="295" t="s">
        <v>282</v>
      </c>
      <c r="B6" s="299">
        <v>162.01419060000001</v>
      </c>
      <c r="C6" s="299">
        <v>323.66070391245995</v>
      </c>
      <c r="D6"/>
      <c r="E6" s="45"/>
      <c r="F6"/>
      <c r="G6"/>
      <c r="H6"/>
    </row>
    <row r="7" spans="1:18" s="29" customFormat="1" x14ac:dyDescent="0.25">
      <c r="A7" s="295" t="s">
        <v>283</v>
      </c>
      <c r="B7" s="299">
        <v>150.76419060000001</v>
      </c>
      <c r="C7" s="299">
        <v>320.14703471552002</v>
      </c>
      <c r="D7"/>
      <c r="E7" s="45"/>
      <c r="F7"/>
      <c r="G7"/>
      <c r="H7"/>
    </row>
    <row r="8" spans="1:18" s="29" customFormat="1" x14ac:dyDescent="0.25">
      <c r="A8" s="295" t="s">
        <v>284</v>
      </c>
      <c r="B8" s="299">
        <v>120.76419060000001</v>
      </c>
      <c r="C8" s="299">
        <v>356.77467434265003</v>
      </c>
      <c r="D8"/>
      <c r="E8" s="45"/>
      <c r="F8"/>
      <c r="G8"/>
      <c r="H8"/>
    </row>
    <row r="9" spans="1:18" s="29" customFormat="1" x14ac:dyDescent="0.25">
      <c r="A9" s="295" t="s">
        <v>285</v>
      </c>
      <c r="B9" s="299">
        <v>90.014190600000006</v>
      </c>
      <c r="C9" s="299">
        <v>312.60342329737</v>
      </c>
      <c r="D9"/>
      <c r="E9" s="45"/>
      <c r="F9"/>
      <c r="G9"/>
      <c r="H9"/>
    </row>
    <row r="10" spans="1:18" s="29" customFormat="1" x14ac:dyDescent="0.25">
      <c r="A10" s="295" t="s">
        <v>286</v>
      </c>
      <c r="B10" s="299">
        <v>90</v>
      </c>
      <c r="C10" s="299">
        <v>297.86780465256999</v>
      </c>
      <c r="D10"/>
      <c r="E10" s="45"/>
      <c r="F10"/>
      <c r="G10"/>
      <c r="H10"/>
    </row>
    <row r="11" spans="1:18" s="29" customFormat="1" x14ac:dyDescent="0.25">
      <c r="A11" s="295" t="s">
        <v>287</v>
      </c>
      <c r="B11" s="299">
        <v>80.019184300000006</v>
      </c>
      <c r="C11" s="299">
        <v>299.28320679524001</v>
      </c>
      <c r="D11"/>
      <c r="E11" s="45"/>
      <c r="F11"/>
      <c r="G11"/>
      <c r="H11"/>
    </row>
    <row r="12" spans="1:18" s="29" customFormat="1" x14ac:dyDescent="0.25">
      <c r="A12" s="295" t="s">
        <v>288</v>
      </c>
      <c r="B12" s="299">
        <v>60</v>
      </c>
      <c r="C12" s="299">
        <v>325.57420035295996</v>
      </c>
      <c r="D12"/>
      <c r="E12" s="45"/>
      <c r="F12"/>
      <c r="G12"/>
      <c r="H12"/>
    </row>
    <row r="13" spans="1:18" s="29" customFormat="1" x14ac:dyDescent="0.25">
      <c r="A13" s="295" t="s">
        <v>289</v>
      </c>
      <c r="B13" s="299">
        <v>100</v>
      </c>
      <c r="C13" s="299">
        <v>305.48055050110997</v>
      </c>
      <c r="D13"/>
      <c r="E13" s="45"/>
      <c r="F13"/>
      <c r="G13"/>
      <c r="H13"/>
    </row>
    <row r="14" spans="1:18" s="29" customFormat="1" x14ac:dyDescent="0.25">
      <c r="A14" s="295" t="s">
        <v>290</v>
      </c>
      <c r="B14" s="299">
        <v>100.03236800000001</v>
      </c>
      <c r="C14" s="299">
        <v>281.40189019450003</v>
      </c>
      <c r="D14"/>
      <c r="E14" s="45"/>
      <c r="F14"/>
      <c r="G14"/>
      <c r="H14"/>
    </row>
    <row r="15" spans="1:18" s="29" customFormat="1" x14ac:dyDescent="0.25">
      <c r="A15" s="295" t="s">
        <v>291</v>
      </c>
      <c r="B15" s="299">
        <v>90</v>
      </c>
      <c r="C15" s="299">
        <v>327.05462957421003</v>
      </c>
      <c r="D15"/>
      <c r="E15" s="45"/>
      <c r="F15"/>
      <c r="G15"/>
      <c r="H15"/>
      <c r="O15" s="243"/>
      <c r="P15" s="243"/>
      <c r="Q15" s="243"/>
      <c r="R15" s="243"/>
    </row>
    <row r="16" spans="1:18" s="29" customFormat="1" x14ac:dyDescent="0.25">
      <c r="A16" s="295" t="s">
        <v>292</v>
      </c>
      <c r="B16" s="299">
        <v>90.146940999999998</v>
      </c>
      <c r="C16" s="299">
        <v>348.60589176479999</v>
      </c>
      <c r="D16"/>
      <c r="E16" s="45"/>
      <c r="F16"/>
      <c r="G16"/>
    </row>
    <row r="17" spans="1:12" s="29" customFormat="1" x14ac:dyDescent="0.25">
      <c r="A17" s="295" t="s">
        <v>293</v>
      </c>
      <c r="B17" s="299">
        <v>109.3465195</v>
      </c>
      <c r="C17" s="299">
        <v>352.01484251538</v>
      </c>
      <c r="D17"/>
      <c r="E17" s="45"/>
      <c r="F17"/>
      <c r="G17"/>
      <c r="H17"/>
    </row>
    <row r="18" spans="1:12" s="29" customFormat="1" x14ac:dyDescent="0.25">
      <c r="A18" s="295" t="s">
        <v>294</v>
      </c>
      <c r="B18" s="299">
        <v>157.23384229999999</v>
      </c>
      <c r="C18" s="299">
        <v>349.72950781807003</v>
      </c>
      <c r="D18"/>
      <c r="E18" s="45"/>
      <c r="F18"/>
      <c r="G18"/>
    </row>
    <row r="19" spans="1:12" s="29" customFormat="1" x14ac:dyDescent="0.25">
      <c r="A19" s="295" t="s">
        <v>295</v>
      </c>
      <c r="B19" s="299">
        <v>105.0505876</v>
      </c>
      <c r="C19" s="299">
        <v>370.63332447073998</v>
      </c>
      <c r="D19"/>
      <c r="E19" s="45"/>
      <c r="F19"/>
      <c r="G19"/>
      <c r="H19"/>
    </row>
    <row r="20" spans="1:12" s="29" customFormat="1" x14ac:dyDescent="0.25">
      <c r="A20" s="295" t="s">
        <v>296</v>
      </c>
      <c r="B20" s="299">
        <v>46.610608800000001</v>
      </c>
      <c r="C20" s="299">
        <v>412.98283111426002</v>
      </c>
      <c r="D20"/>
      <c r="E20" s="45"/>
      <c r="F20"/>
      <c r="G20"/>
      <c r="H20"/>
    </row>
    <row r="21" spans="1:12" s="29" customFormat="1" x14ac:dyDescent="0.25">
      <c r="A21" s="295" t="s">
        <v>297</v>
      </c>
      <c r="B21" s="299">
        <v>106.3623286</v>
      </c>
      <c r="C21" s="299">
        <v>452.72950285411997</v>
      </c>
      <c r="D21"/>
      <c r="E21" s="45"/>
      <c r="F21"/>
      <c r="G21"/>
      <c r="H21"/>
      <c r="I21" s="433" t="s">
        <v>108</v>
      </c>
      <c r="J21" s="433"/>
      <c r="K21" s="433"/>
      <c r="L21" s="433"/>
    </row>
    <row r="22" spans="1:12" s="29" customFormat="1" x14ac:dyDescent="0.25">
      <c r="A22" s="24"/>
      <c r="B22" s="193"/>
      <c r="C22" s="165"/>
      <c r="D22"/>
      <c r="E22" s="45"/>
      <c r="F22"/>
      <c r="G22"/>
      <c r="H22"/>
    </row>
    <row r="23" spans="1:12" s="29" customFormat="1" ht="19.5" customHeight="1" x14ac:dyDescent="0.25">
      <c r="A23" s="200"/>
      <c r="B23" s="192"/>
      <c r="C23" s="165"/>
      <c r="D23"/>
      <c r="E23" s="45"/>
      <c r="F23"/>
      <c r="G23"/>
      <c r="H23"/>
    </row>
  </sheetData>
  <mergeCells count="2">
    <mergeCell ref="I21:L21"/>
    <mergeCell ref="B1:D1"/>
  </mergeCells>
  <hyperlinks>
    <hyperlink ref="I21:L21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 x14ac:dyDescent="0.25">
      <c r="A1" s="104" t="s">
        <v>44</v>
      </c>
      <c r="B1" s="487" t="str">
        <f>INDEX(Content!$B$3:$G$64,MATCH(A1,Content!$A$3:$A$64,0),1)</f>
        <v xml:space="preserve">Placed MF RK’s GSs by Maturities, in May-July 2023, Bln Tenge  </v>
      </c>
      <c r="C1" s="488"/>
      <c r="D1" s="119"/>
      <c r="E1" s="119"/>
      <c r="F1" s="119"/>
      <c r="G1" s="119"/>
      <c r="H1" s="119"/>
    </row>
    <row r="2" spans="1:8" s="29" customFormat="1" x14ac:dyDescent="0.25">
      <c r="A2" s="49" t="s">
        <v>189</v>
      </c>
      <c r="B2" s="207">
        <v>7.7436000000000007</v>
      </c>
      <c r="C2" s="242" t="s">
        <v>112</v>
      </c>
      <c r="D2" s="45"/>
      <c r="E2"/>
      <c r="F2"/>
      <c r="G2"/>
    </row>
    <row r="3" spans="1:8" s="29" customFormat="1" x14ac:dyDescent="0.25">
      <c r="A3" s="49" t="s">
        <v>190</v>
      </c>
      <c r="B3" s="207">
        <v>20.7517</v>
      </c>
      <c r="C3" s="206" t="s">
        <v>182</v>
      </c>
      <c r="D3" s="45"/>
      <c r="E3"/>
      <c r="F3"/>
      <c r="G3"/>
    </row>
    <row r="4" spans="1:8" s="29" customFormat="1" x14ac:dyDescent="0.25">
      <c r="A4" s="49" t="s">
        <v>191</v>
      </c>
      <c r="B4" s="207">
        <v>38.990900000000003</v>
      </c>
      <c r="C4"/>
      <c r="D4" s="45"/>
      <c r="E4"/>
      <c r="F4"/>
      <c r="G4"/>
    </row>
    <row r="5" spans="1:8" s="29" customFormat="1" x14ac:dyDescent="0.25">
      <c r="A5" s="49" t="s">
        <v>192</v>
      </c>
      <c r="B5" s="207">
        <v>44.718199999999996</v>
      </c>
      <c r="C5"/>
      <c r="D5" s="45"/>
      <c r="E5"/>
      <c r="F5"/>
      <c r="G5"/>
    </row>
    <row r="6" spans="1:8" s="29" customFormat="1" x14ac:dyDescent="0.25">
      <c r="A6" s="49" t="s">
        <v>193</v>
      </c>
      <c r="B6" s="207">
        <v>51.178699999999999</v>
      </c>
      <c r="C6"/>
      <c r="D6" s="45"/>
      <c r="E6"/>
      <c r="F6"/>
      <c r="G6"/>
    </row>
    <row r="7" spans="1:8" s="29" customFormat="1" x14ac:dyDescent="0.25">
      <c r="A7" s="49" t="s">
        <v>194</v>
      </c>
      <c r="B7" s="207">
        <v>67.316699999999997</v>
      </c>
      <c r="C7"/>
      <c r="D7" s="45"/>
      <c r="E7"/>
      <c r="F7"/>
      <c r="G7"/>
    </row>
    <row r="8" spans="1:8" s="29" customFormat="1" x14ac:dyDescent="0.25">
      <c r="A8" s="49" t="s">
        <v>195</v>
      </c>
      <c r="B8" s="207">
        <v>99.793999999999997</v>
      </c>
      <c r="C8"/>
      <c r="D8" s="45"/>
      <c r="E8"/>
      <c r="F8"/>
      <c r="G8"/>
    </row>
    <row r="9" spans="1:8" s="29" customFormat="1" x14ac:dyDescent="0.25">
      <c r="A9" s="49" t="s">
        <v>196</v>
      </c>
      <c r="B9" s="207">
        <v>130.10230000000001</v>
      </c>
      <c r="C9"/>
      <c r="D9" s="45"/>
      <c r="E9"/>
      <c r="F9"/>
      <c r="G9"/>
    </row>
    <row r="10" spans="1:8" s="29" customFormat="1" x14ac:dyDescent="0.25">
      <c r="A10" s="49" t="s">
        <v>197</v>
      </c>
      <c r="B10" s="207">
        <v>144.61229999999998</v>
      </c>
      <c r="C10"/>
      <c r="D10" s="45"/>
      <c r="E10"/>
      <c r="F10"/>
      <c r="G10"/>
    </row>
    <row r="11" spans="1:8" s="29" customFormat="1" x14ac:dyDescent="0.25">
      <c r="A11" s="49" t="s">
        <v>198</v>
      </c>
      <c r="B11" s="207">
        <v>170.71120000000002</v>
      </c>
      <c r="C11"/>
      <c r="D11" s="45"/>
      <c r="E11"/>
      <c r="F11"/>
      <c r="G11"/>
    </row>
    <row r="12" spans="1:8" s="29" customFormat="1" x14ac:dyDescent="0.25">
      <c r="A12" s="49" t="s">
        <v>199</v>
      </c>
      <c r="B12" s="207">
        <v>193.8151</v>
      </c>
      <c r="C12"/>
      <c r="D12" s="45"/>
      <c r="E12"/>
      <c r="F12"/>
      <c r="G12"/>
    </row>
    <row r="13" spans="1:8" s="29" customFormat="1" x14ac:dyDescent="0.25">
      <c r="A13" s="49" t="s">
        <v>200</v>
      </c>
      <c r="B13" s="207">
        <v>195.60720000000001</v>
      </c>
      <c r="C13"/>
      <c r="D13" s="45"/>
      <c r="E13"/>
      <c r="F13"/>
      <c r="G13"/>
    </row>
    <row r="14" spans="1:8" s="29" customFormat="1" x14ac:dyDescent="0.25">
      <c r="A14" s="49" t="s">
        <v>201</v>
      </c>
      <c r="B14" s="207">
        <v>278.12040000000002</v>
      </c>
      <c r="C14"/>
      <c r="D14" s="45"/>
      <c r="E14"/>
      <c r="F14"/>
      <c r="G14"/>
    </row>
    <row r="15" spans="1:8" s="29" customFormat="1" x14ac:dyDescent="0.25">
      <c r="A15" s="49" t="s">
        <v>202</v>
      </c>
      <c r="B15" s="207">
        <v>306.87200000000001</v>
      </c>
      <c r="C15"/>
      <c r="D15" s="45"/>
      <c r="E15"/>
      <c r="F15"/>
    </row>
    <row r="16" spans="1:8" s="29" customFormat="1" x14ac:dyDescent="0.25">
      <c r="A16" s="49" t="s">
        <v>203</v>
      </c>
      <c r="B16" s="207">
        <v>379.79309999999998</v>
      </c>
      <c r="C16"/>
      <c r="D16" s="45"/>
      <c r="E16"/>
      <c r="F16"/>
      <c r="G16"/>
    </row>
    <row r="17" spans="1:11" s="29" customFormat="1" x14ac:dyDescent="0.25">
      <c r="A17" s="49" t="s">
        <v>204</v>
      </c>
      <c r="B17" s="207">
        <v>438.30290000000002</v>
      </c>
      <c r="C17"/>
      <c r="D17" s="45"/>
      <c r="E17"/>
      <c r="F17"/>
    </row>
    <row r="18" spans="1:11" s="29" customFormat="1" x14ac:dyDescent="0.25">
      <c r="A18" s="49"/>
      <c r="B18" s="207"/>
      <c r="C18"/>
      <c r="D18" s="45"/>
      <c r="E18"/>
      <c r="F18"/>
      <c r="G18"/>
    </row>
    <row r="19" spans="1:11" s="29" customFormat="1" x14ac:dyDescent="0.25">
      <c r="A19" s="49"/>
      <c r="B19" s="207"/>
      <c r="C19"/>
      <c r="D19" s="45"/>
      <c r="E19"/>
      <c r="F19"/>
      <c r="G19"/>
    </row>
    <row r="20" spans="1:11" s="29" customFormat="1" x14ac:dyDescent="0.25">
      <c r="A20" s="49"/>
      <c r="B20" s="207"/>
      <c r="C20"/>
      <c r="D20" s="45"/>
      <c r="E20"/>
      <c r="F20"/>
      <c r="G20"/>
      <c r="H20" s="433" t="s">
        <v>108</v>
      </c>
      <c r="I20" s="433"/>
      <c r="J20" s="433"/>
      <c r="K20" s="433"/>
    </row>
    <row r="21" spans="1:11" s="29" customFormat="1" x14ac:dyDescent="0.25">
      <c r="A21" s="49"/>
      <c r="B21" s="207"/>
      <c r="C21"/>
      <c r="D21" s="45"/>
      <c r="E21"/>
      <c r="F21"/>
      <c r="G21"/>
    </row>
    <row r="22" spans="1:11" s="29" customFormat="1" ht="19.5" customHeight="1" x14ac:dyDescent="0.25">
      <c r="A22" s="200"/>
      <c r="B22" s="192"/>
      <c r="D22" s="45"/>
      <c r="E22"/>
      <c r="F22"/>
      <c r="G22"/>
    </row>
  </sheetData>
  <mergeCells count="2">
    <mergeCell ref="B1:C1"/>
    <mergeCell ref="H20:K20"/>
  </mergeCells>
  <hyperlinks>
    <hyperlink ref="H20:K20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2" max="2" width="16" customWidth="1"/>
    <col min="3" max="3" width="16.85546875" customWidth="1"/>
    <col min="4" max="4" width="15.42578125" customWidth="1"/>
    <col min="5" max="5" width="25.28515625" customWidth="1"/>
    <col min="6" max="6" width="1.5703125" customWidth="1"/>
  </cols>
  <sheetData>
    <row r="1" spans="1:9" ht="15.75" customHeight="1" x14ac:dyDescent="0.25">
      <c r="A1" s="104" t="s">
        <v>45</v>
      </c>
      <c r="B1" s="457" t="str">
        <f>INDEX(Content!$B$3:$G$64,MATCH(A1,Content!$A$3:$A$64,0),1)</f>
        <v>Transaction Volume in the Corporate Bond Market, Bln Tenge</v>
      </c>
      <c r="C1" s="458"/>
      <c r="D1" s="458"/>
      <c r="E1" s="458"/>
      <c r="F1" s="119"/>
      <c r="G1" s="119"/>
      <c r="H1" s="119"/>
    </row>
    <row r="2" spans="1:9" x14ac:dyDescent="0.25">
      <c r="A2" s="208"/>
      <c r="B2" s="300" t="s">
        <v>187</v>
      </c>
      <c r="C2" s="300" t="s">
        <v>188</v>
      </c>
      <c r="D2" s="205"/>
      <c r="E2" s="406"/>
      <c r="F2" s="45"/>
    </row>
    <row r="3" spans="1:9" s="29" customFormat="1" x14ac:dyDescent="0.25">
      <c r="A3" s="209" t="s">
        <v>279</v>
      </c>
      <c r="B3" s="405">
        <v>1.8</v>
      </c>
      <c r="C3" s="405">
        <v>26.41</v>
      </c>
      <c r="D3" s="407"/>
      <c r="E3" s="408" t="s">
        <v>112</v>
      </c>
      <c r="F3" s="45"/>
      <c r="G3"/>
      <c r="H3"/>
      <c r="I3"/>
    </row>
    <row r="4" spans="1:9" s="29" customFormat="1" x14ac:dyDescent="0.25">
      <c r="A4" s="209" t="s">
        <v>280</v>
      </c>
      <c r="B4" s="405">
        <v>9.4600000000000009</v>
      </c>
      <c r="C4" s="405">
        <v>82.39</v>
      </c>
      <c r="D4" s="24"/>
      <c r="E4" s="206" t="s">
        <v>182</v>
      </c>
      <c r="F4" s="45"/>
      <c r="G4"/>
      <c r="H4"/>
      <c r="I4"/>
    </row>
    <row r="5" spans="1:9" s="29" customFormat="1" x14ac:dyDescent="0.25">
      <c r="A5" s="209" t="s">
        <v>281</v>
      </c>
      <c r="B5" s="405"/>
      <c r="C5" s="405">
        <v>58.19</v>
      </c>
      <c r="D5" s="403"/>
      <c r="E5" s="403"/>
      <c r="F5" s="45"/>
      <c r="G5"/>
      <c r="H5"/>
      <c r="I5"/>
    </row>
    <row r="6" spans="1:9" s="29" customFormat="1" x14ac:dyDescent="0.25">
      <c r="A6" s="209" t="s">
        <v>282</v>
      </c>
      <c r="B6" s="405">
        <v>24.77</v>
      </c>
      <c r="C6" s="405">
        <v>157.74</v>
      </c>
      <c r="D6" s="403"/>
      <c r="E6" s="403"/>
      <c r="F6" s="45"/>
      <c r="G6"/>
      <c r="H6"/>
      <c r="I6"/>
    </row>
    <row r="7" spans="1:9" s="29" customFormat="1" x14ac:dyDescent="0.25">
      <c r="A7" s="209" t="s">
        <v>283</v>
      </c>
      <c r="B7" s="405">
        <v>25.52</v>
      </c>
      <c r="C7" s="405">
        <v>102.44</v>
      </c>
      <c r="D7" s="403"/>
      <c r="E7" s="403"/>
      <c r="F7" s="45"/>
      <c r="G7"/>
      <c r="H7"/>
      <c r="I7"/>
    </row>
    <row r="8" spans="1:9" s="29" customFormat="1" x14ac:dyDescent="0.25">
      <c r="A8" s="209" t="s">
        <v>284</v>
      </c>
      <c r="B8" s="405">
        <v>68.06</v>
      </c>
      <c r="C8" s="405">
        <v>145.78</v>
      </c>
      <c r="D8" s="403"/>
      <c r="E8" s="403"/>
      <c r="F8" s="45"/>
      <c r="G8"/>
      <c r="H8"/>
      <c r="I8"/>
    </row>
    <row r="9" spans="1:9" s="29" customFormat="1" x14ac:dyDescent="0.25">
      <c r="A9" s="209" t="s">
        <v>285</v>
      </c>
      <c r="B9" s="405">
        <v>173.51</v>
      </c>
      <c r="C9" s="405">
        <v>64.48</v>
      </c>
      <c r="D9" s="403"/>
      <c r="E9" s="403"/>
      <c r="F9" s="45"/>
      <c r="G9"/>
      <c r="H9"/>
      <c r="I9"/>
    </row>
    <row r="10" spans="1:9" s="29" customFormat="1" x14ac:dyDescent="0.25">
      <c r="A10" s="209" t="s">
        <v>286</v>
      </c>
      <c r="B10" s="405">
        <v>38.270000000000003</v>
      </c>
      <c r="C10" s="405">
        <v>56.46</v>
      </c>
      <c r="D10" s="403"/>
      <c r="E10" s="403"/>
      <c r="F10" s="45"/>
      <c r="G10"/>
      <c r="H10"/>
      <c r="I10"/>
    </row>
    <row r="11" spans="1:9" s="29" customFormat="1" x14ac:dyDescent="0.25">
      <c r="A11" s="209" t="s">
        <v>287</v>
      </c>
      <c r="B11" s="405">
        <v>101.16</v>
      </c>
      <c r="C11" s="405">
        <v>38.58</v>
      </c>
      <c r="D11" s="403"/>
      <c r="E11" s="403"/>
      <c r="F11" s="45"/>
      <c r="G11"/>
      <c r="H11"/>
      <c r="I11"/>
    </row>
    <row r="12" spans="1:9" s="29" customFormat="1" x14ac:dyDescent="0.25">
      <c r="A12" s="209" t="s">
        <v>288</v>
      </c>
      <c r="B12" s="405">
        <v>479.67</v>
      </c>
      <c r="C12" s="405">
        <v>77.8</v>
      </c>
      <c r="D12" s="403"/>
      <c r="E12" s="403"/>
      <c r="F12" s="45"/>
      <c r="G12"/>
      <c r="H12"/>
      <c r="I12"/>
    </row>
    <row r="13" spans="1:9" s="29" customFormat="1" x14ac:dyDescent="0.25">
      <c r="A13" s="209" t="s">
        <v>289</v>
      </c>
      <c r="B13" s="405">
        <v>160.66</v>
      </c>
      <c r="C13" s="405">
        <v>47.56</v>
      </c>
      <c r="D13" s="403"/>
      <c r="E13" s="403"/>
      <c r="F13" s="45"/>
      <c r="G13"/>
      <c r="H13"/>
      <c r="I13"/>
    </row>
    <row r="14" spans="1:9" s="29" customFormat="1" x14ac:dyDescent="0.25">
      <c r="A14" s="209" t="s">
        <v>290</v>
      </c>
      <c r="B14" s="405">
        <v>409.3</v>
      </c>
      <c r="C14" s="405">
        <v>137.85</v>
      </c>
      <c r="D14" s="403"/>
      <c r="E14" s="403"/>
      <c r="F14" s="45"/>
      <c r="G14"/>
      <c r="H14"/>
      <c r="I14"/>
    </row>
    <row r="15" spans="1:9" s="29" customFormat="1" x14ac:dyDescent="0.25">
      <c r="A15" s="209" t="s">
        <v>291</v>
      </c>
      <c r="B15" s="405">
        <v>145.72</v>
      </c>
      <c r="C15" s="405">
        <v>38.58</v>
      </c>
      <c r="D15" s="403"/>
      <c r="E15" s="403"/>
      <c r="F15" s="45"/>
      <c r="G15"/>
      <c r="H15"/>
      <c r="I15"/>
    </row>
    <row r="16" spans="1:9" s="29" customFormat="1" x14ac:dyDescent="0.25">
      <c r="A16" s="209" t="s">
        <v>292</v>
      </c>
      <c r="B16" s="405">
        <v>89.64</v>
      </c>
      <c r="C16" s="405">
        <v>22.27</v>
      </c>
      <c r="D16" s="403"/>
      <c r="E16" s="403"/>
      <c r="F16" s="45"/>
      <c r="G16"/>
      <c r="H16"/>
    </row>
    <row r="17" spans="1:13" s="29" customFormat="1" x14ac:dyDescent="0.25">
      <c r="A17" s="209" t="s">
        <v>293</v>
      </c>
      <c r="B17" s="405">
        <v>142.65</v>
      </c>
      <c r="C17" s="405">
        <v>27.91</v>
      </c>
      <c r="D17" s="403"/>
      <c r="E17" s="403"/>
      <c r="F17" s="45"/>
      <c r="G17"/>
      <c r="H17"/>
      <c r="I17"/>
    </row>
    <row r="18" spans="1:13" s="29" customFormat="1" x14ac:dyDescent="0.25">
      <c r="A18" s="209" t="s">
        <v>294</v>
      </c>
      <c r="B18" s="405">
        <v>129.88999999999999</v>
      </c>
      <c r="C18" s="405">
        <v>90.53</v>
      </c>
      <c r="D18" s="403"/>
      <c r="E18" s="403"/>
      <c r="F18" s="45"/>
      <c r="G18"/>
      <c r="H18"/>
    </row>
    <row r="19" spans="1:13" s="29" customFormat="1" x14ac:dyDescent="0.25">
      <c r="A19" s="209" t="s">
        <v>295</v>
      </c>
      <c r="B19" s="405">
        <v>90.92</v>
      </c>
      <c r="C19" s="405">
        <v>53.34</v>
      </c>
      <c r="D19" s="403"/>
      <c r="E19" s="403"/>
      <c r="F19" s="45"/>
      <c r="G19"/>
      <c r="H19"/>
      <c r="I19"/>
    </row>
    <row r="20" spans="1:13" s="29" customFormat="1" x14ac:dyDescent="0.25">
      <c r="A20" s="209" t="s">
        <v>296</v>
      </c>
      <c r="B20" s="405">
        <v>142.9</v>
      </c>
      <c r="C20" s="405">
        <v>46.99</v>
      </c>
      <c r="D20" s="403"/>
      <c r="E20" s="404"/>
      <c r="F20" s="45"/>
      <c r="G20"/>
      <c r="H20"/>
      <c r="I20"/>
    </row>
    <row r="21" spans="1:13" s="29" customFormat="1" x14ac:dyDescent="0.25">
      <c r="A21" s="409" t="s">
        <v>297</v>
      </c>
      <c r="B21" s="410">
        <v>37.81</v>
      </c>
      <c r="C21" s="410">
        <v>53.96</v>
      </c>
      <c r="D21" s="403"/>
      <c r="E21" s="403"/>
      <c r="F21" s="45"/>
      <c r="G21"/>
      <c r="H21"/>
      <c r="I21"/>
      <c r="J21" s="433" t="s">
        <v>108</v>
      </c>
      <c r="K21" s="433"/>
      <c r="L21" s="433"/>
      <c r="M21" s="433"/>
    </row>
    <row r="22" spans="1:13" s="29" customFormat="1" x14ac:dyDescent="0.25">
      <c r="A22" s="404"/>
      <c r="B22" s="411"/>
      <c r="C22" s="403"/>
      <c r="D22" s="403"/>
      <c r="E22" s="403"/>
      <c r="F22" s="45"/>
      <c r="G22"/>
      <c r="H22"/>
      <c r="I22"/>
    </row>
    <row r="23" spans="1:13" s="29" customFormat="1" ht="19.5" customHeight="1" x14ac:dyDescent="0.25">
      <c r="A23" s="412"/>
      <c r="B23" s="413"/>
      <c r="C23" s="403"/>
      <c r="D23" s="403"/>
      <c r="E23" s="403"/>
      <c r="F23" s="45"/>
      <c r="G23"/>
      <c r="H23"/>
      <c r="I23"/>
    </row>
  </sheetData>
  <mergeCells count="2">
    <mergeCell ref="B1:E1"/>
    <mergeCell ref="J21:M21"/>
  </mergeCells>
  <phoneticPr fontId="155" type="noConversion"/>
  <hyperlinks>
    <hyperlink ref="J21:M21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D3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3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38" customWidth="1"/>
    <col min="16" max="17" width="19.28515625" customWidth="1"/>
  </cols>
  <sheetData>
    <row r="1" spans="1:22" ht="18" customHeight="1" x14ac:dyDescent="0.25">
      <c r="A1" s="104" t="s">
        <v>46</v>
      </c>
      <c r="B1" s="489" t="str">
        <f>INDEX(Content!$B$3:$G$64,MATCH(A1,Content!$A$3:$A$64,0),1)</f>
        <v>Deposits of Residents at Depository Organizations, YoY, %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505"/>
    </row>
    <row r="2" spans="1:22" ht="15" customHeight="1" x14ac:dyDescent="0.25">
      <c r="A2" s="503" t="s">
        <v>113</v>
      </c>
      <c r="B2" s="507" t="s">
        <v>114</v>
      </c>
      <c r="C2" s="502" t="s">
        <v>258</v>
      </c>
      <c r="D2" s="502" t="s">
        <v>259</v>
      </c>
      <c r="E2" s="502" t="s">
        <v>260</v>
      </c>
      <c r="F2" s="502" t="s">
        <v>261</v>
      </c>
      <c r="G2" s="502" t="s">
        <v>262</v>
      </c>
      <c r="H2" s="502" t="s">
        <v>263</v>
      </c>
      <c r="I2" s="501" t="s">
        <v>264</v>
      </c>
      <c r="J2" s="502" t="s">
        <v>265</v>
      </c>
      <c r="K2" s="436" t="s">
        <v>112</v>
      </c>
      <c r="L2" s="437"/>
      <c r="M2" s="437"/>
      <c r="N2" s="438"/>
    </row>
    <row r="3" spans="1:22" ht="22.5" customHeight="1" x14ac:dyDescent="0.25">
      <c r="A3" s="503"/>
      <c r="B3" s="503"/>
      <c r="C3" s="506"/>
      <c r="D3" s="506"/>
      <c r="E3" s="506"/>
      <c r="F3" s="506"/>
      <c r="G3" s="506"/>
      <c r="H3" s="506"/>
      <c r="I3" s="502"/>
      <c r="J3" s="506"/>
      <c r="K3" s="430" t="s">
        <v>153</v>
      </c>
      <c r="L3" s="431"/>
      <c r="M3" s="431"/>
      <c r="N3" s="432"/>
    </row>
    <row r="4" spans="1:22" x14ac:dyDescent="0.25">
      <c r="A4" s="497">
        <v>2021</v>
      </c>
      <c r="B4" s="111">
        <v>1</v>
      </c>
      <c r="C4" s="113">
        <v>6.5867265484667481</v>
      </c>
      <c r="D4" s="113">
        <v>12.042756686069369</v>
      </c>
      <c r="E4" s="113">
        <v>-0.21431362137175913</v>
      </c>
      <c r="F4" s="113">
        <v>-1.8564682032103941</v>
      </c>
      <c r="G4" s="113">
        <v>2.3843899248250136</v>
      </c>
      <c r="H4" s="113">
        <v>2.4080376307447886</v>
      </c>
      <c r="I4" s="55">
        <f t="shared" ref="I4:I30" si="0">SUM(G4:H4)</f>
        <v>4.7924275555698017</v>
      </c>
      <c r="J4" s="113">
        <v>21.351128965523767</v>
      </c>
    </row>
    <row r="5" spans="1:22" x14ac:dyDescent="0.25">
      <c r="A5" s="498"/>
      <c r="B5" s="111">
        <v>2</v>
      </c>
      <c r="C5" s="113">
        <v>8.8329642231007277</v>
      </c>
      <c r="D5" s="113">
        <v>10.482316077290477</v>
      </c>
      <c r="E5" s="113">
        <v>-1.0943228774547322</v>
      </c>
      <c r="F5" s="113">
        <v>-0.64266989712110112</v>
      </c>
      <c r="G5" s="113">
        <v>1.9016964405366568</v>
      </c>
      <c r="H5" s="113">
        <v>1.8795346777463466</v>
      </c>
      <c r="I5" s="55">
        <f t="shared" si="0"/>
        <v>3.7812311182830034</v>
      </c>
      <c r="J5" s="113">
        <v>21.359518644098372</v>
      </c>
    </row>
    <row r="6" spans="1:22" x14ac:dyDescent="0.25">
      <c r="A6" s="498"/>
      <c r="B6" s="111">
        <v>3</v>
      </c>
      <c r="C6" s="113">
        <v>10.799307873845382</v>
      </c>
      <c r="D6" s="113">
        <v>8.6684284962809155</v>
      </c>
      <c r="E6" s="113">
        <v>-1.1341323090806199</v>
      </c>
      <c r="F6" s="113">
        <v>-0.75316883154290559</v>
      </c>
      <c r="G6" s="113">
        <v>-1.0911733741934615</v>
      </c>
      <c r="H6" s="113">
        <v>-1.18984331335431</v>
      </c>
      <c r="I6" s="55">
        <f t="shared" si="0"/>
        <v>-2.2810166875477718</v>
      </c>
      <c r="J6" s="113">
        <v>15.299418541954999</v>
      </c>
    </row>
    <row r="7" spans="1:22" x14ac:dyDescent="0.25">
      <c r="A7" s="498"/>
      <c r="B7" s="111">
        <v>4</v>
      </c>
      <c r="C7" s="113">
        <v>10.579221635862577</v>
      </c>
      <c r="D7" s="113">
        <v>9.6525317596925824</v>
      </c>
      <c r="E7" s="113">
        <v>-0.6635423030040164</v>
      </c>
      <c r="F7" s="113">
        <v>1.9756139123323233</v>
      </c>
      <c r="G7" s="113">
        <v>0.20629852772555204</v>
      </c>
      <c r="H7" s="113">
        <v>0.23392490370033447</v>
      </c>
      <c r="I7" s="55">
        <f t="shared" si="0"/>
        <v>0.44022343142588649</v>
      </c>
      <c r="J7" s="113">
        <v>21.984048436309351</v>
      </c>
    </row>
    <row r="8" spans="1:22" x14ac:dyDescent="0.25">
      <c r="A8" s="498"/>
      <c r="B8" s="111">
        <v>5</v>
      </c>
      <c r="C8" s="113">
        <v>10.828710226190731</v>
      </c>
      <c r="D8" s="113">
        <v>8.8916396931665815</v>
      </c>
      <c r="E8" s="113">
        <v>-0.69432867260284858</v>
      </c>
      <c r="F8" s="113">
        <v>3.5912572447780851</v>
      </c>
      <c r="G8" s="113">
        <v>0.83610206842239831</v>
      </c>
      <c r="H8" s="113">
        <v>0.99928097488933221</v>
      </c>
      <c r="I8" s="55">
        <f t="shared" si="0"/>
        <v>1.8353830433117304</v>
      </c>
      <c r="J8" s="113">
        <v>24.452661534844275</v>
      </c>
      <c r="K8" s="14"/>
      <c r="L8" s="13"/>
    </row>
    <row r="9" spans="1:22" ht="15.75" x14ac:dyDescent="0.25">
      <c r="A9" s="498"/>
      <c r="B9" s="111">
        <v>6</v>
      </c>
      <c r="C9" s="113">
        <v>11.341043273154478</v>
      </c>
      <c r="D9" s="113">
        <v>8.3835172270675056</v>
      </c>
      <c r="E9" s="113">
        <v>5.9506281399312459E-2</v>
      </c>
      <c r="F9" s="113">
        <v>4.1088715904791524</v>
      </c>
      <c r="G9" s="113">
        <v>1.1920548217839846</v>
      </c>
      <c r="H9" s="113">
        <v>1.4266760592335561</v>
      </c>
      <c r="I9" s="55">
        <f t="shared" si="0"/>
        <v>2.6187308810175409</v>
      </c>
      <c r="J9" s="113">
        <v>26.51166925311799</v>
      </c>
      <c r="K9" s="14"/>
      <c r="L9" s="13"/>
      <c r="V9" s="293"/>
    </row>
    <row r="10" spans="1:22" x14ac:dyDescent="0.25">
      <c r="A10" s="498"/>
      <c r="B10" s="111">
        <v>7</v>
      </c>
      <c r="C10" s="113">
        <v>10.284944926405817</v>
      </c>
      <c r="D10" s="113">
        <v>7.2778835211184809</v>
      </c>
      <c r="E10" s="113">
        <v>0.35634605123965513</v>
      </c>
      <c r="F10" s="113">
        <v>3.2653618816836825</v>
      </c>
      <c r="G10" s="113">
        <v>0.30995760854648197</v>
      </c>
      <c r="H10" s="113">
        <v>0.35514078618129891</v>
      </c>
      <c r="I10" s="55">
        <f t="shared" si="0"/>
        <v>0.66509839472778087</v>
      </c>
      <c r="J10" s="113">
        <v>21.849634775175414</v>
      </c>
      <c r="K10" s="14"/>
      <c r="L10" s="13"/>
    </row>
    <row r="11" spans="1:22" x14ac:dyDescent="0.25">
      <c r="A11" s="498"/>
      <c r="B11" s="111">
        <v>8</v>
      </c>
      <c r="C11" s="114">
        <v>10.053639847051677</v>
      </c>
      <c r="D11" s="114">
        <v>7.4118693871876014</v>
      </c>
      <c r="E11" s="114">
        <v>0.6343288890019062</v>
      </c>
      <c r="F11" s="114">
        <v>2.4387494145707667</v>
      </c>
      <c r="G11" s="112">
        <v>0.25566442939658179</v>
      </c>
      <c r="H11" s="112">
        <v>0.29056012748752524</v>
      </c>
      <c r="I11" s="55">
        <f t="shared" si="0"/>
        <v>0.54622455688410709</v>
      </c>
      <c r="J11" s="112">
        <v>21.084812094696058</v>
      </c>
      <c r="K11" s="14"/>
      <c r="L11" s="13"/>
    </row>
    <row r="12" spans="1:22" x14ac:dyDescent="0.25">
      <c r="A12" s="498"/>
      <c r="B12" s="111">
        <v>9</v>
      </c>
      <c r="C12" s="114">
        <v>9.9513362247691024</v>
      </c>
      <c r="D12" s="114">
        <v>8.1347001393753207</v>
      </c>
      <c r="E12" s="114">
        <v>0.35786874842410893</v>
      </c>
      <c r="F12" s="114">
        <v>3.2185850060707915</v>
      </c>
      <c r="G12" s="112">
        <v>-0.28521409607881659</v>
      </c>
      <c r="H12" s="112">
        <v>-0.34524771433607176</v>
      </c>
      <c r="I12" s="55">
        <f t="shared" si="0"/>
        <v>-0.63046181041488836</v>
      </c>
      <c r="J12" s="112">
        <v>21.032028308224415</v>
      </c>
      <c r="K12" s="14"/>
      <c r="L12" s="13"/>
    </row>
    <row r="13" spans="1:22" x14ac:dyDescent="0.25">
      <c r="A13" s="498"/>
      <c r="B13" s="111">
        <v>10</v>
      </c>
      <c r="C13" s="114">
        <v>9.7304764077971058</v>
      </c>
      <c r="D13" s="114">
        <v>7.4748674448154206</v>
      </c>
      <c r="E13" s="114">
        <v>0.19969565120859248</v>
      </c>
      <c r="F13" s="114">
        <v>1.7108602224518112</v>
      </c>
      <c r="G13" s="112">
        <v>-0.24907026394976614</v>
      </c>
      <c r="H13" s="112">
        <v>-0.29692014891802937</v>
      </c>
      <c r="I13" s="55">
        <f t="shared" si="0"/>
        <v>-0.54599041286779548</v>
      </c>
      <c r="J13" s="112">
        <v>18.56990931340512</v>
      </c>
      <c r="K13" s="19"/>
      <c r="L13" s="19"/>
      <c r="M13" s="19"/>
      <c r="N13" s="19"/>
      <c r="P13" s="20"/>
    </row>
    <row r="14" spans="1:22" x14ac:dyDescent="0.25">
      <c r="A14" s="498"/>
      <c r="B14" s="111">
        <v>11</v>
      </c>
      <c r="C14" s="114">
        <v>8.840113956701634</v>
      </c>
      <c r="D14" s="114">
        <v>4.2296780171694497</v>
      </c>
      <c r="E14" s="114">
        <v>1.2390386154345308</v>
      </c>
      <c r="F14" s="114">
        <v>2.3208961199991061</v>
      </c>
      <c r="G14" s="112">
        <v>0.43746095683597436</v>
      </c>
      <c r="H14" s="112">
        <v>0.48066352714073296</v>
      </c>
      <c r="I14" s="55">
        <f t="shared" si="0"/>
        <v>0.91812448397670732</v>
      </c>
      <c r="J14" s="112">
        <v>17.547851193281428</v>
      </c>
    </row>
    <row r="15" spans="1:22" x14ac:dyDescent="0.25">
      <c r="A15" s="498"/>
      <c r="B15" s="111">
        <v>12</v>
      </c>
      <c r="C15" s="114">
        <v>9.3143161553092639</v>
      </c>
      <c r="D15" s="114">
        <v>6.4478367660636113</v>
      </c>
      <c r="E15" s="114">
        <v>1.3600088549754914</v>
      </c>
      <c r="F15" s="114">
        <v>4.4513423819544577</v>
      </c>
      <c r="G15" s="112">
        <v>0.52034663394081171</v>
      </c>
      <c r="H15" s="112">
        <v>0.59464270373390149</v>
      </c>
      <c r="I15" s="55">
        <f t="shared" si="0"/>
        <v>1.1149893376747131</v>
      </c>
      <c r="J15" s="112">
        <v>22.688493495977536</v>
      </c>
    </row>
    <row r="16" spans="1:22" x14ac:dyDescent="0.25">
      <c r="A16" s="499">
        <v>2022</v>
      </c>
      <c r="B16" s="111">
        <v>1</v>
      </c>
      <c r="C16" s="114">
        <v>7.8308580586425727</v>
      </c>
      <c r="D16" s="114">
        <v>5.387940870881649</v>
      </c>
      <c r="E16" s="114">
        <v>1.403284493761547</v>
      </c>
      <c r="F16" s="114">
        <v>2.7059658211193325</v>
      </c>
      <c r="G16" s="112">
        <v>0.4341076863154501</v>
      </c>
      <c r="H16" s="112">
        <v>0.46660532473685667</v>
      </c>
      <c r="I16" s="55">
        <f t="shared" si="0"/>
        <v>0.90071301105230672</v>
      </c>
      <c r="J16" s="112">
        <v>18.228762255457408</v>
      </c>
    </row>
    <row r="17" spans="1:20" x14ac:dyDescent="0.25">
      <c r="A17" s="500"/>
      <c r="B17" s="111">
        <v>2</v>
      </c>
      <c r="C17" s="114">
        <v>5.777762695279054</v>
      </c>
      <c r="D17" s="114">
        <v>6.1707392883042456</v>
      </c>
      <c r="E17" s="114">
        <v>1.2638558399162729</v>
      </c>
      <c r="F17" s="114">
        <v>2.2964365299998706</v>
      </c>
      <c r="G17" s="112">
        <v>3.6384273380430812</v>
      </c>
      <c r="H17" s="112">
        <v>3.7918662189765091</v>
      </c>
      <c r="I17" s="55">
        <f t="shared" si="0"/>
        <v>7.4302935570195903</v>
      </c>
      <c r="J17" s="112">
        <v>22.939087910519035</v>
      </c>
      <c r="R17" s="433" t="s">
        <v>108</v>
      </c>
      <c r="S17" s="433"/>
      <c r="T17" s="433"/>
    </row>
    <row r="18" spans="1:20" x14ac:dyDescent="0.25">
      <c r="A18" s="500"/>
      <c r="B18" s="111">
        <v>3</v>
      </c>
      <c r="C18" s="114">
        <v>4.2644047386509527</v>
      </c>
      <c r="D18" s="114">
        <v>4.0739477617138409</v>
      </c>
      <c r="E18" s="114">
        <v>0.21416725524525904</v>
      </c>
      <c r="F18" s="114">
        <v>0.91488835487819831</v>
      </c>
      <c r="G18" s="112">
        <v>1.7416544112298709</v>
      </c>
      <c r="H18" s="112">
        <v>1.9655656873270342</v>
      </c>
      <c r="I18" s="55">
        <f t="shared" si="0"/>
        <v>3.7072200985569053</v>
      </c>
      <c r="J18" s="112">
        <v>13.174628209045155</v>
      </c>
    </row>
    <row r="19" spans="1:20" x14ac:dyDescent="0.25">
      <c r="A19" s="500"/>
      <c r="B19" s="111">
        <v>4</v>
      </c>
      <c r="C19" s="114">
        <v>3.2429739944218805</v>
      </c>
      <c r="D19" s="114">
        <v>3.7498106078501259</v>
      </c>
      <c r="E19" s="114">
        <v>-1.1653486649464922E-2</v>
      </c>
      <c r="F19" s="114">
        <v>-0.52056346180001523</v>
      </c>
      <c r="G19" s="112">
        <v>0.71278856756353026</v>
      </c>
      <c r="H19" s="112">
        <v>0.78738015647234016</v>
      </c>
      <c r="I19" s="55">
        <f t="shared" si="0"/>
        <v>1.5001687240358703</v>
      </c>
      <c r="J19" s="112">
        <v>7.9607363778583977</v>
      </c>
    </row>
    <row r="20" spans="1:20" x14ac:dyDescent="0.25">
      <c r="A20" s="500"/>
      <c r="B20" s="111">
        <v>5</v>
      </c>
      <c r="C20" s="114">
        <v>2.8093532992410344</v>
      </c>
      <c r="D20" s="114">
        <v>2.7720826661635956</v>
      </c>
      <c r="E20" s="114">
        <v>0.55493071501159408</v>
      </c>
      <c r="F20" s="114">
        <v>-1.8675496474892022</v>
      </c>
      <c r="G20" s="114">
        <v>-0.56744329679779659</v>
      </c>
      <c r="H20" s="114">
        <v>-0.59536448947037068</v>
      </c>
      <c r="I20" s="55">
        <f t="shared" si="0"/>
        <v>-1.1628077862681674</v>
      </c>
      <c r="J20" s="114">
        <v>3.1060092466588545</v>
      </c>
      <c r="K20" s="14"/>
      <c r="L20" s="13"/>
    </row>
    <row r="21" spans="1:20" x14ac:dyDescent="0.25">
      <c r="A21" s="500"/>
      <c r="B21" s="111">
        <v>6</v>
      </c>
      <c r="C21" s="114">
        <v>3.5698049352798913</v>
      </c>
      <c r="D21" s="114">
        <v>3.3447877473556744</v>
      </c>
      <c r="E21" s="114">
        <v>-0.55346069292403466</v>
      </c>
      <c r="F21" s="114">
        <v>-1.7316811273671036</v>
      </c>
      <c r="G21" s="114">
        <v>1.6144774794273522</v>
      </c>
      <c r="H21" s="114">
        <v>1.826158671688995</v>
      </c>
      <c r="I21" s="55">
        <f t="shared" si="0"/>
        <v>3.4406361511163475</v>
      </c>
      <c r="J21" s="114">
        <v>8.0700870134607747</v>
      </c>
      <c r="K21" s="14"/>
      <c r="L21" s="13"/>
    </row>
    <row r="22" spans="1:20" x14ac:dyDescent="0.25">
      <c r="A22" s="500"/>
      <c r="B22" s="111">
        <v>7</v>
      </c>
      <c r="C22" s="114">
        <v>4.1990518773626624</v>
      </c>
      <c r="D22" s="114">
        <v>3.7146891540002724</v>
      </c>
      <c r="E22" s="114">
        <v>-0.84578037082979518</v>
      </c>
      <c r="F22" s="114">
        <v>-0.11723932710633755</v>
      </c>
      <c r="G22" s="114">
        <v>1.9747360638646845</v>
      </c>
      <c r="H22" s="114">
        <v>2.3682637389989778</v>
      </c>
      <c r="I22" s="55">
        <f t="shared" si="0"/>
        <v>4.3429998028636625</v>
      </c>
      <c r="J22" s="114">
        <v>11.293721136290467</v>
      </c>
    </row>
    <row r="23" spans="1:20" x14ac:dyDescent="0.25">
      <c r="A23" s="500"/>
      <c r="B23" s="111">
        <v>8</v>
      </c>
      <c r="C23" s="114">
        <v>4.4829672956911386</v>
      </c>
      <c r="D23" s="114">
        <v>3.4053244840979109</v>
      </c>
      <c r="E23" s="114">
        <v>-0.83703933230850092</v>
      </c>
      <c r="F23" s="114">
        <v>1.7614486055880296</v>
      </c>
      <c r="G23" s="114">
        <v>1.7723655127415496</v>
      </c>
      <c r="H23" s="114">
        <v>2.3127082641241201</v>
      </c>
      <c r="I23" s="55">
        <f t="shared" si="0"/>
        <v>4.08507377686567</v>
      </c>
      <c r="J23" s="114">
        <v>12.897774829934249</v>
      </c>
    </row>
    <row r="24" spans="1:20" x14ac:dyDescent="0.25">
      <c r="A24" s="500"/>
      <c r="B24" s="111">
        <v>9</v>
      </c>
      <c r="C24" s="114">
        <v>5.336494076697468</v>
      </c>
      <c r="D24" s="114">
        <v>3.4599128389950788</v>
      </c>
      <c r="E24" s="114">
        <v>-1.176828133068424</v>
      </c>
      <c r="F24" s="114">
        <v>0.82730825112303941</v>
      </c>
      <c r="G24" s="114">
        <v>1.8226228094033934</v>
      </c>
      <c r="H24" s="114">
        <v>2.4760893241288549</v>
      </c>
      <c r="I24" s="55">
        <f t="shared" si="0"/>
        <v>4.2987121335322485</v>
      </c>
      <c r="J24" s="114">
        <v>12.74559916727941</v>
      </c>
    </row>
    <row r="25" spans="1:20" x14ac:dyDescent="0.25">
      <c r="A25" s="500"/>
      <c r="B25" s="111">
        <v>10</v>
      </c>
      <c r="C25" s="114">
        <v>5.8660060564375582</v>
      </c>
      <c r="D25" s="114">
        <v>4.3199430484816084</v>
      </c>
      <c r="E25" s="114">
        <v>-0.91839414136870701</v>
      </c>
      <c r="F25" s="114">
        <v>2.4869607070568724</v>
      </c>
      <c r="G25" s="114">
        <v>1.478739262195605</v>
      </c>
      <c r="H25" s="114">
        <v>2.1086689335772233</v>
      </c>
      <c r="I25" s="55">
        <f t="shared" si="0"/>
        <v>3.5874081957728281</v>
      </c>
      <c r="J25" s="114">
        <v>15.34192386638016</v>
      </c>
    </row>
    <row r="26" spans="1:20" x14ac:dyDescent="0.25">
      <c r="A26" s="500"/>
      <c r="B26" s="111">
        <v>11</v>
      </c>
      <c r="C26" s="114">
        <v>7.3995773012880388</v>
      </c>
      <c r="D26" s="114">
        <v>5.141788174998613</v>
      </c>
      <c r="E26" s="114">
        <v>-1.5098825996099554</v>
      </c>
      <c r="F26" s="114">
        <v>0.51917350718493271</v>
      </c>
      <c r="G26" s="114">
        <v>1.2983596435969387</v>
      </c>
      <c r="H26" s="114">
        <v>1.6008720497324946</v>
      </c>
      <c r="I26" s="55">
        <f t="shared" si="0"/>
        <v>2.8992316933294333</v>
      </c>
      <c r="J26" s="114">
        <v>14.449888077191062</v>
      </c>
    </row>
    <row r="27" spans="1:20" x14ac:dyDescent="0.25">
      <c r="A27" s="500"/>
      <c r="B27" s="148">
        <v>12</v>
      </c>
      <c r="C27" s="114">
        <v>8.450172273535113</v>
      </c>
      <c r="D27" s="114">
        <v>5.6171692743498953</v>
      </c>
      <c r="E27" s="114">
        <v>-0.80368379626727249</v>
      </c>
      <c r="F27" s="114">
        <v>-1.5255942444642638</v>
      </c>
      <c r="G27" s="114">
        <v>1.1438228786978406</v>
      </c>
      <c r="H27" s="114">
        <v>1.2637615165944684</v>
      </c>
      <c r="I27" s="55">
        <f t="shared" si="0"/>
        <v>2.4075843952923091</v>
      </c>
      <c r="J27" s="114">
        <v>14.145647902445781</v>
      </c>
    </row>
    <row r="28" spans="1:20" x14ac:dyDescent="0.25">
      <c r="A28" s="499">
        <v>2023</v>
      </c>
      <c r="B28" s="111">
        <v>1</v>
      </c>
      <c r="C28" s="114">
        <v>9.5353765129644383</v>
      </c>
      <c r="D28" s="114">
        <v>4.643959799088778</v>
      </c>
      <c r="E28" s="114">
        <v>-1.0610239339971193</v>
      </c>
      <c r="F28" s="114">
        <v>-1.1223652196860012</v>
      </c>
      <c r="G28" s="114">
        <v>1.0025790075125771</v>
      </c>
      <c r="H28" s="114">
        <v>1.0787598427671676</v>
      </c>
      <c r="I28" s="55">
        <f t="shared" si="0"/>
        <v>2.081338850279745</v>
      </c>
      <c r="J28" s="114">
        <v>14.077286008649843</v>
      </c>
    </row>
    <row r="29" spans="1:20" x14ac:dyDescent="0.25">
      <c r="A29" s="500"/>
      <c r="B29" s="111">
        <v>2</v>
      </c>
      <c r="C29" s="114">
        <v>9.6384477774846804</v>
      </c>
      <c r="D29" s="114">
        <v>3.6823108377936009</v>
      </c>
      <c r="E29" s="114">
        <v>-1.2163519361227033</v>
      </c>
      <c r="F29" s="114">
        <v>-1.0597421421294433</v>
      </c>
      <c r="G29" s="114">
        <v>-1.7456555131261271</v>
      </c>
      <c r="H29" s="114">
        <v>-1.8399290226892893</v>
      </c>
      <c r="I29" s="55">
        <f t="shared" si="0"/>
        <v>-3.5855845358154164</v>
      </c>
      <c r="J29" s="114">
        <v>7.4590800012107161</v>
      </c>
    </row>
    <row r="30" spans="1:20" x14ac:dyDescent="0.25">
      <c r="A30" s="500"/>
      <c r="B30" s="111">
        <v>3</v>
      </c>
      <c r="C30" s="114">
        <v>11.45550428161466</v>
      </c>
      <c r="D30" s="114">
        <v>6.8823171331344453</v>
      </c>
      <c r="E30" s="114">
        <v>-0.3605472883056372</v>
      </c>
      <c r="F30" s="114">
        <v>-0.89520191580768527</v>
      </c>
      <c r="G30" s="114">
        <v>-0.53115634089418284</v>
      </c>
      <c r="H30" s="114">
        <v>-0.5841545209056096</v>
      </c>
      <c r="I30" s="55">
        <f t="shared" si="0"/>
        <v>-1.1153108617997924</v>
      </c>
      <c r="J30" s="114">
        <v>15.966761348835991</v>
      </c>
    </row>
    <row r="31" spans="1:20" x14ac:dyDescent="0.25">
      <c r="A31" s="500"/>
      <c r="B31" s="111">
        <v>4</v>
      </c>
      <c r="C31" s="114">
        <v>12.333168690881015</v>
      </c>
      <c r="D31" s="114">
        <v>5.5928536739542105</v>
      </c>
      <c r="E31" s="114">
        <v>-0.51821806474147747</v>
      </c>
      <c r="F31" s="114">
        <v>-0.92198847003094198</v>
      </c>
      <c r="G31" s="114">
        <v>0.25441510353446289</v>
      </c>
      <c r="H31" s="114">
        <v>0.27554927461434481</v>
      </c>
      <c r="I31" s="55">
        <f>SUM(G31:H31)</f>
        <v>0.5299643781488077</v>
      </c>
      <c r="J31" s="114">
        <v>17.015780208211613</v>
      </c>
    </row>
    <row r="32" spans="1:20" x14ac:dyDescent="0.25">
      <c r="A32" s="500"/>
      <c r="B32" s="111">
        <v>5</v>
      </c>
      <c r="C32" s="114">
        <v>13.24</v>
      </c>
      <c r="D32" s="114">
        <v>7.01</v>
      </c>
      <c r="E32" s="114">
        <v>-0.89</v>
      </c>
      <c r="F32" s="114">
        <v>-0.59</v>
      </c>
      <c r="G32" s="114">
        <v>1.24</v>
      </c>
      <c r="H32" s="114">
        <v>1.33</v>
      </c>
      <c r="I32" s="55">
        <f t="shared" ref="I32:I34" si="1">SUM(G32:H32)</f>
        <v>2.5700000000000003</v>
      </c>
      <c r="J32" s="114">
        <v>21.34</v>
      </c>
    </row>
    <row r="33" spans="1:10" x14ac:dyDescent="0.25">
      <c r="A33" s="500"/>
      <c r="B33" s="111">
        <v>6</v>
      </c>
      <c r="C33" s="114">
        <v>12.66</v>
      </c>
      <c r="D33" s="114">
        <v>7.14</v>
      </c>
      <c r="E33" s="114">
        <v>-0.72</v>
      </c>
      <c r="F33" s="114">
        <v>-2.96</v>
      </c>
      <c r="G33" s="114">
        <v>-0.6</v>
      </c>
      <c r="H33" s="114">
        <v>-0.6</v>
      </c>
      <c r="I33" s="55">
        <f t="shared" si="1"/>
        <v>-1.2</v>
      </c>
      <c r="J33" s="114">
        <v>14.93</v>
      </c>
    </row>
    <row r="34" spans="1:10" x14ac:dyDescent="0.25">
      <c r="A34" s="504"/>
      <c r="B34" s="111">
        <v>7</v>
      </c>
      <c r="C34" s="114">
        <v>12.29</v>
      </c>
      <c r="D34" s="114">
        <v>4.5</v>
      </c>
      <c r="E34" s="114">
        <v>-0.69</v>
      </c>
      <c r="F34" s="114">
        <v>-4.67</v>
      </c>
      <c r="G34" s="114">
        <v>-1</v>
      </c>
      <c r="H34" s="114">
        <v>-0.95</v>
      </c>
      <c r="I34" s="55">
        <f t="shared" si="1"/>
        <v>-1.95</v>
      </c>
      <c r="J34" s="114">
        <v>9.4700000000000006</v>
      </c>
    </row>
  </sheetData>
  <mergeCells count="17">
    <mergeCell ref="A28:A34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17:T17"/>
    <mergeCell ref="A4:A15"/>
    <mergeCell ref="A16:A27"/>
    <mergeCell ref="I2:I3"/>
    <mergeCell ref="A2:A3"/>
  </mergeCells>
  <hyperlinks>
    <hyperlink ref="R17:T17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69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138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88" t="s">
        <v>47</v>
      </c>
      <c r="B1" s="457" t="str">
        <f>INDEX(Content!$B$3:$G$64,MATCH(A1,Content!$A$3:$A$64,0),1)</f>
        <v>Deposit Dollarization, %</v>
      </c>
      <c r="C1" s="458"/>
      <c r="D1" s="458"/>
      <c r="E1" s="458"/>
      <c r="F1" s="458"/>
      <c r="G1" s="458"/>
      <c r="H1" s="458"/>
      <c r="I1" s="458"/>
      <c r="O1" s="26"/>
      <c r="P1" s="26"/>
    </row>
    <row r="2" spans="1:19" ht="63.75" x14ac:dyDescent="0.25">
      <c r="A2" s="358" t="s">
        <v>113</v>
      </c>
      <c r="B2" s="359" t="s">
        <v>114</v>
      </c>
      <c r="C2" s="267" t="s">
        <v>266</v>
      </c>
      <c r="D2" s="267" t="s">
        <v>267</v>
      </c>
      <c r="E2" s="267" t="s">
        <v>268</v>
      </c>
      <c r="F2" s="436" t="s">
        <v>112</v>
      </c>
      <c r="G2" s="437"/>
      <c r="H2" s="437"/>
      <c r="I2" s="438"/>
      <c r="O2" s="5"/>
      <c r="P2" s="5"/>
    </row>
    <row r="3" spans="1:19" x14ac:dyDescent="0.25">
      <c r="A3" s="508">
        <v>2018</v>
      </c>
      <c r="B3" s="87">
        <v>1</v>
      </c>
      <c r="C3" s="89">
        <v>46.399677749011701</v>
      </c>
      <c r="D3" s="89">
        <v>42.333983539138011</v>
      </c>
      <c r="E3" s="89">
        <v>51.13669466790207</v>
      </c>
      <c r="F3" s="430" t="s">
        <v>153</v>
      </c>
      <c r="G3" s="431"/>
      <c r="H3" s="431"/>
      <c r="I3" s="432"/>
    </row>
    <row r="4" spans="1:19" x14ac:dyDescent="0.25">
      <c r="A4" s="508"/>
      <c r="B4" s="87">
        <v>2</v>
      </c>
      <c r="C4" s="89">
        <v>46.199611987339253</v>
      </c>
      <c r="D4" s="89">
        <v>42.879879994744478</v>
      </c>
      <c r="E4" s="89">
        <v>49.99795441316865</v>
      </c>
    </row>
    <row r="5" spans="1:19" x14ac:dyDescent="0.25">
      <c r="A5" s="508"/>
      <c r="B5" s="87">
        <v>3</v>
      </c>
      <c r="C5" s="89">
        <v>45.004332460247063</v>
      </c>
      <c r="D5" s="89">
        <v>41.366860909683723</v>
      </c>
      <c r="E5" s="89">
        <v>49.163505145360112</v>
      </c>
    </row>
    <row r="6" spans="1:19" x14ac:dyDescent="0.25">
      <c r="A6" s="508"/>
      <c r="B6" s="87">
        <v>4</v>
      </c>
      <c r="C6" s="89">
        <v>46.058978634685182</v>
      </c>
      <c r="D6" s="89">
        <v>43.3904115811144</v>
      </c>
      <c r="E6" s="89">
        <v>49.08259424842641</v>
      </c>
    </row>
    <row r="7" spans="1:19" x14ac:dyDescent="0.25">
      <c r="A7" s="508"/>
      <c r="B7" s="87">
        <v>5</v>
      </c>
      <c r="C7" s="89">
        <v>45.449559059474097</v>
      </c>
      <c r="D7" s="89">
        <v>43.487666140116119</v>
      </c>
      <c r="E7" s="89">
        <v>47.639274660378518</v>
      </c>
    </row>
    <row r="8" spans="1:19" x14ac:dyDescent="0.25">
      <c r="A8" s="508"/>
      <c r="B8" s="87">
        <v>6</v>
      </c>
      <c r="C8" s="89">
        <v>44.46749116346605</v>
      </c>
      <c r="D8" s="89">
        <v>42.385652293179987</v>
      </c>
      <c r="E8" s="89">
        <v>46.817396712583637</v>
      </c>
    </row>
    <row r="9" spans="1:19" x14ac:dyDescent="0.25">
      <c r="A9" s="508"/>
      <c r="B9" s="87">
        <v>7</v>
      </c>
      <c r="C9" s="89">
        <v>45.299956842956597</v>
      </c>
      <c r="D9" s="89">
        <v>44.130350474927631</v>
      </c>
      <c r="E9" s="89">
        <v>46.655013173907918</v>
      </c>
    </row>
    <row r="10" spans="1:19" x14ac:dyDescent="0.25">
      <c r="A10" s="508"/>
      <c r="B10" s="87">
        <v>8</v>
      </c>
      <c r="C10" s="89">
        <v>46.037103078620589</v>
      </c>
      <c r="D10" s="89">
        <v>43.099889926120113</v>
      </c>
      <c r="E10" s="89">
        <v>49.195520548998914</v>
      </c>
    </row>
    <row r="11" spans="1:19" x14ac:dyDescent="0.25">
      <c r="A11" s="508"/>
      <c r="B11" s="87">
        <v>9</v>
      </c>
      <c r="C11" s="89">
        <v>47.539811327690373</v>
      </c>
      <c r="D11" s="89">
        <v>45.592165330759236</v>
      </c>
      <c r="E11" s="89">
        <v>49.701907855324464</v>
      </c>
    </row>
    <row r="12" spans="1:19" x14ac:dyDescent="0.25">
      <c r="A12" s="508"/>
      <c r="B12" s="87">
        <v>10</v>
      </c>
      <c r="C12" s="89">
        <v>46.865163616914202</v>
      </c>
      <c r="D12" s="89">
        <v>44.946932403884446</v>
      </c>
      <c r="E12" s="89">
        <v>49.012578204219523</v>
      </c>
    </row>
    <row r="13" spans="1:19" x14ac:dyDescent="0.25">
      <c r="A13" s="508"/>
      <c r="B13" s="87">
        <v>11</v>
      </c>
      <c r="C13" s="89">
        <v>49.381490016352899</v>
      </c>
      <c r="D13" s="89">
        <v>50.173032868922903</v>
      </c>
      <c r="E13" s="89">
        <v>48.484849318562311</v>
      </c>
    </row>
    <row r="14" spans="1:19" x14ac:dyDescent="0.25">
      <c r="A14" s="508"/>
      <c r="B14" s="87">
        <v>12</v>
      </c>
      <c r="C14" s="89">
        <v>48.424107046353789</v>
      </c>
      <c r="D14" s="89">
        <v>49.302050312610774</v>
      </c>
      <c r="E14" s="89">
        <v>47.420437300072706</v>
      </c>
    </row>
    <row r="15" spans="1:19" x14ac:dyDescent="0.25">
      <c r="A15" s="497">
        <v>2019</v>
      </c>
      <c r="B15" s="87">
        <v>1</v>
      </c>
      <c r="C15" s="89">
        <v>44.360346298198422</v>
      </c>
      <c r="D15" s="89">
        <v>43.124589669156308</v>
      </c>
      <c r="E15" s="89">
        <v>45.913962193668731</v>
      </c>
    </row>
    <row r="16" spans="1:19" x14ac:dyDescent="0.25">
      <c r="A16" s="498"/>
      <c r="B16" s="87">
        <v>2</v>
      </c>
      <c r="C16" s="89">
        <v>43.605378692920276</v>
      </c>
      <c r="D16" s="89">
        <v>42.479018417547316</v>
      </c>
      <c r="E16" s="89">
        <v>44.826615328064577</v>
      </c>
      <c r="P16" s="433" t="s">
        <v>108</v>
      </c>
      <c r="Q16" s="433"/>
      <c r="R16" s="433"/>
      <c r="S16" s="433"/>
    </row>
    <row r="17" spans="1:11" x14ac:dyDescent="0.25">
      <c r="A17" s="498"/>
      <c r="B17" s="87">
        <v>3</v>
      </c>
      <c r="C17" s="89">
        <v>41.535899693586707</v>
      </c>
      <c r="D17" s="89">
        <v>39.013532907881213</v>
      </c>
      <c r="E17" s="89">
        <v>44.15018120271786</v>
      </c>
    </row>
    <row r="18" spans="1:11" x14ac:dyDescent="0.25">
      <c r="A18" s="498"/>
      <c r="B18" s="87">
        <v>4</v>
      </c>
      <c r="C18" s="89">
        <v>40.983803429300956</v>
      </c>
      <c r="D18" s="89">
        <v>39.539212508558258</v>
      </c>
      <c r="E18" s="89">
        <v>42.463582457397884</v>
      </c>
    </row>
    <row r="19" spans="1:11" x14ac:dyDescent="0.25">
      <c r="A19" s="498"/>
      <c r="B19" s="87">
        <v>5</v>
      </c>
      <c r="C19" s="89">
        <v>39.132812799714728</v>
      </c>
      <c r="D19" s="89">
        <v>35.916499896355106</v>
      </c>
      <c r="E19" s="89">
        <v>42.529402263704931</v>
      </c>
    </row>
    <row r="20" spans="1:11" x14ac:dyDescent="0.25">
      <c r="A20" s="498"/>
      <c r="B20" s="87">
        <v>6</v>
      </c>
      <c r="C20" s="89">
        <v>41.642704504667698</v>
      </c>
      <c r="D20" s="89">
        <v>37.988549966945854</v>
      </c>
      <c r="E20" s="89">
        <v>45.370102040788559</v>
      </c>
      <c r="I20" s="10"/>
    </row>
    <row r="21" spans="1:11" x14ac:dyDescent="0.25">
      <c r="A21" s="498"/>
      <c r="B21" s="87">
        <v>7</v>
      </c>
      <c r="C21" s="89">
        <v>44.710363827214017</v>
      </c>
      <c r="D21" s="89">
        <v>44.739475710541612</v>
      </c>
      <c r="E21" s="89">
        <v>44.679765803359629</v>
      </c>
      <c r="F21" s="12"/>
      <c r="I21" s="11"/>
    </row>
    <row r="22" spans="1:11" x14ac:dyDescent="0.25">
      <c r="A22" s="498"/>
      <c r="B22" s="87">
        <v>8</v>
      </c>
      <c r="C22" s="89">
        <v>43.800192301940889</v>
      </c>
      <c r="D22" s="89">
        <v>42.621985478847741</v>
      </c>
      <c r="E22" s="89">
        <v>45.01292574587216</v>
      </c>
    </row>
    <row r="23" spans="1:11" x14ac:dyDescent="0.25">
      <c r="A23" s="498"/>
      <c r="B23" s="87">
        <v>9</v>
      </c>
      <c r="C23" s="89">
        <v>43.597963078259916</v>
      </c>
      <c r="D23" s="89">
        <v>43.230163478424814</v>
      </c>
      <c r="E23" s="89">
        <v>43.994794961847447</v>
      </c>
    </row>
    <row r="24" spans="1:11" x14ac:dyDescent="0.25">
      <c r="A24" s="498"/>
      <c r="B24" s="87">
        <v>10</v>
      </c>
      <c r="C24" s="89">
        <v>44.714540773660218</v>
      </c>
      <c r="D24" s="89">
        <v>45.962238261164742</v>
      </c>
      <c r="E24" s="89">
        <v>43.301108421183201</v>
      </c>
      <c r="G24" s="21"/>
      <c r="H24" s="6"/>
      <c r="I24" s="22"/>
      <c r="K24" s="11"/>
    </row>
    <row r="25" spans="1:11" x14ac:dyDescent="0.25">
      <c r="A25" s="498"/>
      <c r="B25" s="87">
        <v>11</v>
      </c>
      <c r="C25" s="89">
        <v>43.167952994094335</v>
      </c>
      <c r="D25" s="89">
        <v>43.578601083887122</v>
      </c>
      <c r="E25" s="89">
        <v>42.733375090867824</v>
      </c>
      <c r="H25" s="6"/>
      <c r="I25" s="22"/>
      <c r="K25" s="11"/>
    </row>
    <row r="26" spans="1:11" x14ac:dyDescent="0.25">
      <c r="A26" s="498"/>
      <c r="B26" s="87">
        <v>12</v>
      </c>
      <c r="C26" s="89">
        <v>43.111947250228354</v>
      </c>
      <c r="D26" s="89">
        <v>44.782716549764572</v>
      </c>
      <c r="E26" s="89">
        <v>41.317252658479916</v>
      </c>
      <c r="K26" s="11"/>
    </row>
    <row r="27" spans="1:11" x14ac:dyDescent="0.25">
      <c r="A27" s="497">
        <v>2020</v>
      </c>
      <c r="B27" s="87">
        <v>1</v>
      </c>
      <c r="C27" s="89">
        <v>42.257657533326324</v>
      </c>
      <c r="D27" s="89">
        <v>42.959786694465016</v>
      </c>
      <c r="E27" s="89">
        <v>41.517306299922176</v>
      </c>
      <c r="G27" s="21"/>
      <c r="K27" s="11"/>
    </row>
    <row r="28" spans="1:11" x14ac:dyDescent="0.25">
      <c r="A28" s="498"/>
      <c r="B28" s="87">
        <v>2</v>
      </c>
      <c r="C28" s="89">
        <v>41.857924229749059</v>
      </c>
      <c r="D28" s="89">
        <v>41.655640211262899</v>
      </c>
      <c r="E28" s="89">
        <v>42.055556622285842</v>
      </c>
      <c r="G28" s="21"/>
      <c r="K28" s="11"/>
    </row>
    <row r="29" spans="1:11" x14ac:dyDescent="0.25">
      <c r="A29" s="498"/>
      <c r="B29" s="87">
        <v>3</v>
      </c>
      <c r="C29" s="89">
        <v>46.713727117545929</v>
      </c>
      <c r="D29" s="89">
        <v>46.463320202625873</v>
      </c>
      <c r="E29" s="89">
        <v>46.984416767595505</v>
      </c>
      <c r="G29" s="21"/>
      <c r="K29" s="11"/>
    </row>
    <row r="30" spans="1:11" x14ac:dyDescent="0.25">
      <c r="A30" s="498"/>
      <c r="B30" s="87">
        <v>4</v>
      </c>
      <c r="C30" s="89">
        <v>43.402201663515385</v>
      </c>
      <c r="D30" s="89">
        <v>43.085818967960101</v>
      </c>
      <c r="E30" s="89">
        <v>43.725762498182789</v>
      </c>
      <c r="G30" s="21"/>
      <c r="K30" s="11"/>
    </row>
    <row r="31" spans="1:11" x14ac:dyDescent="0.25">
      <c r="A31" s="498"/>
      <c r="B31" s="87">
        <v>5</v>
      </c>
      <c r="C31" s="89">
        <v>41.120177351164536</v>
      </c>
      <c r="D31" s="89">
        <v>39.97003779433291</v>
      </c>
      <c r="E31" s="89">
        <v>42.315979359400544</v>
      </c>
      <c r="G31" s="21"/>
    </row>
    <row r="32" spans="1:11" x14ac:dyDescent="0.25">
      <c r="A32" s="498"/>
      <c r="B32" s="87">
        <v>6</v>
      </c>
      <c r="C32" s="89">
        <v>39.979533846377571</v>
      </c>
      <c r="D32" s="89">
        <v>38.953220216520762</v>
      </c>
      <c r="E32" s="89">
        <v>41.056180118517432</v>
      </c>
      <c r="G32" s="6"/>
      <c r="H32" s="6"/>
      <c r="I32" s="22"/>
    </row>
    <row r="33" spans="1:5" x14ac:dyDescent="0.25">
      <c r="A33" s="498"/>
      <c r="B33" s="87">
        <v>7</v>
      </c>
      <c r="C33" s="89">
        <v>39.547671654009761</v>
      </c>
      <c r="D33" s="89">
        <v>38.239783005404099</v>
      </c>
      <c r="E33" s="89">
        <v>40.949931975938682</v>
      </c>
    </row>
    <row r="34" spans="1:5" x14ac:dyDescent="0.25">
      <c r="A34" s="498"/>
      <c r="B34" s="87">
        <v>8</v>
      </c>
      <c r="C34" s="89">
        <v>40.223978034650258</v>
      </c>
      <c r="D34" s="89">
        <v>39.947237033933995</v>
      </c>
      <c r="E34" s="89">
        <v>40.518425887670269</v>
      </c>
    </row>
    <row r="35" spans="1:5" x14ac:dyDescent="0.25">
      <c r="A35" s="498"/>
      <c r="B35" s="87">
        <v>9</v>
      </c>
      <c r="C35" s="89">
        <v>40.8967573418022</v>
      </c>
      <c r="D35" s="89">
        <v>40.543076827386464</v>
      </c>
      <c r="E35" s="89">
        <v>41.281924465939703</v>
      </c>
    </row>
    <row r="36" spans="1:5" x14ac:dyDescent="0.25">
      <c r="A36" s="498"/>
      <c r="B36" s="87">
        <v>10</v>
      </c>
      <c r="C36" s="89">
        <v>40.828675617298714</v>
      </c>
      <c r="D36" s="89">
        <v>40.721207696850442</v>
      </c>
      <c r="E36" s="89">
        <v>40.949258973829359</v>
      </c>
    </row>
    <row r="37" spans="1:5" x14ac:dyDescent="0.25">
      <c r="A37" s="498"/>
      <c r="B37" s="87">
        <v>11</v>
      </c>
      <c r="C37" s="89">
        <v>39.277476012568258</v>
      </c>
      <c r="D37" s="89">
        <v>38.281221783981337</v>
      </c>
      <c r="E37" s="89">
        <v>40.379525755892161</v>
      </c>
    </row>
    <row r="38" spans="1:5" x14ac:dyDescent="0.25">
      <c r="A38" s="498"/>
      <c r="B38" s="87">
        <v>12</v>
      </c>
      <c r="C38" s="89">
        <v>37.275447091647401</v>
      </c>
      <c r="D38" s="89">
        <v>36.225937486735802</v>
      </c>
      <c r="E38" s="89">
        <v>38.374129103638104</v>
      </c>
    </row>
    <row r="39" spans="1:5" x14ac:dyDescent="0.25">
      <c r="A39" s="497">
        <v>2021</v>
      </c>
      <c r="B39" s="87">
        <v>1</v>
      </c>
      <c r="C39" s="89">
        <v>37.065369679581586</v>
      </c>
      <c r="D39" s="89">
        <v>35.35803198392459</v>
      </c>
      <c r="E39" s="89">
        <v>38.965565320784208</v>
      </c>
    </row>
    <row r="40" spans="1:5" x14ac:dyDescent="0.25">
      <c r="A40" s="498"/>
      <c r="B40" s="87">
        <v>2</v>
      </c>
      <c r="C40" s="89">
        <v>36.175293923342501</v>
      </c>
      <c r="D40" s="89">
        <v>35.693949417518247</v>
      </c>
      <c r="E40" s="89">
        <v>36.663957426940812</v>
      </c>
    </row>
    <row r="41" spans="1:5" x14ac:dyDescent="0.25">
      <c r="A41" s="498"/>
      <c r="B41" s="87">
        <v>3</v>
      </c>
      <c r="C41" s="89">
        <v>36.899933952306327</v>
      </c>
      <c r="D41" s="89">
        <v>37.825638580724572</v>
      </c>
      <c r="E41" s="89">
        <v>35.940820100336957</v>
      </c>
    </row>
    <row r="42" spans="1:5" x14ac:dyDescent="0.25">
      <c r="A42" s="498"/>
      <c r="B42" s="87">
        <v>4</v>
      </c>
      <c r="C42" s="89">
        <v>37.016722500274916</v>
      </c>
      <c r="D42" s="89">
        <v>38.437955968956913</v>
      </c>
      <c r="E42" s="89">
        <v>35.527202024731523</v>
      </c>
    </row>
    <row r="43" spans="1:5" x14ac:dyDescent="0.25">
      <c r="A43" s="498"/>
      <c r="B43" s="87">
        <v>5</v>
      </c>
      <c r="C43" s="89">
        <v>36.843317291220572</v>
      </c>
      <c r="D43" s="89">
        <v>38.731517227625361</v>
      </c>
      <c r="E43" s="89">
        <v>34.814813326619074</v>
      </c>
    </row>
    <row r="44" spans="1:5" x14ac:dyDescent="0.25">
      <c r="A44" s="498"/>
      <c r="B44" s="87">
        <v>6</v>
      </c>
      <c r="C44" s="89">
        <v>36.966267914547316</v>
      </c>
      <c r="D44" s="89">
        <v>39.127715040931463</v>
      </c>
      <c r="E44" s="89">
        <v>34.67386214804457</v>
      </c>
    </row>
    <row r="45" spans="1:5" x14ac:dyDescent="0.25">
      <c r="A45" s="498"/>
      <c r="B45" s="87">
        <v>7</v>
      </c>
      <c r="C45" s="89">
        <v>35.974279647175521</v>
      </c>
      <c r="D45" s="89">
        <v>37.366582090990796</v>
      </c>
      <c r="E45" s="89">
        <v>34.501341718814636</v>
      </c>
    </row>
    <row r="46" spans="1:5" x14ac:dyDescent="0.25">
      <c r="A46" s="498"/>
      <c r="B46" s="87">
        <v>8</v>
      </c>
      <c r="C46" s="115">
        <v>36.208736782627035</v>
      </c>
      <c r="D46" s="115">
        <v>37.804611021851954</v>
      </c>
      <c r="E46" s="115">
        <v>34.551128763420877</v>
      </c>
    </row>
    <row r="47" spans="1:5" x14ac:dyDescent="0.25">
      <c r="A47" s="498"/>
      <c r="B47" s="87">
        <v>9</v>
      </c>
      <c r="C47" s="115">
        <v>36.224088696779276</v>
      </c>
      <c r="D47" s="115">
        <v>38.025355481221858</v>
      </c>
      <c r="E47" s="115">
        <v>34.259611388610566</v>
      </c>
    </row>
    <row r="48" spans="1:5" x14ac:dyDescent="0.25">
      <c r="A48" s="498"/>
      <c r="B48" s="87">
        <v>10</v>
      </c>
      <c r="C48" s="115">
        <v>35.585117102995952</v>
      </c>
      <c r="D48" s="115">
        <v>37.150070636396372</v>
      </c>
      <c r="E48" s="115">
        <v>33.883552176536064</v>
      </c>
    </row>
    <row r="49" spans="1:5" x14ac:dyDescent="0.25">
      <c r="A49" s="498"/>
      <c r="B49" s="87">
        <v>11</v>
      </c>
      <c r="C49" s="115">
        <v>37.22359429610696</v>
      </c>
      <c r="D49" s="115">
        <v>38.46579252346389</v>
      </c>
      <c r="E49" s="115">
        <v>35.94805600494864</v>
      </c>
    </row>
    <row r="50" spans="1:5" x14ac:dyDescent="0.25">
      <c r="A50" s="498"/>
      <c r="B50" s="87">
        <v>12</v>
      </c>
      <c r="C50" s="115">
        <v>36.027655411467961</v>
      </c>
      <c r="D50" s="115">
        <v>37.634404766971464</v>
      </c>
      <c r="E50" s="115">
        <v>34.351655101967374</v>
      </c>
    </row>
    <row r="51" spans="1:5" x14ac:dyDescent="0.25">
      <c r="A51" s="499">
        <v>2022</v>
      </c>
      <c r="B51" s="87">
        <v>1</v>
      </c>
      <c r="C51" s="115">
        <v>35.588068590790463</v>
      </c>
      <c r="D51" s="115">
        <v>35.596043148301895</v>
      </c>
      <c r="E51" s="115">
        <v>35.579501035058996</v>
      </c>
    </row>
    <row r="52" spans="1:5" x14ac:dyDescent="0.25">
      <c r="A52" s="500"/>
      <c r="B52" s="87">
        <v>2</v>
      </c>
      <c r="C52" s="115">
        <v>38.365243025560616</v>
      </c>
      <c r="D52" s="115">
        <v>38.428092874052538</v>
      </c>
      <c r="E52" s="115">
        <v>38.299961087875317</v>
      </c>
    </row>
    <row r="53" spans="1:5" x14ac:dyDescent="0.25">
      <c r="A53" s="500"/>
      <c r="B53" s="87">
        <v>3</v>
      </c>
      <c r="C53" s="115">
        <v>36.87770865382975</v>
      </c>
      <c r="D53" s="115">
        <v>38.257699854386203</v>
      </c>
      <c r="E53" s="115">
        <v>35.435201593862537</v>
      </c>
    </row>
    <row r="54" spans="1:5" x14ac:dyDescent="0.25">
      <c r="A54" s="500"/>
      <c r="B54" s="87">
        <v>4</v>
      </c>
      <c r="C54" s="115">
        <v>35.183785837581198</v>
      </c>
      <c r="D54" s="115">
        <v>36.123947855839141</v>
      </c>
      <c r="E54" s="115">
        <v>34.200535417658088</v>
      </c>
    </row>
    <row r="55" spans="1:5" x14ac:dyDescent="0.25">
      <c r="A55" s="500"/>
      <c r="B55" s="87">
        <v>5</v>
      </c>
      <c r="C55" s="115">
        <v>33.332577629163247</v>
      </c>
      <c r="D55" s="115">
        <v>33.774422072560142</v>
      </c>
      <c r="E55" s="115">
        <v>32.881251714843657</v>
      </c>
    </row>
    <row r="56" spans="1:5" x14ac:dyDescent="0.25">
      <c r="A56" s="500"/>
      <c r="B56" s="87">
        <v>6</v>
      </c>
      <c r="C56" s="115">
        <v>35.275036135229747</v>
      </c>
      <c r="D56" s="115">
        <v>36.849002256728788</v>
      </c>
      <c r="E56" s="115">
        <v>33.64929235531347</v>
      </c>
    </row>
    <row r="57" spans="1:5" x14ac:dyDescent="0.25">
      <c r="A57" s="500"/>
      <c r="B57" s="87">
        <v>7</v>
      </c>
      <c r="C57" s="115">
        <v>35.360718781169844</v>
      </c>
      <c r="D57" s="115">
        <v>37.404650892338999</v>
      </c>
      <c r="E57" s="115">
        <v>33.185935744711998</v>
      </c>
    </row>
    <row r="58" spans="1:5" x14ac:dyDescent="0.25">
      <c r="A58" s="500"/>
      <c r="B58" s="87">
        <v>8</v>
      </c>
      <c r="C58" s="115">
        <v>36.509328810830944</v>
      </c>
      <c r="D58" s="115">
        <v>39.93811455514296</v>
      </c>
      <c r="E58" s="115">
        <v>32.831350995738198</v>
      </c>
    </row>
    <row r="59" spans="1:5" x14ac:dyDescent="0.25">
      <c r="A59" s="500"/>
      <c r="B59" s="87">
        <v>9</v>
      </c>
      <c r="C59" s="115">
        <v>35.631795161034603</v>
      </c>
      <c r="D59" s="115">
        <v>39.26686298298069</v>
      </c>
      <c r="E59" s="115">
        <v>31.651216386664988</v>
      </c>
    </row>
    <row r="60" spans="1:5" x14ac:dyDescent="0.25">
      <c r="A60" s="500"/>
      <c r="B60" s="87">
        <v>10</v>
      </c>
      <c r="C60" s="115">
        <v>35.322015186476484</v>
      </c>
      <c r="D60" s="115">
        <v>39.253919831505421</v>
      </c>
      <c r="E60" s="115">
        <v>30.907343418492022</v>
      </c>
    </row>
    <row r="61" spans="1:5" x14ac:dyDescent="0.25">
      <c r="A61" s="500"/>
      <c r="B61" s="87">
        <v>11</v>
      </c>
      <c r="C61" s="115">
        <v>34.1914855090278</v>
      </c>
      <c r="D61" s="115">
        <v>37.303446924694001</v>
      </c>
      <c r="E61" s="115">
        <v>31.002559757420801</v>
      </c>
    </row>
    <row r="62" spans="1:5" x14ac:dyDescent="0.25">
      <c r="A62" s="500"/>
      <c r="B62" s="149">
        <v>12</v>
      </c>
      <c r="C62" s="115">
        <v>31.631483485806299</v>
      </c>
      <c r="D62" s="115">
        <v>33.597394597606701</v>
      </c>
      <c r="E62" s="115">
        <v>29.710703757297999</v>
      </c>
    </row>
    <row r="63" spans="1:5" x14ac:dyDescent="0.25">
      <c r="A63" s="499">
        <v>2023</v>
      </c>
      <c r="B63" s="87">
        <v>1</v>
      </c>
      <c r="C63" s="115">
        <v>31.106997307681727</v>
      </c>
      <c r="D63" s="115">
        <v>32.614898051557105</v>
      </c>
      <c r="E63" s="115">
        <v>29.632864765425509</v>
      </c>
    </row>
    <row r="64" spans="1:5" x14ac:dyDescent="0.25">
      <c r="A64" s="500"/>
      <c r="B64" s="191">
        <v>2</v>
      </c>
      <c r="C64" s="115">
        <v>30.247387574067115</v>
      </c>
      <c r="D64" s="115">
        <v>32.241509353553184</v>
      </c>
      <c r="E64" s="115">
        <v>28.396245467664667</v>
      </c>
    </row>
    <row r="65" spans="1:5" x14ac:dyDescent="0.25">
      <c r="A65" s="500"/>
      <c r="B65" s="87">
        <v>3</v>
      </c>
      <c r="C65" s="115">
        <v>29.755637034751935</v>
      </c>
      <c r="D65" s="115">
        <v>31.982034016067107</v>
      </c>
      <c r="E65" s="115">
        <v>27.639553000328515</v>
      </c>
    </row>
    <row r="66" spans="1:5" x14ac:dyDescent="0.25">
      <c r="A66" s="500"/>
      <c r="B66" s="191">
        <v>4</v>
      </c>
      <c r="C66" s="115">
        <v>29.289676674353732</v>
      </c>
      <c r="D66" s="115">
        <v>31.783961191992532</v>
      </c>
      <c r="E66" s="115">
        <v>26.99521337252499</v>
      </c>
    </row>
    <row r="67" spans="1:5" x14ac:dyDescent="0.25">
      <c r="A67" s="500"/>
      <c r="B67" s="87">
        <v>5</v>
      </c>
      <c r="C67" s="115">
        <v>28.4</v>
      </c>
      <c r="D67" s="115">
        <v>30.5</v>
      </c>
      <c r="E67" s="115">
        <v>26.4</v>
      </c>
    </row>
    <row r="68" spans="1:5" x14ac:dyDescent="0.25">
      <c r="A68" s="500"/>
      <c r="B68" s="191">
        <v>6</v>
      </c>
      <c r="C68" s="115">
        <v>26.5</v>
      </c>
      <c r="D68" s="115">
        <v>27.9</v>
      </c>
      <c r="E68" s="115">
        <v>25.2</v>
      </c>
    </row>
    <row r="69" spans="1:5" x14ac:dyDescent="0.25">
      <c r="A69" s="504"/>
      <c r="B69" s="87">
        <v>7</v>
      </c>
      <c r="C69" s="115">
        <v>25.6</v>
      </c>
      <c r="D69" s="115">
        <v>27.1</v>
      </c>
      <c r="E69" s="115">
        <v>24.4</v>
      </c>
    </row>
  </sheetData>
  <mergeCells count="10">
    <mergeCell ref="A51:A62"/>
    <mergeCell ref="B1:I1"/>
    <mergeCell ref="A27:A38"/>
    <mergeCell ref="A3:A14"/>
    <mergeCell ref="A63:A69"/>
    <mergeCell ref="P16:S16"/>
    <mergeCell ref="A15:A26"/>
    <mergeCell ref="F2:I2"/>
    <mergeCell ref="F3:I3"/>
    <mergeCell ref="A39:A50"/>
  </mergeCells>
  <hyperlinks>
    <hyperlink ref="P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4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38" customWidth="1"/>
    <col min="12" max="12" width="19.28515625" customWidth="1"/>
    <col min="13" max="13" width="16.42578125" customWidth="1"/>
  </cols>
  <sheetData>
    <row r="1" spans="1:10" ht="18" customHeight="1" x14ac:dyDescent="0.25">
      <c r="A1" s="88" t="s">
        <v>48</v>
      </c>
      <c r="B1" s="509" t="str">
        <f>INDEX(Content!$B$3:$G$64,MATCH(A1,Content!$A$3:$A$64,0),1)</f>
        <v>Factors Causing the Change in Dollarization in the Banking System, MoM, %</v>
      </c>
      <c r="C1" s="510"/>
      <c r="D1" s="510"/>
      <c r="E1" s="510"/>
      <c r="F1" s="510"/>
      <c r="G1" s="510"/>
      <c r="H1" s="510"/>
      <c r="I1" s="510"/>
      <c r="J1" s="511"/>
    </row>
    <row r="2" spans="1:10" ht="15" customHeight="1" x14ac:dyDescent="0.25">
      <c r="A2" s="503" t="s">
        <v>113</v>
      </c>
      <c r="B2" s="507" t="s">
        <v>114</v>
      </c>
      <c r="C2" s="502" t="s">
        <v>269</v>
      </c>
      <c r="D2" s="502" t="s">
        <v>270</v>
      </c>
      <c r="E2" s="502" t="s">
        <v>271</v>
      </c>
      <c r="F2" s="502" t="s">
        <v>272</v>
      </c>
      <c r="G2" s="436" t="s">
        <v>112</v>
      </c>
      <c r="H2" s="437"/>
      <c r="I2" s="437"/>
      <c r="J2" s="438"/>
    </row>
    <row r="3" spans="1:10" ht="22.9" customHeight="1" x14ac:dyDescent="0.25">
      <c r="A3" s="503"/>
      <c r="B3" s="503"/>
      <c r="C3" s="506"/>
      <c r="D3" s="506"/>
      <c r="E3" s="506"/>
      <c r="F3" s="506"/>
      <c r="G3" s="430" t="s">
        <v>153</v>
      </c>
      <c r="H3" s="431"/>
      <c r="I3" s="431"/>
      <c r="J3" s="432"/>
    </row>
    <row r="4" spans="1:10" x14ac:dyDescent="0.25">
      <c r="A4" s="497">
        <v>2021</v>
      </c>
      <c r="B4" s="111">
        <v>1</v>
      </c>
      <c r="C4" s="97">
        <v>9.0397588959144154E-2</v>
      </c>
      <c r="D4" s="97">
        <v>5.6406509940712522E-2</v>
      </c>
      <c r="E4" s="97">
        <v>-0.3568815109656745</v>
      </c>
      <c r="F4" s="97">
        <v>-0.21007741206581781</v>
      </c>
    </row>
    <row r="5" spans="1:10" x14ac:dyDescent="0.25">
      <c r="A5" s="498"/>
      <c r="B5" s="111">
        <v>2</v>
      </c>
      <c r="C5" s="97">
        <v>-0.25994127014288909</v>
      </c>
      <c r="D5" s="97">
        <v>-0.34049982453805067</v>
      </c>
      <c r="E5" s="97">
        <v>-0.28963466155814399</v>
      </c>
      <c r="F5" s="97">
        <v>-0.89007575623908375</v>
      </c>
    </row>
    <row r="6" spans="1:10" x14ac:dyDescent="0.25">
      <c r="A6" s="498"/>
      <c r="B6" s="111">
        <v>3</v>
      </c>
      <c r="C6" s="97">
        <v>2.0629496189544354</v>
      </c>
      <c r="D6" s="97">
        <v>1.062268835203674</v>
      </c>
      <c r="E6" s="97">
        <v>-2.4005784251942797</v>
      </c>
      <c r="F6" s="97">
        <v>0.72464002896382995</v>
      </c>
    </row>
    <row r="7" spans="1:10" x14ac:dyDescent="0.25">
      <c r="A7" s="498"/>
      <c r="B7" s="111">
        <v>4</v>
      </c>
      <c r="C7" s="97">
        <v>-0.19632916167479164</v>
      </c>
      <c r="D7" s="97">
        <v>-9.4338672502082138E-2</v>
      </c>
      <c r="E7" s="97">
        <v>0.40745638214546187</v>
      </c>
      <c r="F7" s="97">
        <v>0.11678854796858806</v>
      </c>
    </row>
    <row r="8" spans="1:10" x14ac:dyDescent="0.25">
      <c r="A8" s="498"/>
      <c r="B8" s="111">
        <v>5</v>
      </c>
      <c r="C8" s="97">
        <v>0.11798370263852638</v>
      </c>
      <c r="D8" s="97">
        <v>-8.3684138717376175E-4</v>
      </c>
      <c r="E8" s="97">
        <v>-0.29055207030569735</v>
      </c>
      <c r="F8" s="97">
        <v>-0.17340520905434473</v>
      </c>
    </row>
    <row r="9" spans="1:10" x14ac:dyDescent="0.25">
      <c r="A9" s="498"/>
      <c r="B9" s="111">
        <v>6</v>
      </c>
      <c r="C9" s="97">
        <v>-0.32321719861010695</v>
      </c>
      <c r="D9" s="97">
        <v>1.9677012774292145E-2</v>
      </c>
      <c r="E9" s="97">
        <v>0.42649080916255444</v>
      </c>
      <c r="F9" s="97">
        <v>0.12295062332673962</v>
      </c>
    </row>
    <row r="10" spans="1:10" x14ac:dyDescent="0.25">
      <c r="A10" s="498"/>
      <c r="B10" s="111">
        <v>7</v>
      </c>
      <c r="C10" s="97">
        <v>-0.28749520246595978</v>
      </c>
      <c r="D10" s="97">
        <v>-0.14102089031604492</v>
      </c>
      <c r="E10" s="97">
        <v>-0.56347217458978571</v>
      </c>
      <c r="F10" s="97">
        <v>-0.99198826737179036</v>
      </c>
    </row>
    <row r="11" spans="1:10" x14ac:dyDescent="0.25">
      <c r="A11" s="498"/>
      <c r="B11" s="111">
        <v>8</v>
      </c>
      <c r="C11" s="97">
        <v>-2.9762466537155675E-2</v>
      </c>
      <c r="D11" s="97">
        <v>2.9694145071201817E-2</v>
      </c>
      <c r="E11" s="97">
        <v>0.23452545691746954</v>
      </c>
      <c r="F11" s="97">
        <v>0.23445713545151567</v>
      </c>
    </row>
    <row r="12" spans="1:10" x14ac:dyDescent="0.25">
      <c r="A12" s="498"/>
      <c r="B12" s="111">
        <v>9</v>
      </c>
      <c r="C12" s="97">
        <v>-2.0713824130591436E-2</v>
      </c>
      <c r="D12" s="97">
        <v>-4.4662542926883177E-4</v>
      </c>
      <c r="E12" s="97">
        <v>3.6512363712099843E-2</v>
      </c>
      <c r="F12" s="97">
        <v>1.5351914152239576E-2</v>
      </c>
    </row>
    <row r="13" spans="1:10" x14ac:dyDescent="0.25">
      <c r="A13" s="498"/>
      <c r="B13" s="111">
        <v>10</v>
      </c>
      <c r="C13" s="97">
        <v>-0.2472962320384724</v>
      </c>
      <c r="D13" s="97">
        <v>5.2425520241904507E-2</v>
      </c>
      <c r="E13" s="97">
        <v>-0.44410088198675945</v>
      </c>
      <c r="F13" s="97">
        <v>-0.63897159378332735</v>
      </c>
    </row>
    <row r="14" spans="1:10" x14ac:dyDescent="0.25">
      <c r="A14" s="498"/>
      <c r="B14" s="111">
        <v>11</v>
      </c>
      <c r="C14" s="97">
        <v>0.3391927932570446</v>
      </c>
      <c r="D14" s="97">
        <v>0.28105990913552203</v>
      </c>
      <c r="E14" s="97">
        <v>1.0182244907184432</v>
      </c>
      <c r="F14" s="97">
        <v>1.6384771931110098</v>
      </c>
    </row>
    <row r="15" spans="1:10" x14ac:dyDescent="0.25">
      <c r="A15" s="498"/>
      <c r="B15" s="111">
        <v>12</v>
      </c>
      <c r="C15" s="97">
        <v>0.26426564324945256</v>
      </c>
      <c r="D15" s="97">
        <v>-6.4909199758325917E-2</v>
      </c>
      <c r="E15" s="97">
        <v>-1.3952929565572747</v>
      </c>
      <c r="F15" s="97">
        <v>-1.1959365130661481</v>
      </c>
    </row>
    <row r="16" spans="1:10" x14ac:dyDescent="0.25">
      <c r="A16" s="499">
        <v>2022</v>
      </c>
      <c r="B16" s="111">
        <v>1</v>
      </c>
      <c r="C16" s="97">
        <v>-0.74383702815009578</v>
      </c>
      <c r="D16" s="97">
        <v>0.10679801717421634</v>
      </c>
      <c r="E16" s="97">
        <v>0.19744981872552925</v>
      </c>
      <c r="F16" s="97">
        <v>-0.4395891922503502</v>
      </c>
    </row>
    <row r="17" spans="1:16" x14ac:dyDescent="0.25">
      <c r="A17" s="500"/>
      <c r="B17" s="111">
        <v>2</v>
      </c>
      <c r="C17" s="97">
        <v>-0.49480476624180847</v>
      </c>
      <c r="D17" s="97">
        <v>2.8727454421818872</v>
      </c>
      <c r="E17" s="97">
        <v>0.39923375883007317</v>
      </c>
      <c r="F17" s="97">
        <v>2.7771744347701519</v>
      </c>
    </row>
    <row r="18" spans="1:16" x14ac:dyDescent="0.25">
      <c r="A18" s="500"/>
      <c r="B18" s="111">
        <v>3</v>
      </c>
      <c r="C18" s="97">
        <v>-0.83456811682501597</v>
      </c>
      <c r="D18" s="97">
        <v>-1.8086181701638442</v>
      </c>
      <c r="E18" s="97">
        <v>1.1556519152579958</v>
      </c>
      <c r="F18" s="97">
        <v>-1.4875343717308644</v>
      </c>
    </row>
    <row r="19" spans="1:16" x14ac:dyDescent="0.25">
      <c r="A19" s="500"/>
      <c r="B19" s="111">
        <v>4</v>
      </c>
      <c r="C19" s="97">
        <v>-0.57530116245333995</v>
      </c>
      <c r="D19" s="97">
        <v>-0.95075868099482241</v>
      </c>
      <c r="E19" s="97">
        <v>-0.16786297280039308</v>
      </c>
      <c r="F19" s="97">
        <v>-1.6939228162485556</v>
      </c>
      <c r="M19" s="433" t="s">
        <v>108</v>
      </c>
      <c r="N19" s="433"/>
      <c r="O19" s="433"/>
      <c r="P19" s="433"/>
    </row>
    <row r="20" spans="1:16" x14ac:dyDescent="0.25">
      <c r="A20" s="500"/>
      <c r="B20" s="111">
        <v>5</v>
      </c>
      <c r="C20" s="97">
        <v>-0.11750309553360036</v>
      </c>
      <c r="D20" s="97">
        <v>-1.5958617538056297</v>
      </c>
      <c r="E20" s="97">
        <v>-0.13784335907871806</v>
      </c>
      <c r="F20" s="97">
        <v>-1.851208208417948</v>
      </c>
    </row>
    <row r="21" spans="1:16" x14ac:dyDescent="0.25">
      <c r="A21" s="500"/>
      <c r="B21" s="111">
        <v>6</v>
      </c>
      <c r="C21" s="97">
        <v>0.1576218817896903</v>
      </c>
      <c r="D21" s="97">
        <v>5.30758989150661</v>
      </c>
      <c r="E21" s="97">
        <v>-3.5227532672297985</v>
      </c>
      <c r="F21" s="97">
        <v>1.9424585060665014</v>
      </c>
    </row>
    <row r="22" spans="1:16" x14ac:dyDescent="0.25">
      <c r="A22" s="500"/>
      <c r="B22" s="111">
        <v>7</v>
      </c>
      <c r="C22" s="97">
        <v>-7.9080311718065677E-2</v>
      </c>
      <c r="D22" s="97">
        <v>-5.6278848021794455E-2</v>
      </c>
      <c r="E22" s="97">
        <v>0.22104180567995402</v>
      </c>
      <c r="F22" s="97">
        <v>8.5682645940093893E-2</v>
      </c>
    </row>
    <row r="23" spans="1:16" x14ac:dyDescent="0.25">
      <c r="A23" s="500"/>
      <c r="B23" s="111">
        <v>8</v>
      </c>
      <c r="C23" s="97">
        <v>0.99956442718412752</v>
      </c>
      <c r="D23" s="97">
        <v>-0.20941019523972745</v>
      </c>
      <c r="E23" s="97">
        <v>0.35845579771670122</v>
      </c>
      <c r="F23" s="97">
        <v>1.1486100296611013</v>
      </c>
    </row>
    <row r="24" spans="1:16" x14ac:dyDescent="0.25">
      <c r="A24" s="500"/>
      <c r="B24" s="111">
        <v>9</v>
      </c>
      <c r="C24" s="97">
        <v>-3.3409437417406151E-2</v>
      </c>
      <c r="D24" s="97">
        <v>0.11442223279284582</v>
      </c>
      <c r="E24" s="97">
        <v>-0.95854644517178111</v>
      </c>
      <c r="F24" s="97">
        <v>-0.87753364979634141</v>
      </c>
    </row>
    <row r="25" spans="1:16" x14ac:dyDescent="0.25">
      <c r="A25" s="500"/>
      <c r="B25" s="111">
        <v>10</v>
      </c>
      <c r="C25" s="97">
        <v>0.28671123475529631</v>
      </c>
      <c r="D25" s="97">
        <v>-0.1372279970962143</v>
      </c>
      <c r="E25" s="97">
        <v>-0.45926321221719851</v>
      </c>
      <c r="F25" s="97">
        <v>-0.30977997455811651</v>
      </c>
    </row>
    <row r="26" spans="1:16" x14ac:dyDescent="0.25">
      <c r="A26" s="500"/>
      <c r="B26" s="111">
        <v>11</v>
      </c>
      <c r="C26" s="97">
        <v>-1.112457780188534</v>
      </c>
      <c r="D26" s="97">
        <v>2.5485614523755678E-2</v>
      </c>
      <c r="E26" s="97">
        <v>-4.355751178386013E-2</v>
      </c>
      <c r="F26" s="97">
        <v>-1.1305296774486384</v>
      </c>
    </row>
    <row r="27" spans="1:16" x14ac:dyDescent="0.25">
      <c r="A27" s="500"/>
      <c r="B27" s="148">
        <v>12</v>
      </c>
      <c r="C27" s="97">
        <v>-0.22032569944006392</v>
      </c>
      <c r="D27" s="97">
        <v>-0.16652076680340039</v>
      </c>
      <c r="E27" s="97">
        <v>-2.1731555569780938</v>
      </c>
      <c r="F27" s="97">
        <v>-2.5600020232215579</v>
      </c>
    </row>
    <row r="28" spans="1:16" x14ac:dyDescent="0.25">
      <c r="A28" s="499">
        <v>2023</v>
      </c>
      <c r="B28" s="111">
        <v>1</v>
      </c>
      <c r="C28" s="97">
        <v>-0.62327835537390763</v>
      </c>
      <c r="D28" s="97">
        <v>-0.12109390188944408</v>
      </c>
      <c r="E28" s="97">
        <v>0.21988607913879049</v>
      </c>
      <c r="F28" s="97">
        <v>-0.52448617812456133</v>
      </c>
    </row>
    <row r="29" spans="1:16" x14ac:dyDescent="0.25">
      <c r="A29" s="500"/>
      <c r="B29" s="111">
        <v>2</v>
      </c>
      <c r="C29" s="97">
        <v>-0.84208270104960281</v>
      </c>
      <c r="D29" s="97">
        <v>-1.208334456618317</v>
      </c>
      <c r="E29" s="97">
        <v>1.1908074240533062</v>
      </c>
      <c r="F29" s="97">
        <v>-0.85960973361461379</v>
      </c>
    </row>
    <row r="30" spans="1:16" x14ac:dyDescent="0.25">
      <c r="A30" s="500"/>
      <c r="B30" s="111">
        <v>3</v>
      </c>
      <c r="C30" s="97">
        <v>8.1920868946822685E-4</v>
      </c>
      <c r="D30" s="97">
        <v>8.9275598778232504E-2</v>
      </c>
      <c r="E30" s="97">
        <v>-0.58184534678287847</v>
      </c>
      <c r="F30" s="97">
        <v>-0.49175053931517776</v>
      </c>
    </row>
    <row r="31" spans="1:16" x14ac:dyDescent="0.25">
      <c r="A31" s="500"/>
      <c r="B31" s="111">
        <v>4</v>
      </c>
      <c r="C31" s="97">
        <v>-1.1454000872431807</v>
      </c>
      <c r="D31" s="97">
        <v>0.12821966710677354</v>
      </c>
      <c r="E31" s="97">
        <v>0.55122005973820276</v>
      </c>
      <c r="F31" s="97">
        <v>-0.46596036039820443</v>
      </c>
    </row>
    <row r="32" spans="1:16" x14ac:dyDescent="0.25">
      <c r="A32" s="500"/>
      <c r="B32" s="111">
        <v>5</v>
      </c>
      <c r="C32" s="97">
        <v>-0.1</v>
      </c>
      <c r="D32" s="97">
        <v>-0.13</v>
      </c>
      <c r="E32" s="97">
        <v>-0.69</v>
      </c>
      <c r="F32" s="97">
        <v>-0.92</v>
      </c>
    </row>
    <row r="33" spans="1:6" x14ac:dyDescent="0.25">
      <c r="A33" s="500"/>
      <c r="B33" s="111">
        <v>6</v>
      </c>
      <c r="C33" s="97">
        <v>-0.67</v>
      </c>
      <c r="D33" s="97">
        <v>0.11</v>
      </c>
      <c r="E33" s="97">
        <v>-1.35</v>
      </c>
      <c r="F33" s="97">
        <v>-1.92</v>
      </c>
    </row>
    <row r="34" spans="1:6" x14ac:dyDescent="0.25">
      <c r="A34" s="504"/>
      <c r="B34" s="111">
        <v>7</v>
      </c>
      <c r="C34" s="97">
        <v>-0.85</v>
      </c>
      <c r="D34" s="97">
        <v>-0.35</v>
      </c>
      <c r="E34" s="97">
        <v>0.37</v>
      </c>
      <c r="F34" s="97">
        <v>-0.83</v>
      </c>
    </row>
  </sheetData>
  <mergeCells count="13">
    <mergeCell ref="A28:A34"/>
    <mergeCell ref="A4:A15"/>
    <mergeCell ref="A16:A27"/>
    <mergeCell ref="M19:P19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M19:P19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38" customWidth="1"/>
    <col min="11" max="19" width="7" customWidth="1"/>
  </cols>
  <sheetData>
    <row r="1" spans="1:19" x14ac:dyDescent="0.25">
      <c r="A1" s="104" t="s">
        <v>49</v>
      </c>
      <c r="B1" s="457" t="str">
        <f>INDEX(Content!$B$3:$G$64,MATCH(A1,Content!$A$3:$A$64,0),1)</f>
        <v>Interest Rates on Corporate Deposits, %</v>
      </c>
      <c r="C1" s="458"/>
      <c r="D1" s="458"/>
      <c r="E1" s="458"/>
      <c r="F1" s="458"/>
      <c r="G1" s="458"/>
      <c r="H1" s="458"/>
      <c r="I1" s="459"/>
    </row>
    <row r="2" spans="1:19" ht="54.75" customHeight="1" x14ac:dyDescent="0.25">
      <c r="A2" s="268" t="s">
        <v>113</v>
      </c>
      <c r="B2" s="262" t="s">
        <v>114</v>
      </c>
      <c r="C2" s="269" t="s">
        <v>273</v>
      </c>
      <c r="D2" s="272" t="s">
        <v>274</v>
      </c>
      <c r="E2" s="271" t="s">
        <v>275</v>
      </c>
      <c r="F2" s="436" t="s">
        <v>112</v>
      </c>
      <c r="G2" s="437"/>
      <c r="H2" s="437"/>
      <c r="I2" s="438"/>
    </row>
    <row r="3" spans="1:19" x14ac:dyDescent="0.25">
      <c r="A3" s="90">
        <v>2018</v>
      </c>
      <c r="B3" s="49">
        <v>1</v>
      </c>
      <c r="C3" s="91">
        <v>7.5</v>
      </c>
      <c r="D3" s="91"/>
      <c r="E3" s="91">
        <v>8.8000000000000007</v>
      </c>
      <c r="F3" s="430" t="s">
        <v>153</v>
      </c>
      <c r="G3" s="431"/>
      <c r="H3" s="431"/>
      <c r="I3" s="432"/>
    </row>
    <row r="4" spans="1:19" x14ac:dyDescent="0.25">
      <c r="A4" s="90"/>
      <c r="B4" s="49">
        <v>2</v>
      </c>
      <c r="C4" s="91">
        <v>7.3</v>
      </c>
      <c r="D4" s="91"/>
      <c r="E4" s="91">
        <v>8.6</v>
      </c>
    </row>
    <row r="5" spans="1:19" x14ac:dyDescent="0.25">
      <c r="A5" s="90"/>
      <c r="B5" s="49">
        <v>3</v>
      </c>
      <c r="C5" s="91">
        <v>7.3</v>
      </c>
      <c r="D5" s="91"/>
      <c r="E5" s="91">
        <v>8.4</v>
      </c>
    </row>
    <row r="6" spans="1:19" x14ac:dyDescent="0.25">
      <c r="A6" s="90"/>
      <c r="B6" s="49">
        <v>4</v>
      </c>
      <c r="C6" s="91">
        <v>7.3</v>
      </c>
      <c r="D6" s="91"/>
      <c r="E6" s="91">
        <v>8.5</v>
      </c>
    </row>
    <row r="7" spans="1:19" x14ac:dyDescent="0.25">
      <c r="A7" s="90"/>
      <c r="B7" s="49">
        <v>5</v>
      </c>
      <c r="C7" s="91">
        <v>7.2</v>
      </c>
      <c r="D7" s="91"/>
      <c r="E7" s="91">
        <v>8.8000000000000007</v>
      </c>
    </row>
    <row r="8" spans="1:19" x14ac:dyDescent="0.25">
      <c r="A8" s="90"/>
      <c r="B8" s="49">
        <v>6</v>
      </c>
      <c r="C8" s="91">
        <v>7</v>
      </c>
      <c r="D8" s="91"/>
      <c r="E8" s="91">
        <v>8.4</v>
      </c>
    </row>
    <row r="9" spans="1:19" x14ac:dyDescent="0.25">
      <c r="A9" s="90"/>
      <c r="B9" s="49">
        <v>7</v>
      </c>
      <c r="C9" s="91">
        <v>6.9</v>
      </c>
      <c r="D9" s="91"/>
      <c r="E9" s="91">
        <v>8.6</v>
      </c>
    </row>
    <row r="10" spans="1:19" x14ac:dyDescent="0.25">
      <c r="A10" s="90"/>
      <c r="B10" s="49">
        <v>8</v>
      </c>
      <c r="C10" s="91">
        <v>7</v>
      </c>
      <c r="D10" s="91"/>
      <c r="E10" s="91">
        <v>8.4</v>
      </c>
    </row>
    <row r="11" spans="1:19" x14ac:dyDescent="0.25">
      <c r="A11" s="90"/>
      <c r="B11" s="49">
        <v>9</v>
      </c>
      <c r="C11" s="91">
        <v>6.8</v>
      </c>
      <c r="D11" s="91"/>
      <c r="E11" s="91">
        <v>8.4</v>
      </c>
    </row>
    <row r="12" spans="1:19" x14ac:dyDescent="0.25">
      <c r="A12" s="90"/>
      <c r="B12" s="49">
        <v>10</v>
      </c>
      <c r="C12" s="91">
        <v>7</v>
      </c>
      <c r="D12" s="91"/>
      <c r="E12" s="91">
        <v>8.5</v>
      </c>
    </row>
    <row r="13" spans="1:19" x14ac:dyDescent="0.25">
      <c r="A13" s="90"/>
      <c r="B13" s="49">
        <v>11</v>
      </c>
      <c r="C13" s="91">
        <v>7.2</v>
      </c>
      <c r="D13" s="91"/>
      <c r="E13" s="91">
        <v>8.6</v>
      </c>
    </row>
    <row r="14" spans="1:19" x14ac:dyDescent="0.25">
      <c r="A14" s="90"/>
      <c r="B14" s="49">
        <v>12</v>
      </c>
      <c r="C14" s="91">
        <v>7.1</v>
      </c>
      <c r="D14" s="91"/>
      <c r="E14" s="91">
        <v>8.6</v>
      </c>
    </row>
    <row r="15" spans="1:19" x14ac:dyDescent="0.25">
      <c r="A15" s="90">
        <v>2019</v>
      </c>
      <c r="B15" s="49">
        <v>1</v>
      </c>
      <c r="C15" s="91">
        <v>7.1</v>
      </c>
      <c r="D15" s="92">
        <v>7.5</v>
      </c>
      <c r="E15" s="91">
        <v>8.5</v>
      </c>
      <c r="P15" s="433" t="s">
        <v>108</v>
      </c>
      <c r="Q15" s="433"/>
      <c r="R15" s="433"/>
      <c r="S15" s="433"/>
    </row>
    <row r="16" spans="1:19" x14ac:dyDescent="0.25">
      <c r="A16" s="90"/>
      <c r="B16" s="49">
        <v>2</v>
      </c>
      <c r="C16" s="91">
        <v>7.1</v>
      </c>
      <c r="D16" s="92">
        <v>7.7</v>
      </c>
      <c r="E16" s="91">
        <v>8.4</v>
      </c>
    </row>
    <row r="17" spans="1:5" x14ac:dyDescent="0.25">
      <c r="A17" s="90"/>
      <c r="B17" s="49">
        <v>3</v>
      </c>
      <c r="C17" s="91">
        <v>7.1</v>
      </c>
      <c r="D17" s="92">
        <v>7.6</v>
      </c>
      <c r="E17" s="91">
        <v>8.6</v>
      </c>
    </row>
    <row r="18" spans="1:5" x14ac:dyDescent="0.25">
      <c r="A18" s="90"/>
      <c r="B18" s="49">
        <v>4</v>
      </c>
      <c r="C18" s="91">
        <v>7.1</v>
      </c>
      <c r="D18" s="92">
        <v>7.9</v>
      </c>
      <c r="E18" s="91">
        <v>8.4</v>
      </c>
    </row>
    <row r="19" spans="1:5" x14ac:dyDescent="0.25">
      <c r="A19" s="90"/>
      <c r="B19" s="49">
        <v>5</v>
      </c>
      <c r="C19" s="91">
        <v>7.1</v>
      </c>
      <c r="D19" s="92">
        <v>7.8</v>
      </c>
      <c r="E19" s="91">
        <v>8.3000000000000007</v>
      </c>
    </row>
    <row r="20" spans="1:5" x14ac:dyDescent="0.25">
      <c r="A20" s="90"/>
      <c r="B20" s="49">
        <v>6</v>
      </c>
      <c r="C20" s="91">
        <v>7.1</v>
      </c>
      <c r="D20" s="92">
        <v>8</v>
      </c>
      <c r="E20" s="91">
        <v>8.1999999999999993</v>
      </c>
    </row>
    <row r="21" spans="1:5" x14ac:dyDescent="0.25">
      <c r="A21" s="90"/>
      <c r="B21" s="49">
        <v>7</v>
      </c>
      <c r="C21" s="91">
        <v>7.2</v>
      </c>
      <c r="D21" s="92">
        <v>7.8</v>
      </c>
      <c r="E21" s="91">
        <v>8.1999999999999993</v>
      </c>
    </row>
    <row r="22" spans="1:5" x14ac:dyDescent="0.25">
      <c r="A22" s="90"/>
      <c r="B22" s="49">
        <v>8</v>
      </c>
      <c r="C22" s="91">
        <v>7.1</v>
      </c>
      <c r="D22" s="92">
        <v>8.1</v>
      </c>
      <c r="E22" s="91">
        <v>8</v>
      </c>
    </row>
    <row r="23" spans="1:5" x14ac:dyDescent="0.25">
      <c r="A23" s="90"/>
      <c r="B23" s="49">
        <v>9</v>
      </c>
      <c r="C23" s="91">
        <v>7.1</v>
      </c>
      <c r="D23" s="92">
        <v>8.1999999999999993</v>
      </c>
      <c r="E23" s="91">
        <v>8</v>
      </c>
    </row>
    <row r="24" spans="1:5" x14ac:dyDescent="0.25">
      <c r="A24" s="90"/>
      <c r="B24" s="49">
        <v>10</v>
      </c>
      <c r="C24" s="91">
        <v>7.1</v>
      </c>
      <c r="D24" s="92">
        <v>8.1999999999999993</v>
      </c>
      <c r="E24" s="91">
        <v>8.3000000000000007</v>
      </c>
    </row>
    <row r="25" spans="1:5" x14ac:dyDescent="0.25">
      <c r="A25" s="90"/>
      <c r="B25" s="49">
        <v>11</v>
      </c>
      <c r="C25" s="91">
        <v>7.1</v>
      </c>
      <c r="D25" s="92">
        <v>7.9</v>
      </c>
      <c r="E25" s="91">
        <v>8</v>
      </c>
    </row>
    <row r="26" spans="1:5" x14ac:dyDescent="0.25">
      <c r="A26" s="90"/>
      <c r="B26" s="49">
        <v>12</v>
      </c>
      <c r="C26" s="91">
        <v>7.3</v>
      </c>
      <c r="D26" s="92">
        <v>8.1</v>
      </c>
      <c r="E26" s="91">
        <v>8.3000000000000007</v>
      </c>
    </row>
    <row r="27" spans="1:5" x14ac:dyDescent="0.25">
      <c r="A27" s="90">
        <v>2020</v>
      </c>
      <c r="B27" s="49">
        <v>1</v>
      </c>
      <c r="C27" s="91">
        <v>7.2</v>
      </c>
      <c r="D27" s="92">
        <v>7.8</v>
      </c>
      <c r="E27" s="91">
        <v>8</v>
      </c>
    </row>
    <row r="28" spans="1:5" x14ac:dyDescent="0.25">
      <c r="A28" s="90"/>
      <c r="B28" s="49">
        <v>2</v>
      </c>
      <c r="C28" s="91">
        <v>7.1</v>
      </c>
      <c r="D28" s="92">
        <v>7.7</v>
      </c>
      <c r="E28" s="91">
        <v>7.8</v>
      </c>
    </row>
    <row r="29" spans="1:5" x14ac:dyDescent="0.25">
      <c r="A29" s="90"/>
      <c r="B29" s="49">
        <v>3</v>
      </c>
      <c r="C29" s="91">
        <v>7.6</v>
      </c>
      <c r="D29" s="92">
        <v>8.4</v>
      </c>
      <c r="E29" s="91">
        <v>7.5</v>
      </c>
    </row>
    <row r="30" spans="1:5" x14ac:dyDescent="0.25">
      <c r="A30" s="90"/>
      <c r="B30" s="49">
        <v>4</v>
      </c>
      <c r="C30" s="91">
        <v>7.5</v>
      </c>
      <c r="D30" s="92">
        <v>8.1</v>
      </c>
      <c r="E30" s="91">
        <v>7.2</v>
      </c>
    </row>
    <row r="31" spans="1:5" x14ac:dyDescent="0.25">
      <c r="A31" s="90"/>
      <c r="B31" s="49">
        <v>5</v>
      </c>
      <c r="C31" s="91">
        <v>7.5</v>
      </c>
      <c r="D31" s="92">
        <v>8.1</v>
      </c>
      <c r="E31" s="91">
        <v>7.6</v>
      </c>
    </row>
    <row r="32" spans="1:5" x14ac:dyDescent="0.25">
      <c r="A32" s="90"/>
      <c r="B32" s="49">
        <v>6</v>
      </c>
      <c r="C32" s="91">
        <v>7.6</v>
      </c>
      <c r="D32" s="92">
        <v>8.1</v>
      </c>
      <c r="E32" s="91">
        <v>7.3</v>
      </c>
    </row>
    <row r="33" spans="1:5" x14ac:dyDescent="0.25">
      <c r="A33" s="93"/>
      <c r="B33" s="94">
        <v>7</v>
      </c>
      <c r="C33" s="91">
        <v>7.5</v>
      </c>
      <c r="D33" s="91">
        <v>7.8</v>
      </c>
      <c r="E33" s="91">
        <v>7.5</v>
      </c>
    </row>
    <row r="34" spans="1:5" x14ac:dyDescent="0.25">
      <c r="A34" s="90"/>
      <c r="B34" s="49">
        <v>8</v>
      </c>
      <c r="C34" s="91">
        <v>7.2</v>
      </c>
      <c r="D34" s="91">
        <v>7.9</v>
      </c>
      <c r="E34" s="91">
        <v>7.4</v>
      </c>
    </row>
    <row r="35" spans="1:5" x14ac:dyDescent="0.25">
      <c r="A35" s="90"/>
      <c r="B35" s="49">
        <v>9</v>
      </c>
      <c r="C35" s="91">
        <v>7.2</v>
      </c>
      <c r="D35" s="91">
        <v>7.7</v>
      </c>
      <c r="E35" s="91">
        <v>7.4</v>
      </c>
    </row>
    <row r="36" spans="1:5" x14ac:dyDescent="0.25">
      <c r="A36" s="90"/>
      <c r="B36" s="94">
        <v>10</v>
      </c>
      <c r="C36" s="91">
        <v>7</v>
      </c>
      <c r="D36" s="91">
        <v>7.5</v>
      </c>
      <c r="E36" s="91">
        <v>7.6</v>
      </c>
    </row>
    <row r="37" spans="1:5" x14ac:dyDescent="0.25">
      <c r="A37" s="90"/>
      <c r="B37" s="49">
        <v>11</v>
      </c>
      <c r="C37" s="91">
        <v>7.3</v>
      </c>
      <c r="D37" s="92">
        <v>7.4</v>
      </c>
      <c r="E37" s="91">
        <v>7.5</v>
      </c>
    </row>
    <row r="38" spans="1:5" x14ac:dyDescent="0.25">
      <c r="A38" s="90"/>
      <c r="B38" s="94">
        <v>12</v>
      </c>
      <c r="C38" s="91">
        <v>7.2</v>
      </c>
      <c r="D38" s="92">
        <v>7.5</v>
      </c>
      <c r="E38" s="91">
        <v>8.6</v>
      </c>
    </row>
    <row r="39" spans="1:5" x14ac:dyDescent="0.25">
      <c r="A39" s="93">
        <v>2021</v>
      </c>
      <c r="B39" s="94">
        <v>1</v>
      </c>
      <c r="C39" s="116">
        <v>7.2</v>
      </c>
      <c r="D39" s="116">
        <v>7.5</v>
      </c>
      <c r="E39" s="116">
        <v>8.1</v>
      </c>
    </row>
    <row r="40" spans="1:5" x14ac:dyDescent="0.25">
      <c r="A40" s="93"/>
      <c r="B40" s="94">
        <v>2</v>
      </c>
      <c r="C40" s="116">
        <v>7.2</v>
      </c>
      <c r="D40" s="116">
        <v>7.1</v>
      </c>
      <c r="E40" s="116">
        <v>8.1999999999999993</v>
      </c>
    </row>
    <row r="41" spans="1:5" x14ac:dyDescent="0.25">
      <c r="A41" s="93"/>
      <c r="B41" s="94">
        <v>3</v>
      </c>
      <c r="C41" s="116">
        <v>7.2</v>
      </c>
      <c r="D41" s="116">
        <v>7.1</v>
      </c>
      <c r="E41" s="116">
        <v>8.1</v>
      </c>
    </row>
    <row r="42" spans="1:5" x14ac:dyDescent="0.25">
      <c r="A42" s="93"/>
      <c r="B42" s="94">
        <v>4</v>
      </c>
      <c r="C42" s="116">
        <v>7.2</v>
      </c>
      <c r="D42" s="116">
        <v>7</v>
      </c>
      <c r="E42" s="116">
        <v>8</v>
      </c>
    </row>
    <row r="43" spans="1:5" x14ac:dyDescent="0.25">
      <c r="A43" s="90"/>
      <c r="B43" s="94">
        <v>5</v>
      </c>
      <c r="C43" s="116">
        <v>7.3</v>
      </c>
      <c r="D43" s="116">
        <v>7</v>
      </c>
      <c r="E43" s="116">
        <v>7.8</v>
      </c>
    </row>
    <row r="44" spans="1:5" x14ac:dyDescent="0.25">
      <c r="A44" s="90"/>
      <c r="B44" s="94">
        <v>6</v>
      </c>
      <c r="C44" s="116">
        <v>7.3</v>
      </c>
      <c r="D44" s="116">
        <v>7.2</v>
      </c>
      <c r="E44" s="116">
        <v>7.9</v>
      </c>
    </row>
    <row r="45" spans="1:5" x14ac:dyDescent="0.25">
      <c r="A45" s="90"/>
      <c r="B45" s="94">
        <v>7</v>
      </c>
      <c r="C45" s="116">
        <v>7.2</v>
      </c>
      <c r="D45" s="116">
        <v>7.4</v>
      </c>
      <c r="E45" s="116">
        <v>7.9</v>
      </c>
    </row>
    <row r="46" spans="1:5" x14ac:dyDescent="0.25">
      <c r="A46" s="90"/>
      <c r="B46" s="94">
        <v>8</v>
      </c>
      <c r="C46" s="117">
        <v>7.3</v>
      </c>
      <c r="D46" s="117">
        <v>7.3</v>
      </c>
      <c r="E46" s="117">
        <v>7.7</v>
      </c>
    </row>
    <row r="47" spans="1:5" x14ac:dyDescent="0.25">
      <c r="A47" s="90"/>
      <c r="B47" s="94">
        <v>9</v>
      </c>
      <c r="C47" s="117">
        <v>7.4</v>
      </c>
      <c r="D47" s="117">
        <v>7.4</v>
      </c>
      <c r="E47" s="117">
        <v>7.8</v>
      </c>
    </row>
    <row r="48" spans="1:5" x14ac:dyDescent="0.25">
      <c r="A48" s="90"/>
      <c r="B48" s="94">
        <v>10</v>
      </c>
      <c r="C48" s="117">
        <v>7.5</v>
      </c>
      <c r="D48" s="117">
        <v>7.5</v>
      </c>
      <c r="E48" s="117">
        <v>7.9</v>
      </c>
    </row>
    <row r="49" spans="1:5" x14ac:dyDescent="0.25">
      <c r="A49" s="90"/>
      <c r="B49" s="94">
        <v>11</v>
      </c>
      <c r="C49" s="117">
        <v>7.5</v>
      </c>
      <c r="D49" s="117">
        <v>7.5</v>
      </c>
      <c r="E49" s="117">
        <v>7.9</v>
      </c>
    </row>
    <row r="50" spans="1:5" x14ac:dyDescent="0.25">
      <c r="A50" s="90"/>
      <c r="B50" s="94">
        <v>12</v>
      </c>
      <c r="C50" s="117">
        <v>7.4</v>
      </c>
      <c r="D50" s="117">
        <v>7.5</v>
      </c>
      <c r="E50" s="117">
        <v>8.1</v>
      </c>
    </row>
    <row r="51" spans="1:5" x14ac:dyDescent="0.25">
      <c r="A51" s="93">
        <v>2022</v>
      </c>
      <c r="B51" s="94">
        <v>1</v>
      </c>
      <c r="C51" s="117">
        <v>7.9</v>
      </c>
      <c r="D51" s="117">
        <v>7.7</v>
      </c>
      <c r="E51" s="117">
        <v>7.9</v>
      </c>
    </row>
    <row r="52" spans="1:5" x14ac:dyDescent="0.25">
      <c r="A52" s="93"/>
      <c r="B52" s="94">
        <v>2</v>
      </c>
      <c r="C52" s="117">
        <v>10.4</v>
      </c>
      <c r="D52" s="117">
        <v>9.6999999999999993</v>
      </c>
      <c r="E52" s="117">
        <v>8.5</v>
      </c>
    </row>
    <row r="53" spans="1:5" x14ac:dyDescent="0.25">
      <c r="A53" s="93"/>
      <c r="B53" s="94">
        <v>3</v>
      </c>
      <c r="C53" s="117">
        <v>11.1</v>
      </c>
      <c r="D53" s="117">
        <v>10.3</v>
      </c>
      <c r="E53" s="117">
        <v>9.4</v>
      </c>
    </row>
    <row r="54" spans="1:5" x14ac:dyDescent="0.25">
      <c r="A54" s="93"/>
      <c r="B54" s="94">
        <v>4</v>
      </c>
      <c r="C54" s="117">
        <v>11.7</v>
      </c>
      <c r="D54" s="117">
        <v>11</v>
      </c>
      <c r="E54" s="117">
        <v>9.6</v>
      </c>
    </row>
    <row r="55" spans="1:5" x14ac:dyDescent="0.25">
      <c r="A55" s="90"/>
      <c r="B55" s="94">
        <v>5</v>
      </c>
      <c r="C55" s="392">
        <v>11.6</v>
      </c>
      <c r="D55" s="392">
        <v>10.9</v>
      </c>
      <c r="E55" s="392">
        <v>9.6999999999999993</v>
      </c>
    </row>
    <row r="56" spans="1:5" x14ac:dyDescent="0.25">
      <c r="A56" s="90"/>
      <c r="B56" s="94">
        <v>6</v>
      </c>
      <c r="C56" s="392">
        <v>11.7</v>
      </c>
      <c r="D56" s="392">
        <v>11</v>
      </c>
      <c r="E56" s="392">
        <v>9.4</v>
      </c>
    </row>
    <row r="57" spans="1:5" x14ac:dyDescent="0.25">
      <c r="A57" s="90"/>
      <c r="B57" s="94">
        <v>7</v>
      </c>
      <c r="C57" s="392">
        <v>12.4</v>
      </c>
      <c r="D57" s="392">
        <v>11.4</v>
      </c>
      <c r="E57" s="392">
        <v>9.1999999999999993</v>
      </c>
    </row>
    <row r="58" spans="1:5" x14ac:dyDescent="0.25">
      <c r="A58" s="90"/>
      <c r="B58" s="94">
        <v>8</v>
      </c>
      <c r="C58" s="392">
        <v>12.5</v>
      </c>
      <c r="D58" s="392">
        <v>11.6</v>
      </c>
      <c r="E58" s="392">
        <v>9.8000000000000007</v>
      </c>
    </row>
    <row r="59" spans="1:5" x14ac:dyDescent="0.25">
      <c r="A59" s="90"/>
      <c r="B59" s="94">
        <v>9</v>
      </c>
      <c r="C59" s="392">
        <v>12.5</v>
      </c>
      <c r="D59" s="392">
        <v>11.5</v>
      </c>
      <c r="E59" s="392">
        <v>10.199999999999999</v>
      </c>
    </row>
    <row r="60" spans="1:5" x14ac:dyDescent="0.25">
      <c r="A60" s="90"/>
      <c r="B60" s="94">
        <v>10</v>
      </c>
      <c r="C60" s="392">
        <v>13.7</v>
      </c>
      <c r="D60" s="392">
        <v>12.8</v>
      </c>
      <c r="E60" s="392">
        <v>11.5</v>
      </c>
    </row>
    <row r="61" spans="1:5" x14ac:dyDescent="0.25">
      <c r="A61" s="90"/>
      <c r="B61" s="94">
        <v>11</v>
      </c>
      <c r="C61" s="392">
        <v>13.9</v>
      </c>
      <c r="D61" s="392">
        <v>13</v>
      </c>
      <c r="E61" s="392">
        <v>12</v>
      </c>
    </row>
    <row r="62" spans="1:5" x14ac:dyDescent="0.25">
      <c r="A62" s="90"/>
      <c r="B62" s="94">
        <v>12</v>
      </c>
      <c r="C62" s="392">
        <v>14.6</v>
      </c>
      <c r="D62" s="392">
        <v>13.2</v>
      </c>
      <c r="E62" s="392">
        <v>12.5</v>
      </c>
    </row>
    <row r="63" spans="1:5" x14ac:dyDescent="0.25">
      <c r="A63" s="93">
        <v>2023</v>
      </c>
      <c r="B63" s="94">
        <v>1</v>
      </c>
      <c r="C63" s="392">
        <v>14.59</v>
      </c>
      <c r="D63" s="392">
        <v>13.2</v>
      </c>
      <c r="E63" s="392">
        <v>12.6</v>
      </c>
    </row>
    <row r="64" spans="1:5" x14ac:dyDescent="0.25">
      <c r="A64" s="93"/>
      <c r="B64" s="94">
        <v>2</v>
      </c>
      <c r="C64" s="392">
        <v>14.64</v>
      </c>
      <c r="D64" s="392">
        <v>13.14</v>
      </c>
      <c r="E64" s="392">
        <v>13.06</v>
      </c>
    </row>
    <row r="65" spans="1:5" x14ac:dyDescent="0.25">
      <c r="A65" s="93"/>
      <c r="B65" s="94">
        <v>3</v>
      </c>
      <c r="C65" s="392">
        <v>14.63</v>
      </c>
      <c r="D65" s="392">
        <v>13.62</v>
      </c>
      <c r="E65" s="392">
        <v>12.67</v>
      </c>
    </row>
    <row r="66" spans="1:5" x14ac:dyDescent="0.25">
      <c r="A66" s="93"/>
      <c r="B66" s="94">
        <v>4</v>
      </c>
      <c r="C66" s="392">
        <v>14.64</v>
      </c>
      <c r="D66" s="392">
        <v>13.83</v>
      </c>
      <c r="E66" s="392">
        <v>11.76</v>
      </c>
    </row>
    <row r="67" spans="1:5" x14ac:dyDescent="0.25">
      <c r="A67" s="90"/>
      <c r="B67" s="94">
        <v>5</v>
      </c>
      <c r="C67" s="392">
        <v>14.61</v>
      </c>
      <c r="D67" s="392">
        <v>13.97</v>
      </c>
      <c r="E67" s="392">
        <v>11.59</v>
      </c>
    </row>
    <row r="68" spans="1:5" x14ac:dyDescent="0.25">
      <c r="A68" s="90"/>
      <c r="B68" s="94">
        <v>6</v>
      </c>
      <c r="C68" s="392">
        <v>14.67</v>
      </c>
      <c r="D68" s="392">
        <v>14.02</v>
      </c>
      <c r="E68" s="392">
        <v>10.56</v>
      </c>
    </row>
    <row r="69" spans="1:5" x14ac:dyDescent="0.25">
      <c r="A69" s="90"/>
      <c r="B69" s="94">
        <v>7</v>
      </c>
      <c r="C69" s="392">
        <v>14.73</v>
      </c>
      <c r="D69" s="392">
        <v>13.95</v>
      </c>
      <c r="E69" s="392">
        <v>11.75</v>
      </c>
    </row>
    <row r="215" spans="12:12" x14ac:dyDescent="0.25">
      <c r="L215">
        <v>100</v>
      </c>
    </row>
  </sheetData>
  <mergeCells count="4">
    <mergeCell ref="F2:I2"/>
    <mergeCell ref="F3:I3"/>
    <mergeCell ref="P15:S15"/>
    <mergeCell ref="B1:I1"/>
  </mergeCells>
  <hyperlinks>
    <hyperlink ref="P15:S15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33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4" width="10.42578125" customWidth="1"/>
    <col min="5" max="5" width="9.28515625" style="25" bestFit="1" customWidth="1"/>
    <col min="6" max="9" width="6.85546875" customWidth="1"/>
    <col min="10" max="10" width="1.5703125" style="138" customWidth="1"/>
    <col min="11" max="19" width="6.7109375" customWidth="1"/>
  </cols>
  <sheetData>
    <row r="1" spans="1:9" x14ac:dyDescent="0.25">
      <c r="A1" s="104" t="s">
        <v>50</v>
      </c>
      <c r="B1" s="457" t="str">
        <f>INDEX(Content!$B$3:$G$64,MATCH(A1,Content!$A$3:$A$64,0),1)</f>
        <v>Interest Rates on Retail Deposits, %</v>
      </c>
      <c r="C1" s="458"/>
      <c r="D1" s="458"/>
      <c r="E1" s="458"/>
      <c r="F1" s="458"/>
      <c r="G1" s="458"/>
      <c r="H1" s="458"/>
      <c r="I1" s="459"/>
    </row>
    <row r="2" spans="1:9" ht="25.5" x14ac:dyDescent="0.25">
      <c r="A2" s="264" t="s">
        <v>113</v>
      </c>
      <c r="B2" s="264" t="s">
        <v>114</v>
      </c>
      <c r="C2" s="264" t="s">
        <v>276</v>
      </c>
      <c r="D2" s="264" t="s">
        <v>277</v>
      </c>
      <c r="E2" s="264" t="s">
        <v>278</v>
      </c>
      <c r="F2" s="436" t="s">
        <v>112</v>
      </c>
      <c r="G2" s="437"/>
      <c r="H2" s="437"/>
      <c r="I2" s="438"/>
    </row>
    <row r="3" spans="1:9" x14ac:dyDescent="0.25">
      <c r="A3" s="468">
        <v>2021</v>
      </c>
      <c r="B3" s="49">
        <v>1</v>
      </c>
      <c r="C3" s="49">
        <v>7.7</v>
      </c>
      <c r="D3" s="49">
        <v>9.5</v>
      </c>
      <c r="E3" s="49">
        <v>9.8000000000000007</v>
      </c>
      <c r="F3" s="430" t="s">
        <v>153</v>
      </c>
      <c r="G3" s="431"/>
      <c r="H3" s="431"/>
      <c r="I3" s="432"/>
    </row>
    <row r="4" spans="1:9" x14ac:dyDescent="0.25">
      <c r="A4" s="469"/>
      <c r="B4" s="49">
        <v>2</v>
      </c>
      <c r="C4" s="49">
        <v>7.7</v>
      </c>
      <c r="D4" s="49">
        <v>9.3000000000000007</v>
      </c>
      <c r="E4" s="49">
        <v>9.6999999999999993</v>
      </c>
    </row>
    <row r="5" spans="1:9" x14ac:dyDescent="0.25">
      <c r="A5" s="469"/>
      <c r="B5" s="49">
        <v>3</v>
      </c>
      <c r="C5" s="49">
        <v>7.6</v>
      </c>
      <c r="D5" s="49">
        <v>9.3000000000000007</v>
      </c>
      <c r="E5" s="49">
        <v>9.6999999999999993</v>
      </c>
    </row>
    <row r="6" spans="1:9" x14ac:dyDescent="0.25">
      <c r="A6" s="469"/>
      <c r="B6" s="49">
        <v>4</v>
      </c>
      <c r="C6" s="49">
        <v>7.7</v>
      </c>
      <c r="D6" s="49">
        <v>8.9</v>
      </c>
      <c r="E6" s="49">
        <v>9.5</v>
      </c>
    </row>
    <row r="7" spans="1:9" x14ac:dyDescent="0.25">
      <c r="A7" s="469"/>
      <c r="B7" s="49">
        <v>5</v>
      </c>
      <c r="C7" s="49">
        <v>7.7</v>
      </c>
      <c r="D7" s="49">
        <v>8.6</v>
      </c>
      <c r="E7" s="49">
        <v>9.1</v>
      </c>
    </row>
    <row r="8" spans="1:9" x14ac:dyDescent="0.25">
      <c r="A8" s="469"/>
      <c r="B8" s="49">
        <v>6</v>
      </c>
      <c r="C8" s="49">
        <v>7.5</v>
      </c>
      <c r="D8" s="49">
        <v>8.6999999999999993</v>
      </c>
      <c r="E8" s="49">
        <v>8.9</v>
      </c>
    </row>
    <row r="9" spans="1:9" x14ac:dyDescent="0.25">
      <c r="A9" s="469"/>
      <c r="B9" s="49">
        <v>7</v>
      </c>
      <c r="C9" s="49">
        <v>7.4</v>
      </c>
      <c r="D9" s="49">
        <v>8.6</v>
      </c>
      <c r="E9" s="49">
        <v>8.8000000000000007</v>
      </c>
    </row>
    <row r="10" spans="1:9" x14ac:dyDescent="0.25">
      <c r="A10" s="469"/>
      <c r="B10" s="49">
        <v>8</v>
      </c>
      <c r="C10" s="129">
        <v>7.4</v>
      </c>
      <c r="D10" s="129">
        <v>8.3000000000000007</v>
      </c>
      <c r="E10" s="301">
        <v>8.8000000000000007</v>
      </c>
    </row>
    <row r="11" spans="1:9" x14ac:dyDescent="0.25">
      <c r="A11" s="469"/>
      <c r="B11" s="49">
        <v>9</v>
      </c>
      <c r="C11" s="129">
        <v>7.2</v>
      </c>
      <c r="D11" s="129">
        <v>8.3000000000000007</v>
      </c>
      <c r="E11" s="301">
        <v>8.6999999999999993</v>
      </c>
    </row>
    <row r="12" spans="1:9" x14ac:dyDescent="0.25">
      <c r="A12" s="469"/>
      <c r="B12" s="49">
        <v>10</v>
      </c>
      <c r="C12" s="129">
        <v>7.4</v>
      </c>
      <c r="D12" s="129">
        <v>8.6</v>
      </c>
      <c r="E12" s="301">
        <v>8.8000000000000007</v>
      </c>
    </row>
    <row r="13" spans="1:9" x14ac:dyDescent="0.25">
      <c r="A13" s="469"/>
      <c r="B13" s="49">
        <v>11</v>
      </c>
      <c r="C13" s="129">
        <v>7.6</v>
      </c>
      <c r="D13" s="129">
        <v>8.8000000000000007</v>
      </c>
      <c r="E13" s="301">
        <v>8.6999999999999993</v>
      </c>
    </row>
    <row r="14" spans="1:9" x14ac:dyDescent="0.25">
      <c r="A14" s="469"/>
      <c r="B14" s="49">
        <v>12</v>
      </c>
      <c r="C14" s="129">
        <v>7.8</v>
      </c>
      <c r="D14" s="129">
        <v>8.4</v>
      </c>
      <c r="E14" s="301">
        <v>8.6</v>
      </c>
    </row>
    <row r="15" spans="1:9" x14ac:dyDescent="0.25">
      <c r="A15" s="468">
        <v>2022</v>
      </c>
      <c r="B15" s="49">
        <v>1</v>
      </c>
      <c r="C15" s="129">
        <v>8</v>
      </c>
      <c r="D15" s="129">
        <v>8.6</v>
      </c>
      <c r="E15" s="301">
        <v>8.9</v>
      </c>
    </row>
    <row r="16" spans="1:9" x14ac:dyDescent="0.25">
      <c r="A16" s="469"/>
      <c r="B16" s="49">
        <v>2</v>
      </c>
      <c r="C16" s="129">
        <v>10.6</v>
      </c>
      <c r="D16" s="129">
        <v>8.6999999999999993</v>
      </c>
      <c r="E16" s="301">
        <v>8.8000000000000007</v>
      </c>
    </row>
    <row r="17" spans="1:19" x14ac:dyDescent="0.25">
      <c r="A17" s="469"/>
      <c r="B17" s="49">
        <v>3</v>
      </c>
      <c r="C17" s="129">
        <v>11.1</v>
      </c>
      <c r="D17" s="129">
        <v>10</v>
      </c>
      <c r="E17" s="301">
        <v>10.7</v>
      </c>
      <c r="P17" s="433" t="s">
        <v>108</v>
      </c>
      <c r="Q17" s="433"/>
      <c r="R17" s="433"/>
      <c r="S17" s="433"/>
    </row>
    <row r="18" spans="1:19" x14ac:dyDescent="0.25">
      <c r="A18" s="469"/>
      <c r="B18" s="49">
        <v>4</v>
      </c>
      <c r="C18" s="129">
        <v>11.8</v>
      </c>
      <c r="D18" s="129">
        <v>10.3</v>
      </c>
      <c r="E18" s="301">
        <v>11.4</v>
      </c>
    </row>
    <row r="19" spans="1:19" x14ac:dyDescent="0.25">
      <c r="A19" s="469"/>
      <c r="B19" s="49">
        <v>5</v>
      </c>
      <c r="C19" s="129">
        <v>11.8</v>
      </c>
      <c r="D19" s="129">
        <v>10.4</v>
      </c>
      <c r="E19" s="301">
        <v>11.8</v>
      </c>
    </row>
    <row r="20" spans="1:19" x14ac:dyDescent="0.25">
      <c r="A20" s="469"/>
      <c r="B20" s="49">
        <v>6</v>
      </c>
      <c r="C20" s="129">
        <v>12</v>
      </c>
      <c r="D20" s="129">
        <v>10.8</v>
      </c>
      <c r="E20" s="301">
        <v>12.1</v>
      </c>
    </row>
    <row r="21" spans="1:19" x14ac:dyDescent="0.25">
      <c r="A21" s="469"/>
      <c r="B21" s="49">
        <v>7</v>
      </c>
      <c r="C21" s="129">
        <v>12.2</v>
      </c>
      <c r="D21" s="129">
        <v>11.6</v>
      </c>
      <c r="E21" s="301">
        <v>12.3</v>
      </c>
    </row>
    <row r="22" spans="1:19" x14ac:dyDescent="0.25">
      <c r="A22" s="469"/>
      <c r="B22" s="49">
        <v>8</v>
      </c>
      <c r="C22" s="129">
        <v>12.3</v>
      </c>
      <c r="D22" s="129">
        <v>11.9</v>
      </c>
      <c r="E22" s="129">
        <v>12.6</v>
      </c>
    </row>
    <row r="23" spans="1:19" x14ac:dyDescent="0.25">
      <c r="A23" s="469"/>
      <c r="B23" s="49">
        <v>9</v>
      </c>
      <c r="C23" s="129">
        <v>12.5</v>
      </c>
      <c r="D23" s="129">
        <v>12.2</v>
      </c>
      <c r="E23" s="129">
        <v>12.7</v>
      </c>
    </row>
    <row r="24" spans="1:19" x14ac:dyDescent="0.25">
      <c r="A24" s="469"/>
      <c r="B24" s="49">
        <v>10</v>
      </c>
      <c r="C24" s="129">
        <v>13.5</v>
      </c>
      <c r="D24" s="129">
        <v>12.5</v>
      </c>
      <c r="E24" s="129">
        <v>12.9</v>
      </c>
    </row>
    <row r="25" spans="1:19" x14ac:dyDescent="0.25">
      <c r="A25" s="469"/>
      <c r="B25" s="49">
        <v>11</v>
      </c>
      <c r="C25" s="129">
        <v>13.9</v>
      </c>
      <c r="D25" s="129">
        <v>12.8</v>
      </c>
      <c r="E25" s="129">
        <v>13.4</v>
      </c>
    </row>
    <row r="26" spans="1:19" x14ac:dyDescent="0.25">
      <c r="A26" s="471"/>
      <c r="B26" s="94">
        <v>12</v>
      </c>
      <c r="C26" s="129">
        <v>14.6</v>
      </c>
      <c r="D26" s="129">
        <v>13.2</v>
      </c>
      <c r="E26" s="129">
        <v>13.7</v>
      </c>
    </row>
    <row r="27" spans="1:19" x14ac:dyDescent="0.25">
      <c r="A27" s="468">
        <v>2023</v>
      </c>
      <c r="B27" s="49">
        <v>1</v>
      </c>
      <c r="C27" s="302">
        <v>14.61</v>
      </c>
      <c r="D27" s="302">
        <v>13.55</v>
      </c>
      <c r="E27" s="302">
        <v>13.87</v>
      </c>
    </row>
    <row r="28" spans="1:19" x14ac:dyDescent="0.25">
      <c r="A28" s="469"/>
      <c r="B28" s="49">
        <v>2</v>
      </c>
      <c r="C28" s="302">
        <v>14.7</v>
      </c>
      <c r="D28" s="302">
        <v>13.72</v>
      </c>
      <c r="E28" s="302">
        <v>13.86</v>
      </c>
    </row>
    <row r="29" spans="1:19" x14ac:dyDescent="0.25">
      <c r="A29" s="469"/>
      <c r="B29" s="49">
        <v>3</v>
      </c>
      <c r="C29" s="302">
        <v>14.59</v>
      </c>
      <c r="D29" s="302">
        <v>13.9</v>
      </c>
      <c r="E29" s="302">
        <v>14</v>
      </c>
    </row>
    <row r="30" spans="1:19" x14ac:dyDescent="0.25">
      <c r="A30" s="469"/>
      <c r="B30" s="49">
        <v>4</v>
      </c>
      <c r="C30" s="302">
        <v>14.69</v>
      </c>
      <c r="D30" s="302">
        <v>13.91</v>
      </c>
      <c r="E30" s="302">
        <v>13.98</v>
      </c>
    </row>
    <row r="31" spans="1:19" x14ac:dyDescent="0.25">
      <c r="A31" s="469"/>
      <c r="B31" s="49">
        <v>5</v>
      </c>
      <c r="C31" s="302">
        <v>14.6</v>
      </c>
      <c r="D31" s="302">
        <v>14</v>
      </c>
      <c r="E31" s="302">
        <v>13.98</v>
      </c>
    </row>
    <row r="32" spans="1:19" x14ac:dyDescent="0.25">
      <c r="A32" s="469"/>
      <c r="B32" s="49">
        <v>6</v>
      </c>
      <c r="C32" s="302">
        <v>14.7</v>
      </c>
      <c r="D32" s="302">
        <v>14.1</v>
      </c>
      <c r="E32" s="302">
        <v>14.02</v>
      </c>
    </row>
    <row r="33" spans="1:5" x14ac:dyDescent="0.25">
      <c r="A33" s="471"/>
      <c r="B33" s="49">
        <v>7</v>
      </c>
      <c r="C33" s="302">
        <v>14.7</v>
      </c>
      <c r="D33" s="302">
        <v>14.1</v>
      </c>
      <c r="E33" s="302">
        <v>14.01</v>
      </c>
    </row>
  </sheetData>
  <mergeCells count="7">
    <mergeCell ref="A27:A33"/>
    <mergeCell ref="A15:A26"/>
    <mergeCell ref="A3:A14"/>
    <mergeCell ref="P17:S17"/>
    <mergeCell ref="B1:I1"/>
    <mergeCell ref="F2:I2"/>
    <mergeCell ref="F3:I3"/>
  </mergeCells>
  <hyperlinks>
    <hyperlink ref="P17:S17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3" width="7.7109375" customWidth="1"/>
    <col min="14" max="14" width="1.5703125" style="138" customWidth="1"/>
    <col min="15" max="19" width="13.140625" customWidth="1"/>
  </cols>
  <sheetData>
    <row r="1" spans="1:19" x14ac:dyDescent="0.25">
      <c r="A1" s="95" t="s">
        <v>51</v>
      </c>
      <c r="B1" s="516" t="str">
        <f>INDEX(Content!$B$3:$G$64,MATCH(A1,Content!$A$3:$A$64,0),1)</f>
        <v>Credits to the Economy from STBs (the Balance), YoY, %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8"/>
    </row>
    <row r="2" spans="1:19" ht="57.75" customHeight="1" x14ac:dyDescent="0.25">
      <c r="A2" s="270" t="s">
        <v>113</v>
      </c>
      <c r="B2" s="98" t="s">
        <v>114</v>
      </c>
      <c r="C2" s="98" t="s">
        <v>205</v>
      </c>
      <c r="D2" s="98" t="s">
        <v>206</v>
      </c>
      <c r="E2" s="98" t="s">
        <v>207</v>
      </c>
      <c r="F2" s="98" t="s">
        <v>208</v>
      </c>
      <c r="G2" s="98" t="s">
        <v>209</v>
      </c>
      <c r="H2" s="350" t="s">
        <v>210</v>
      </c>
      <c r="I2" s="522" t="s">
        <v>112</v>
      </c>
      <c r="J2" s="522"/>
      <c r="K2" s="522"/>
      <c r="L2" s="522"/>
      <c r="M2" s="522"/>
    </row>
    <row r="3" spans="1:19" x14ac:dyDescent="0.25">
      <c r="A3" s="519">
        <v>2019</v>
      </c>
      <c r="B3" s="96">
        <v>1</v>
      </c>
      <c r="C3" s="97">
        <v>-2.3691202981521817</v>
      </c>
      <c r="D3" s="97">
        <v>6.9960263751688414</v>
      </c>
      <c r="E3" s="97">
        <v>-7.3499304905277434</v>
      </c>
      <c r="F3" s="97">
        <v>-0.9513300340438372</v>
      </c>
      <c r="G3" s="97">
        <v>3.0818532130128924</v>
      </c>
      <c r="H3" s="97">
        <v>-0.59250123454203107</v>
      </c>
      <c r="I3" s="523" t="s">
        <v>153</v>
      </c>
      <c r="J3" s="523"/>
      <c r="K3" s="523"/>
      <c r="L3" s="523"/>
      <c r="M3" s="523"/>
    </row>
    <row r="4" spans="1:19" x14ac:dyDescent="0.25">
      <c r="A4" s="520"/>
      <c r="B4" s="96">
        <v>2</v>
      </c>
      <c r="C4" s="97">
        <v>-1.8609307843424763</v>
      </c>
      <c r="D4" s="97">
        <v>7.1645898620931776</v>
      </c>
      <c r="E4" s="97">
        <v>-7.6943062053908413</v>
      </c>
      <c r="F4" s="97">
        <v>-0.94446506542013253</v>
      </c>
      <c r="G4" s="97">
        <v>2.8788242357818161</v>
      </c>
      <c r="H4" s="97">
        <v>-0.45628795727846727</v>
      </c>
    </row>
    <row r="5" spans="1:19" x14ac:dyDescent="0.25">
      <c r="A5" s="520"/>
      <c r="B5" s="96">
        <v>3</v>
      </c>
      <c r="C5" s="97">
        <v>-2.6676672259408227</v>
      </c>
      <c r="D5" s="97">
        <v>7.464989205917143</v>
      </c>
      <c r="E5" s="97">
        <v>-7.8144993911040812</v>
      </c>
      <c r="F5" s="97">
        <v>-0.90442786502731665</v>
      </c>
      <c r="G5" s="97">
        <v>3.1809447270698987</v>
      </c>
      <c r="H5" s="97">
        <v>-0.74066054908518142</v>
      </c>
    </row>
    <row r="6" spans="1:19" x14ac:dyDescent="0.25">
      <c r="A6" s="520"/>
      <c r="B6" s="96">
        <v>4</v>
      </c>
      <c r="C6" s="97">
        <v>-2.6973256138274406</v>
      </c>
      <c r="D6" s="97">
        <v>7.5604215198245148</v>
      </c>
      <c r="E6" s="97">
        <v>-7.673655408563457</v>
      </c>
      <c r="F6" s="97">
        <v>-0.84550999478991695</v>
      </c>
      <c r="G6" s="97">
        <v>2.6008303739039689</v>
      </c>
      <c r="H6" s="97">
        <v>-1.0552391234523451</v>
      </c>
    </row>
    <row r="7" spans="1:19" x14ac:dyDescent="0.25">
      <c r="A7" s="520"/>
      <c r="B7" s="96">
        <v>5</v>
      </c>
      <c r="C7" s="97">
        <v>-1.8470402743559311</v>
      </c>
      <c r="D7" s="97">
        <v>7.8090300143027802</v>
      </c>
      <c r="E7" s="97">
        <v>-7.4333807162295917</v>
      </c>
      <c r="F7" s="97">
        <v>-0.83560834091529879</v>
      </c>
      <c r="G7" s="97">
        <v>2.658180628219537</v>
      </c>
      <c r="H7" s="97">
        <v>0.35118131102147565</v>
      </c>
    </row>
    <row r="8" spans="1:19" x14ac:dyDescent="0.25">
      <c r="A8" s="520"/>
      <c r="B8" s="96">
        <v>6</v>
      </c>
      <c r="C8" s="97">
        <v>-1.1801507666852931</v>
      </c>
      <c r="D8" s="97">
        <v>8.3505588197161487</v>
      </c>
      <c r="E8" s="97">
        <v>-7.6897540766389767</v>
      </c>
      <c r="F8" s="97">
        <v>-0.7600283614716522</v>
      </c>
      <c r="G8" s="97">
        <v>1.8693597412822165</v>
      </c>
      <c r="H8" s="97">
        <v>0.5899853562024493</v>
      </c>
    </row>
    <row r="9" spans="1:19" x14ac:dyDescent="0.25">
      <c r="A9" s="520"/>
      <c r="B9" s="96">
        <v>7</v>
      </c>
      <c r="C9" s="97">
        <v>-1.9890918169178176</v>
      </c>
      <c r="D9" s="97">
        <v>8.8391546495012108</v>
      </c>
      <c r="E9" s="97">
        <v>-7.0846620094946298</v>
      </c>
      <c r="F9" s="97">
        <v>-0.74268398791888968</v>
      </c>
      <c r="G9" s="97">
        <v>1.7722189963739809</v>
      </c>
      <c r="H9" s="97">
        <v>0.79493583154386371</v>
      </c>
    </row>
    <row r="10" spans="1:19" x14ac:dyDescent="0.25">
      <c r="A10" s="520"/>
      <c r="B10" s="96">
        <v>8</v>
      </c>
      <c r="C10" s="97">
        <v>-1.4637160484536595</v>
      </c>
      <c r="D10" s="97">
        <v>9.1940728443631361</v>
      </c>
      <c r="E10" s="97">
        <v>-6.5593564858150559</v>
      </c>
      <c r="F10" s="97">
        <v>-0.70100149104073917</v>
      </c>
      <c r="G10" s="97">
        <v>1.1090761497953718</v>
      </c>
      <c r="H10" s="97">
        <v>1.5790749688490369</v>
      </c>
    </row>
    <row r="11" spans="1:19" x14ac:dyDescent="0.25">
      <c r="A11" s="520"/>
      <c r="B11" s="96">
        <v>9</v>
      </c>
      <c r="C11" s="97">
        <v>0.81252686962216947</v>
      </c>
      <c r="D11" s="97">
        <v>9.3971023739945458</v>
      </c>
      <c r="E11" s="97">
        <v>-5.0699123556896186</v>
      </c>
      <c r="F11" s="97">
        <v>-0.58778161379418503</v>
      </c>
      <c r="G11" s="97">
        <v>1.1904610360094834</v>
      </c>
      <c r="H11" s="97">
        <v>5.7423963101423947</v>
      </c>
    </row>
    <row r="12" spans="1:19" x14ac:dyDescent="0.25">
      <c r="A12" s="520"/>
      <c r="B12" s="96">
        <v>10</v>
      </c>
      <c r="C12" s="97">
        <v>0.54871696983197582</v>
      </c>
      <c r="D12" s="97">
        <v>9.7469784672693063</v>
      </c>
      <c r="E12" s="97">
        <v>-5.0086540466350051</v>
      </c>
      <c r="F12" s="97">
        <v>-0.54037091222495537</v>
      </c>
      <c r="G12" s="97">
        <v>0.93126040339628091</v>
      </c>
      <c r="H12" s="97">
        <v>5.677930881637594</v>
      </c>
    </row>
    <row r="13" spans="1:19" x14ac:dyDescent="0.25">
      <c r="A13" s="520"/>
      <c r="B13" s="96">
        <v>11</v>
      </c>
      <c r="C13" s="97">
        <v>8.2423566640408528E-3</v>
      </c>
      <c r="D13" s="97">
        <v>10.240388530145911</v>
      </c>
      <c r="E13" s="97">
        <v>-5.9645580522631825</v>
      </c>
      <c r="F13" s="97">
        <v>-0.45136850378066729</v>
      </c>
      <c r="G13" s="97">
        <v>0.63756308075324619</v>
      </c>
      <c r="H13" s="97">
        <v>4.4702674115193464</v>
      </c>
    </row>
    <row r="14" spans="1:19" x14ac:dyDescent="0.25">
      <c r="A14" s="521"/>
      <c r="B14" s="96">
        <v>12</v>
      </c>
      <c r="C14" s="97">
        <v>0.43732736445666875</v>
      </c>
      <c r="D14" s="97">
        <v>10.76393430068217</v>
      </c>
      <c r="E14" s="97">
        <v>-4.6941818500221268</v>
      </c>
      <c r="F14" s="97">
        <v>-0.52757971588056984</v>
      </c>
      <c r="G14" s="97">
        <v>-7.4062858415798433E-2</v>
      </c>
      <c r="H14" s="97">
        <v>5.9054372408203548</v>
      </c>
    </row>
    <row r="15" spans="1:19" x14ac:dyDescent="0.25">
      <c r="A15" s="519">
        <v>2020</v>
      </c>
      <c r="B15" s="96">
        <v>1</v>
      </c>
      <c r="C15" s="97">
        <v>1.2288928736033946</v>
      </c>
      <c r="D15" s="97">
        <v>11.487038678348489</v>
      </c>
      <c r="E15" s="97">
        <v>-2.5497960641999224</v>
      </c>
      <c r="F15" s="97">
        <v>-0.51105032549898011</v>
      </c>
      <c r="G15" s="97">
        <v>2.2885635513968964E-15</v>
      </c>
      <c r="H15" s="97">
        <v>9.6550851622529734</v>
      </c>
      <c r="J15" s="37"/>
      <c r="K15" s="37"/>
      <c r="L15" s="37"/>
      <c r="R15" s="433" t="s">
        <v>108</v>
      </c>
      <c r="S15" s="433"/>
    </row>
    <row r="16" spans="1:19" x14ac:dyDescent="0.25">
      <c r="A16" s="520"/>
      <c r="B16" s="96">
        <v>2</v>
      </c>
      <c r="C16" s="97">
        <v>1.2791098508894536</v>
      </c>
      <c r="D16" s="97">
        <v>11.722972934504948</v>
      </c>
      <c r="E16" s="97">
        <v>-2.2468553690621231</v>
      </c>
      <c r="F16" s="97">
        <v>-0.48361055684267684</v>
      </c>
      <c r="G16" s="97">
        <v>0.28015126109473881</v>
      </c>
      <c r="H16" s="97">
        <v>10.551768120584338</v>
      </c>
      <c r="J16" s="37"/>
      <c r="K16" s="37"/>
      <c r="L16" s="37"/>
    </row>
    <row r="17" spans="1:12" x14ac:dyDescent="0.25">
      <c r="A17" s="520"/>
      <c r="B17" s="96">
        <v>3</v>
      </c>
      <c r="C17" s="97">
        <v>2.8416276569436758</v>
      </c>
      <c r="D17" s="97">
        <v>11.620075990860904</v>
      </c>
      <c r="E17" s="97">
        <v>-2.328573196064049</v>
      </c>
      <c r="F17" s="97">
        <v>-0.45850869299168218</v>
      </c>
      <c r="G17" s="97">
        <v>3.0150009089159129</v>
      </c>
      <c r="H17" s="97">
        <v>14.689622667664782</v>
      </c>
      <c r="J17" s="37"/>
      <c r="K17" s="37"/>
      <c r="L17" s="37"/>
    </row>
    <row r="18" spans="1:12" x14ac:dyDescent="0.25">
      <c r="A18" s="520"/>
      <c r="B18" s="96">
        <v>4</v>
      </c>
      <c r="C18" s="97">
        <v>2.5910617637738684</v>
      </c>
      <c r="D18" s="97">
        <v>9.7234058947650475</v>
      </c>
      <c r="E18" s="97">
        <v>-2.0176368639143836</v>
      </c>
      <c r="F18" s="97">
        <v>-0.43087865061186159</v>
      </c>
      <c r="G18" s="97">
        <v>1.9581179219824392</v>
      </c>
      <c r="H18" s="97">
        <v>11.824070065995107</v>
      </c>
      <c r="J18" s="37"/>
      <c r="K18" s="37"/>
      <c r="L18" s="37"/>
    </row>
    <row r="19" spans="1:12" x14ac:dyDescent="0.25">
      <c r="A19" s="520"/>
      <c r="B19" s="96">
        <v>5</v>
      </c>
      <c r="C19" s="97">
        <v>2.0907885399711246</v>
      </c>
      <c r="D19" s="97">
        <v>8.1957477239997196</v>
      </c>
      <c r="E19" s="97">
        <v>-1.6995959878429543</v>
      </c>
      <c r="F19" s="97">
        <v>-0.36877285360242429</v>
      </c>
      <c r="G19" s="97">
        <v>1.2859856224331006</v>
      </c>
      <c r="H19" s="97">
        <v>9.5041530449585743</v>
      </c>
      <c r="J19" s="37"/>
      <c r="K19" s="37"/>
      <c r="L19" s="37"/>
    </row>
    <row r="20" spans="1:12" x14ac:dyDescent="0.25">
      <c r="A20" s="520"/>
      <c r="B20" s="96">
        <v>6</v>
      </c>
      <c r="C20" s="97">
        <v>1.3833911108555981</v>
      </c>
      <c r="D20" s="97">
        <v>7.5211900031059358</v>
      </c>
      <c r="E20" s="97">
        <v>-1.6000100174212624</v>
      </c>
      <c r="F20" s="97">
        <v>-0.38030897372541261</v>
      </c>
      <c r="G20" s="97">
        <v>0.98054211823909165</v>
      </c>
      <c r="H20" s="97">
        <v>7.9048042410539532</v>
      </c>
      <c r="J20" s="37"/>
      <c r="K20" s="37"/>
      <c r="L20" s="37"/>
    </row>
    <row r="21" spans="1:12" x14ac:dyDescent="0.25">
      <c r="A21" s="520"/>
      <c r="B21" s="96">
        <v>7</v>
      </c>
      <c r="C21" s="97">
        <v>1.7247120053600951</v>
      </c>
      <c r="D21" s="97">
        <v>6.2107503937741706</v>
      </c>
      <c r="E21" s="97">
        <v>-2.2033353947129042</v>
      </c>
      <c r="F21" s="97">
        <v>-0.36216087134746378</v>
      </c>
      <c r="G21" s="97">
        <v>1.3590626453305306</v>
      </c>
      <c r="H21" s="97">
        <v>6.7290287784044223</v>
      </c>
      <c r="J21" s="37"/>
      <c r="K21" s="37"/>
      <c r="L21" s="37"/>
    </row>
    <row r="22" spans="1:12" x14ac:dyDescent="0.25">
      <c r="A22" s="520"/>
      <c r="B22" s="96">
        <v>8</v>
      </c>
      <c r="C22" s="97">
        <v>2.4142441422294514</v>
      </c>
      <c r="D22" s="97">
        <v>5.8448066405351478</v>
      </c>
      <c r="E22" s="97">
        <v>-1.8968535145397065</v>
      </c>
      <c r="F22" s="97">
        <v>-0.33311726216839505</v>
      </c>
      <c r="G22" s="97">
        <v>1.2976044879645154</v>
      </c>
      <c r="H22" s="97">
        <v>7.3266844940210074</v>
      </c>
      <c r="L22" s="37"/>
    </row>
    <row r="23" spans="1:12" x14ac:dyDescent="0.25">
      <c r="A23" s="520"/>
      <c r="B23" s="96">
        <v>9</v>
      </c>
      <c r="C23" s="97">
        <v>2.210651892591561</v>
      </c>
      <c r="D23" s="97">
        <v>6.083618478288483</v>
      </c>
      <c r="E23" s="97">
        <v>-2.5302535668182058</v>
      </c>
      <c r="F23" s="97">
        <v>-0.32535266476489688</v>
      </c>
      <c r="G23" s="97">
        <v>1.6575219165307014</v>
      </c>
      <c r="H23" s="97">
        <v>7.0961860558276246</v>
      </c>
      <c r="K23" s="43"/>
      <c r="L23" s="37"/>
    </row>
    <row r="24" spans="1:12" x14ac:dyDescent="0.25">
      <c r="A24" s="520"/>
      <c r="B24" s="96">
        <v>10</v>
      </c>
      <c r="C24" s="97">
        <v>2.7012639585482221</v>
      </c>
      <c r="D24" s="97">
        <v>5.774306970978123</v>
      </c>
      <c r="E24" s="97">
        <v>-2.7880579255001625</v>
      </c>
      <c r="F24" s="97">
        <v>-0.33546761719927093</v>
      </c>
      <c r="G24" s="97">
        <v>1.6061155223844932</v>
      </c>
      <c r="H24" s="97">
        <v>6.9581609092114194</v>
      </c>
      <c r="K24" s="43"/>
      <c r="L24" s="37"/>
    </row>
    <row r="25" spans="1:12" x14ac:dyDescent="0.25">
      <c r="A25" s="520"/>
      <c r="B25" s="96">
        <v>11</v>
      </c>
      <c r="C25" s="97">
        <v>3.4343298293239148</v>
      </c>
      <c r="D25" s="97">
        <v>6.1024138241896866</v>
      </c>
      <c r="E25" s="97">
        <v>-1.4512421304681535</v>
      </c>
      <c r="F25" s="97">
        <v>-0.49782440315452497</v>
      </c>
      <c r="G25" s="97">
        <v>1.4016489761152657</v>
      </c>
      <c r="H25" s="97">
        <v>8.9893260960061774</v>
      </c>
      <c r="K25" s="43"/>
      <c r="L25" s="37"/>
    </row>
    <row r="26" spans="1:12" x14ac:dyDescent="0.25">
      <c r="A26" s="521"/>
      <c r="B26" s="96">
        <v>12</v>
      </c>
      <c r="C26" s="97">
        <v>2.3511610487358432</v>
      </c>
      <c r="D26" s="97">
        <v>6.057734520494849</v>
      </c>
      <c r="E26" s="97">
        <v>-3.7997603068856076</v>
      </c>
      <c r="F26" s="97">
        <v>-0.38606858906637764</v>
      </c>
      <c r="G26" s="97">
        <v>1.2452421988199991</v>
      </c>
      <c r="H26" s="97">
        <v>5.4683088720986817</v>
      </c>
      <c r="J26" s="37"/>
      <c r="K26" s="43"/>
      <c r="L26" s="37"/>
    </row>
    <row r="27" spans="1:12" x14ac:dyDescent="0.25">
      <c r="A27" s="513">
        <v>2021</v>
      </c>
      <c r="B27" s="96">
        <v>1</v>
      </c>
      <c r="C27" s="97">
        <v>3.0944761865305916</v>
      </c>
      <c r="D27" s="97">
        <v>6.2314185494643519</v>
      </c>
      <c r="E27" s="97">
        <v>-3.6226935528179229</v>
      </c>
      <c r="F27" s="97">
        <v>-0.36735474406129653</v>
      </c>
      <c r="G27" s="97">
        <v>1.3962982859186159</v>
      </c>
      <c r="H27" s="97">
        <v>6.7321447250343391</v>
      </c>
      <c r="J27" s="37"/>
      <c r="K27" s="43"/>
      <c r="L27" s="37"/>
    </row>
    <row r="28" spans="1:12" x14ac:dyDescent="0.25">
      <c r="A28" s="514"/>
      <c r="B28" s="96">
        <v>2</v>
      </c>
      <c r="C28" s="97">
        <v>2.9717027491644017</v>
      </c>
      <c r="D28" s="97">
        <v>5.1893689162532102</v>
      </c>
      <c r="E28" s="97">
        <v>-3.5410874526381995</v>
      </c>
      <c r="F28" s="97">
        <v>-0.33897944981456879</v>
      </c>
      <c r="G28" s="97">
        <v>1.1167906948147743</v>
      </c>
      <c r="H28" s="97">
        <v>5.3977954577796305</v>
      </c>
      <c r="J28" s="37"/>
      <c r="K28" s="43"/>
      <c r="L28" s="37"/>
    </row>
    <row r="29" spans="1:12" x14ac:dyDescent="0.25">
      <c r="A29" s="514"/>
      <c r="B29" s="96">
        <v>3</v>
      </c>
      <c r="C29" s="97">
        <v>2.6292784057158731</v>
      </c>
      <c r="D29" s="97">
        <v>5.5290641624613421</v>
      </c>
      <c r="E29" s="97">
        <v>-3.6859761509835671</v>
      </c>
      <c r="F29" s="97">
        <v>-0.38863461179369646</v>
      </c>
      <c r="G29" s="97">
        <v>-0.6781383471654685</v>
      </c>
      <c r="H29" s="97">
        <v>3.4055934582344793</v>
      </c>
      <c r="J29" s="37"/>
      <c r="K29" s="43"/>
      <c r="L29" s="37"/>
    </row>
    <row r="30" spans="1:12" ht="15.75" customHeight="1" x14ac:dyDescent="0.25">
      <c r="A30" s="514"/>
      <c r="B30" s="96">
        <v>4</v>
      </c>
      <c r="C30" s="97">
        <v>3.9606914163163567</v>
      </c>
      <c r="D30" s="97">
        <v>7.8787468466615858</v>
      </c>
      <c r="E30" s="97">
        <v>-4.1118794022142859</v>
      </c>
      <c r="F30" s="97">
        <v>-0.38341161778678906</v>
      </c>
      <c r="G30" s="97">
        <v>0.12404515618019371</v>
      </c>
      <c r="H30" s="97">
        <v>7.4681923991570587</v>
      </c>
      <c r="J30" s="37"/>
      <c r="K30" s="37"/>
      <c r="L30" s="37"/>
    </row>
    <row r="31" spans="1:12" x14ac:dyDescent="0.25">
      <c r="A31" s="514"/>
      <c r="B31" s="96">
        <v>5</v>
      </c>
      <c r="C31" s="97">
        <v>4.2775726708383583</v>
      </c>
      <c r="D31" s="97">
        <v>9.9281103497265608</v>
      </c>
      <c r="E31" s="97">
        <v>-2.4626083134864563</v>
      </c>
      <c r="F31" s="97">
        <v>-0.38391654557942573</v>
      </c>
      <c r="G31" s="97">
        <v>0.57669190752855326</v>
      </c>
      <c r="H31" s="97">
        <v>11.935850069027598</v>
      </c>
      <c r="J31" s="37"/>
      <c r="K31" s="37"/>
      <c r="L31" s="37"/>
    </row>
    <row r="32" spans="1:12" ht="15.75" customHeight="1" x14ac:dyDescent="0.25">
      <c r="A32" s="514"/>
      <c r="B32" s="96">
        <v>6</v>
      </c>
      <c r="C32" s="97">
        <v>3.295106314964221</v>
      </c>
      <c r="D32" s="97">
        <v>11.42637752564435</v>
      </c>
      <c r="E32" s="97">
        <v>-2.2533327422163367</v>
      </c>
      <c r="F32" s="97">
        <v>-0.35919669629053502</v>
      </c>
      <c r="G32" s="97">
        <v>0.7754893053951063</v>
      </c>
      <c r="H32" s="97">
        <v>12.884443707496796</v>
      </c>
      <c r="J32" s="37"/>
      <c r="K32" s="37"/>
      <c r="L32" s="37"/>
    </row>
    <row r="33" spans="1:12" x14ac:dyDescent="0.25">
      <c r="A33" s="514"/>
      <c r="B33" s="96">
        <v>7</v>
      </c>
      <c r="C33" s="97">
        <v>3.641800006109952</v>
      </c>
      <c r="D33" s="97">
        <v>13.363112786262004</v>
      </c>
      <c r="E33" s="97">
        <v>-1.8838689155208348</v>
      </c>
      <c r="F33" s="97">
        <v>-0.36747939840847127</v>
      </c>
      <c r="G33" s="97">
        <v>0.20793386860845309</v>
      </c>
      <c r="H33" s="97">
        <v>14.961498347051094</v>
      </c>
      <c r="J33" s="37"/>
      <c r="K33" s="37"/>
      <c r="L33" s="37"/>
    </row>
    <row r="34" spans="1:12" x14ac:dyDescent="0.25">
      <c r="A34" s="514"/>
      <c r="B34" s="96">
        <v>8</v>
      </c>
      <c r="C34" s="97">
        <v>3.3517849428575581</v>
      </c>
      <c r="D34" s="97">
        <v>14.785141313280315</v>
      </c>
      <c r="E34" s="97">
        <v>-1.9974688108428698</v>
      </c>
      <c r="F34" s="97">
        <v>-0.35849187591307036</v>
      </c>
      <c r="G34" s="97">
        <v>0.16641563180422664</v>
      </c>
      <c r="H34" s="97">
        <v>15.94738120118615</v>
      </c>
      <c r="J34" s="37"/>
      <c r="K34" s="37"/>
      <c r="L34" s="37"/>
    </row>
    <row r="35" spans="1:12" x14ac:dyDescent="0.25">
      <c r="A35" s="514"/>
      <c r="B35" s="96">
        <v>9</v>
      </c>
      <c r="C35" s="97">
        <v>4.0022366973650954</v>
      </c>
      <c r="D35" s="97">
        <v>16.014172653517321</v>
      </c>
      <c r="E35" s="97">
        <v>-1.2180202852937629</v>
      </c>
      <c r="F35" s="97">
        <v>-0.3516897805782721</v>
      </c>
      <c r="G35" s="97">
        <v>-0.19385837571152559</v>
      </c>
      <c r="H35" s="97">
        <v>18.252840909298882</v>
      </c>
      <c r="J35" s="37"/>
      <c r="K35" s="37"/>
      <c r="L35" s="37"/>
    </row>
    <row r="36" spans="1:12" x14ac:dyDescent="0.25">
      <c r="A36" s="514"/>
      <c r="B36" s="96">
        <v>10</v>
      </c>
      <c r="C36" s="97">
        <v>4.1905618279673122</v>
      </c>
      <c r="D36" s="97">
        <v>17.310560334599042</v>
      </c>
      <c r="E36" s="97">
        <v>-1.9020792913424542</v>
      </c>
      <c r="F36" s="97">
        <v>-0.32335154401525684</v>
      </c>
      <c r="G36" s="97">
        <v>-0.16058284520916899</v>
      </c>
      <c r="H36" s="97">
        <v>19.115108481999464</v>
      </c>
      <c r="J36" s="37"/>
      <c r="K36" s="37"/>
      <c r="L36" s="37"/>
    </row>
    <row r="37" spans="1:12" x14ac:dyDescent="0.25">
      <c r="A37" s="514"/>
      <c r="B37" s="96">
        <v>11</v>
      </c>
      <c r="C37" s="97">
        <v>5.0668761539289706</v>
      </c>
      <c r="D37" s="97">
        <v>18.137338755330283</v>
      </c>
      <c r="E37" s="97">
        <v>-1.5045608181797634</v>
      </c>
      <c r="F37" s="97">
        <v>-0.1761994479256774</v>
      </c>
      <c r="G37" s="97">
        <v>0.2667116996832003</v>
      </c>
      <c r="H37" s="97">
        <v>21.790166342837036</v>
      </c>
      <c r="J37" s="37"/>
      <c r="K37" s="37"/>
      <c r="L37" s="37"/>
    </row>
    <row r="38" spans="1:12" x14ac:dyDescent="0.25">
      <c r="A38" s="514"/>
      <c r="B38" s="96">
        <v>12</v>
      </c>
      <c r="C38" s="97">
        <v>6.361293314238309</v>
      </c>
      <c r="D38" s="97">
        <v>20.045675346865007</v>
      </c>
      <c r="E38" s="97">
        <v>-0.12186167016346007</v>
      </c>
      <c r="F38" s="97">
        <v>-0.11802069705812521</v>
      </c>
      <c r="G38" s="97">
        <v>0.32932585716621787</v>
      </c>
      <c r="H38" s="97">
        <v>26.496412151047966</v>
      </c>
      <c r="J38" s="37"/>
      <c r="K38" s="37"/>
      <c r="L38" s="37"/>
    </row>
    <row r="39" spans="1:12" x14ac:dyDescent="0.25">
      <c r="A39" s="515">
        <v>2022</v>
      </c>
      <c r="B39" s="96">
        <v>1</v>
      </c>
      <c r="C39" s="97">
        <v>7.0516295312343811</v>
      </c>
      <c r="D39" s="97">
        <v>19.982904158421007</v>
      </c>
      <c r="E39" s="97">
        <v>-0.40872794838243065</v>
      </c>
      <c r="F39" s="97">
        <v>-0.11030673034207966</v>
      </c>
      <c r="G39" s="97">
        <v>0.26356306669780599</v>
      </c>
      <c r="H39" s="97">
        <v>26.77906207762868</v>
      </c>
      <c r="J39" s="37"/>
      <c r="K39" s="37"/>
      <c r="L39" s="37"/>
    </row>
    <row r="40" spans="1:12" x14ac:dyDescent="0.25">
      <c r="A40" s="515"/>
      <c r="B40" s="96">
        <v>2</v>
      </c>
      <c r="C40" s="97">
        <v>7.6836096663736546</v>
      </c>
      <c r="D40" s="97">
        <v>21.960690577556445</v>
      </c>
      <c r="E40" s="97">
        <v>-0.44384072645585054</v>
      </c>
      <c r="F40" s="97">
        <v>-0.10935356629281209</v>
      </c>
      <c r="G40" s="97">
        <v>2.1968705131685273</v>
      </c>
      <c r="H40" s="97">
        <v>31.287976464349953</v>
      </c>
      <c r="J40" s="37"/>
      <c r="K40" s="37"/>
      <c r="L40" s="37"/>
    </row>
    <row r="41" spans="1:12" x14ac:dyDescent="0.25">
      <c r="A41" s="515"/>
      <c r="B41" s="96">
        <v>3</v>
      </c>
      <c r="C41" s="97">
        <v>8.0381175597782466</v>
      </c>
      <c r="D41" s="97">
        <v>21.53611835073885</v>
      </c>
      <c r="E41" s="97">
        <v>-0.63327815663031173</v>
      </c>
      <c r="F41" s="97">
        <v>-9.58473615242664E-2</v>
      </c>
      <c r="G41" s="97">
        <v>1.1213457186644664</v>
      </c>
      <c r="H41" s="97">
        <v>29.966456111027018</v>
      </c>
      <c r="J41" s="37"/>
      <c r="K41" s="37"/>
      <c r="L41" s="37"/>
    </row>
    <row r="42" spans="1:12" x14ac:dyDescent="0.25">
      <c r="A42" s="515"/>
      <c r="B42" s="96">
        <v>4</v>
      </c>
      <c r="C42" s="97">
        <v>7.4653600905662643</v>
      </c>
      <c r="D42" s="97">
        <v>21.257506225111296</v>
      </c>
      <c r="E42" s="97">
        <v>-0.62755090107976874</v>
      </c>
      <c r="F42" s="97">
        <v>-9.6399390817583044E-2</v>
      </c>
      <c r="G42" s="97">
        <v>0.45705989157389743</v>
      </c>
      <c r="H42" s="97">
        <v>28.455975915354117</v>
      </c>
      <c r="J42" s="37"/>
      <c r="K42" s="37"/>
      <c r="L42" s="37"/>
    </row>
    <row r="43" spans="1:12" x14ac:dyDescent="0.25">
      <c r="A43" s="515"/>
      <c r="B43" s="96">
        <v>5</v>
      </c>
      <c r="C43" s="97">
        <v>6.8108246037581699</v>
      </c>
      <c r="D43" s="97">
        <v>20.550410730711821</v>
      </c>
      <c r="E43" s="97">
        <v>-2.1060664284063613</v>
      </c>
      <c r="F43" s="97">
        <v>-9.3735430328970581E-2</v>
      </c>
      <c r="G43" s="97">
        <v>-0.34923329437515066</v>
      </c>
      <c r="H43" s="97">
        <v>24.812200181359501</v>
      </c>
    </row>
    <row r="44" spans="1:12" x14ac:dyDescent="0.25">
      <c r="A44" s="515"/>
      <c r="B44" s="96">
        <v>6</v>
      </c>
      <c r="C44" s="97">
        <v>7.7834993102391321</v>
      </c>
      <c r="D44" s="97">
        <v>20.541920086661062</v>
      </c>
      <c r="E44" s="97">
        <v>-1.7325474431386556</v>
      </c>
      <c r="F44" s="97">
        <v>-9.171169279434116E-2</v>
      </c>
      <c r="G44" s="97">
        <v>1.0361371250759019</v>
      </c>
      <c r="H44" s="97">
        <v>27.537297386043114</v>
      </c>
    </row>
    <row r="45" spans="1:12" x14ac:dyDescent="0.25">
      <c r="A45" s="515"/>
      <c r="B45" s="96">
        <v>7</v>
      </c>
      <c r="C45" s="97">
        <v>7.4068712368629139</v>
      </c>
      <c r="D45" s="97">
        <v>20.796109008267223</v>
      </c>
      <c r="E45" s="97">
        <v>-2.1696602761257617</v>
      </c>
      <c r="F45" s="97">
        <v>-9.8156009629531957E-2</v>
      </c>
      <c r="G45" s="97">
        <v>1.1974047983412193</v>
      </c>
      <c r="H45" s="97">
        <v>27.132568757716079</v>
      </c>
    </row>
    <row r="46" spans="1:12" x14ac:dyDescent="0.25">
      <c r="A46" s="515"/>
      <c r="B46" s="96">
        <v>8</v>
      </c>
      <c r="C46" s="97">
        <v>6.7472696933697156</v>
      </c>
      <c r="D46" s="97">
        <v>20.144961283893796</v>
      </c>
      <c r="E46" s="97">
        <v>-2.1497413517260653</v>
      </c>
      <c r="F46" s="97">
        <v>-9.036488837159147E-2</v>
      </c>
      <c r="G46" s="97">
        <v>1.0209317376412816</v>
      </c>
      <c r="H46" s="97">
        <v>25.673056474807133</v>
      </c>
    </row>
    <row r="47" spans="1:12" x14ac:dyDescent="0.25">
      <c r="A47" s="515"/>
      <c r="B47" s="96">
        <v>9</v>
      </c>
      <c r="C47" s="97">
        <v>6.1136826473708705</v>
      </c>
      <c r="D47" s="97">
        <v>19.25016589553552</v>
      </c>
      <c r="E47" s="97">
        <v>-2.0166931261540397</v>
      </c>
      <c r="F47" s="97">
        <v>-7.452842953713458E-2</v>
      </c>
      <c r="G47" s="97">
        <v>1.1158138957059214</v>
      </c>
      <c r="H47" s="97">
        <v>24.388440882921113</v>
      </c>
    </row>
    <row r="48" spans="1:12" x14ac:dyDescent="0.25">
      <c r="A48" s="515"/>
      <c r="B48" s="96">
        <v>10</v>
      </c>
      <c r="C48" s="97">
        <v>6.2767928297759772</v>
      </c>
      <c r="D48" s="97">
        <v>18.796200450922001</v>
      </c>
      <c r="E48" s="97">
        <v>-1.0233489370299091</v>
      </c>
      <c r="F48" s="97">
        <v>-7.2841787420540982E-2</v>
      </c>
      <c r="G48" s="97">
        <v>0.89952606513544475</v>
      </c>
      <c r="H48" s="97">
        <v>24.876328621383003</v>
      </c>
    </row>
    <row r="49" spans="1:9" x14ac:dyDescent="0.25">
      <c r="A49" s="515"/>
      <c r="B49" s="96">
        <v>11</v>
      </c>
      <c r="C49" s="97">
        <v>6.1143215948168743</v>
      </c>
      <c r="D49" s="97">
        <v>18.751928749226003</v>
      </c>
      <c r="E49" s="97">
        <v>-1.0184979471769182</v>
      </c>
      <c r="F49" s="97">
        <v>-6.8368998229762584E-2</v>
      </c>
      <c r="G49" s="97">
        <v>0.74813799810907788</v>
      </c>
      <c r="H49" s="97">
        <v>24.527521396745232</v>
      </c>
      <c r="I49" s="41"/>
    </row>
    <row r="50" spans="1:9" x14ac:dyDescent="0.25">
      <c r="A50" s="515"/>
      <c r="B50" s="96">
        <v>12</v>
      </c>
      <c r="C50" s="97">
        <v>6.6185422976776831</v>
      </c>
      <c r="D50" s="97">
        <v>17.020221968922641</v>
      </c>
      <c r="E50" s="97">
        <v>-0.91855606068209139</v>
      </c>
      <c r="F50" s="97">
        <v>-6.4387093895383732E-2</v>
      </c>
      <c r="G50" s="97">
        <v>0.66729539950648897</v>
      </c>
      <c r="H50" s="97">
        <v>23.323116511529342</v>
      </c>
      <c r="I50" s="42"/>
    </row>
    <row r="51" spans="1:9" x14ac:dyDescent="0.25">
      <c r="A51" s="512">
        <v>2023</v>
      </c>
      <c r="B51" s="96">
        <v>1</v>
      </c>
      <c r="C51" s="97">
        <v>5.7232603054697044</v>
      </c>
      <c r="D51" s="97">
        <v>17.22375541930715</v>
      </c>
      <c r="E51" s="97">
        <v>-0.37495121487844296</v>
      </c>
      <c r="F51" s="97">
        <v>-6.4941627570701099E-2</v>
      </c>
      <c r="G51" s="97">
        <v>0.57767283518280987</v>
      </c>
      <c r="H51" s="97">
        <v>23.084795717510517</v>
      </c>
      <c r="I51" s="42"/>
    </row>
    <row r="52" spans="1:9" x14ac:dyDescent="0.25">
      <c r="A52" s="512"/>
      <c r="B52" s="96">
        <v>2</v>
      </c>
      <c r="C52" s="97">
        <v>5.2794887431478195</v>
      </c>
      <c r="D52" s="97">
        <v>16.125167549636039</v>
      </c>
      <c r="E52" s="97">
        <v>-0.48422934804908313</v>
      </c>
      <c r="F52" s="97">
        <v>-6.897393073846847E-2</v>
      </c>
      <c r="G52" s="97">
        <v>-1.0003588289985994</v>
      </c>
      <c r="H52" s="97">
        <v>19.851094184997692</v>
      </c>
      <c r="I52" s="42"/>
    </row>
    <row r="53" spans="1:9" x14ac:dyDescent="0.25">
      <c r="A53" s="512"/>
      <c r="B53" s="96">
        <v>3</v>
      </c>
      <c r="C53" s="97">
        <v>5.0794345505029295</v>
      </c>
      <c r="D53" s="97">
        <v>16.2920092291053</v>
      </c>
      <c r="E53" s="97">
        <v>-0.5796277627684463</v>
      </c>
      <c r="F53" s="97">
        <v>-6.3198580185873932E-2</v>
      </c>
      <c r="G53" s="97">
        <v>-0.2839975600307888</v>
      </c>
      <c r="H53" s="97">
        <v>20.444619876623122</v>
      </c>
    </row>
    <row r="54" spans="1:9" x14ac:dyDescent="0.25">
      <c r="A54" s="122"/>
      <c r="B54" s="96">
        <v>4</v>
      </c>
      <c r="C54" s="97">
        <v>7.0938379438944485</v>
      </c>
      <c r="D54" s="97">
        <v>18.020140851856308</v>
      </c>
      <c r="E54" s="97">
        <v>-0.27388284104541666</v>
      </c>
      <c r="F54" s="97">
        <v>-5.4453644036584752E-2</v>
      </c>
      <c r="G54" s="97">
        <v>0.13925132061213794</v>
      </c>
      <c r="H54" s="97">
        <v>24.92489363128092</v>
      </c>
    </row>
    <row r="55" spans="1:9" x14ac:dyDescent="0.25">
      <c r="A55" s="122"/>
      <c r="B55" s="96">
        <v>5</v>
      </c>
      <c r="C55" s="97">
        <v>7.30123966707598</v>
      </c>
      <c r="D55" s="97">
        <v>16.581740000902208</v>
      </c>
      <c r="E55" s="97">
        <v>-0.24375746032652551</v>
      </c>
      <c r="F55" s="97">
        <v>-4.4102335744714158E-2</v>
      </c>
      <c r="G55" s="97">
        <v>0.64792488844884155</v>
      </c>
      <c r="H55" s="97">
        <v>24.243044760355769</v>
      </c>
    </row>
    <row r="56" spans="1:9" x14ac:dyDescent="0.25">
      <c r="A56" s="122"/>
      <c r="B56" s="96">
        <v>6</v>
      </c>
      <c r="C56" s="97">
        <v>6.4416549315610094</v>
      </c>
      <c r="D56" s="97">
        <v>15.822795816261245</v>
      </c>
      <c r="E56" s="97">
        <v>-0.19757078054612759</v>
      </c>
      <c r="F56" s="97">
        <v>-3.2727217608957505E-2</v>
      </c>
      <c r="G56" s="97">
        <v>-0.33250477319366251</v>
      </c>
      <c r="H56" s="97">
        <v>21.701647976473517</v>
      </c>
    </row>
  </sheetData>
  <mergeCells count="9">
    <mergeCell ref="A51:A53"/>
    <mergeCell ref="A27:A38"/>
    <mergeCell ref="A39:A50"/>
    <mergeCell ref="B1:M1"/>
    <mergeCell ref="R15:S15"/>
    <mergeCell ref="A15:A26"/>
    <mergeCell ref="A3:A14"/>
    <mergeCell ref="I2:M2"/>
    <mergeCell ref="I3:M3"/>
  </mergeCells>
  <hyperlinks>
    <hyperlink ref="R15:S15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май(eng).xlsx]Content'!#REF!</xm:f>
          </x14:formula1>
          <xm:sqref>I3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38" customWidth="1"/>
    <col min="12" max="19" width="8.5703125" customWidth="1"/>
  </cols>
  <sheetData>
    <row r="1" spans="1:19" x14ac:dyDescent="0.25">
      <c r="A1" s="104" t="s">
        <v>52</v>
      </c>
      <c r="B1" s="457" t="str">
        <f>INDEX(Content!$B$3:$G$64,MATCH(A1,Content!$A$3:$A$64,0),1)</f>
        <v>Retail Loans from STBs (the Balance), YoY, %</v>
      </c>
      <c r="C1" s="458"/>
      <c r="D1" s="458"/>
      <c r="E1" s="458"/>
      <c r="F1" s="458"/>
      <c r="G1" s="458"/>
      <c r="H1" s="458"/>
      <c r="I1" s="458"/>
      <c r="J1" s="459"/>
    </row>
    <row r="2" spans="1:19" ht="25.5" x14ac:dyDescent="0.25">
      <c r="A2" s="270" t="s">
        <v>113</v>
      </c>
      <c r="B2" s="98" t="s">
        <v>114</v>
      </c>
      <c r="C2" s="262" t="s">
        <v>210</v>
      </c>
      <c r="D2" s="262" t="s">
        <v>211</v>
      </c>
      <c r="E2" s="262" t="s">
        <v>212</v>
      </c>
      <c r="F2" s="262" t="s">
        <v>213</v>
      </c>
      <c r="G2" s="436" t="s">
        <v>112</v>
      </c>
      <c r="H2" s="437"/>
      <c r="I2" s="437"/>
      <c r="J2" s="438"/>
    </row>
    <row r="3" spans="1:19" x14ac:dyDescent="0.25">
      <c r="A3" s="497">
        <v>2019</v>
      </c>
      <c r="B3" s="87">
        <v>1</v>
      </c>
      <c r="C3" s="91">
        <v>18.418949877619806</v>
      </c>
      <c r="D3" s="91">
        <v>9.8466653581954269</v>
      </c>
      <c r="E3" s="91">
        <v>5.2911572881696198</v>
      </c>
      <c r="F3" s="91">
        <v>3.2811272312547546</v>
      </c>
      <c r="G3" s="430" t="s">
        <v>153</v>
      </c>
      <c r="H3" s="431"/>
      <c r="I3" s="431"/>
      <c r="J3" s="432"/>
    </row>
    <row r="4" spans="1:19" x14ac:dyDescent="0.25">
      <c r="A4" s="498"/>
      <c r="B4" s="87">
        <v>2</v>
      </c>
      <c r="C4" s="91">
        <v>18.818146161245885</v>
      </c>
      <c r="D4" s="91">
        <v>9.4742955902539947</v>
      </c>
      <c r="E4" s="91">
        <v>5.8256913877502265</v>
      </c>
      <c r="F4" s="91">
        <v>3.5181591832416772</v>
      </c>
    </row>
    <row r="5" spans="1:19" x14ac:dyDescent="0.25">
      <c r="A5" s="498"/>
      <c r="B5" s="87">
        <v>3</v>
      </c>
      <c r="C5" s="91">
        <v>19.739942654226404</v>
      </c>
      <c r="D5" s="91">
        <v>10.169287931790432</v>
      </c>
      <c r="E5" s="91">
        <v>6.035071111081777</v>
      </c>
      <c r="F5" s="91">
        <v>3.535583611354197</v>
      </c>
    </row>
    <row r="6" spans="1:19" x14ac:dyDescent="0.25">
      <c r="A6" s="498"/>
      <c r="B6" s="87">
        <v>4</v>
      </c>
      <c r="C6" s="91">
        <v>19.959722837853434</v>
      </c>
      <c r="D6" s="91">
        <v>10.324431763076676</v>
      </c>
      <c r="E6" s="91">
        <v>6.3943241678371425</v>
      </c>
      <c r="F6" s="91">
        <v>3.240966906939617</v>
      </c>
    </row>
    <row r="7" spans="1:19" x14ac:dyDescent="0.25">
      <c r="A7" s="498"/>
      <c r="B7" s="87">
        <v>5</v>
      </c>
      <c r="C7" s="91">
        <v>20.323722712789618</v>
      </c>
      <c r="D7" s="91">
        <v>10.452937581629996</v>
      </c>
      <c r="E7" s="91">
        <v>6.7668019449611494</v>
      </c>
      <c r="F7" s="91">
        <v>3.1039831861984584</v>
      </c>
    </row>
    <row r="8" spans="1:19" x14ac:dyDescent="0.25">
      <c r="A8" s="498"/>
      <c r="B8" s="87">
        <v>6</v>
      </c>
      <c r="C8" s="91">
        <v>21.731465496683565</v>
      </c>
      <c r="D8" s="91">
        <v>10.859896523061757</v>
      </c>
      <c r="E8" s="91">
        <v>7.7189365932489107</v>
      </c>
      <c r="F8" s="91">
        <v>3.1526323803729115</v>
      </c>
      <c r="G8" s="10"/>
      <c r="H8" s="10"/>
      <c r="I8" s="10"/>
    </row>
    <row r="9" spans="1:19" x14ac:dyDescent="0.25">
      <c r="A9" s="498"/>
      <c r="B9" s="87">
        <v>7</v>
      </c>
      <c r="C9" s="91">
        <v>22.850840238172676</v>
      </c>
      <c r="D9" s="91">
        <v>15.947516629324094</v>
      </c>
      <c r="E9" s="91">
        <v>7.6762389719948283</v>
      </c>
      <c r="F9" s="91">
        <v>-0.77291536314626152</v>
      </c>
      <c r="G9" s="11"/>
    </row>
    <row r="10" spans="1:19" x14ac:dyDescent="0.25">
      <c r="A10" s="498"/>
      <c r="B10" s="87">
        <v>8</v>
      </c>
      <c r="C10" s="91">
        <v>23.55450604590008</v>
      </c>
      <c r="D10" s="91">
        <v>15.918357001515012</v>
      </c>
      <c r="E10" s="91">
        <v>8.4219395120972251</v>
      </c>
      <c r="F10" s="91">
        <v>-0.78579046771216077</v>
      </c>
    </row>
    <row r="11" spans="1:19" x14ac:dyDescent="0.25">
      <c r="A11" s="498"/>
      <c r="B11" s="87">
        <v>9</v>
      </c>
      <c r="C11" s="91">
        <v>23.410274672443919</v>
      </c>
      <c r="D11" s="91">
        <v>15.130666501368983</v>
      </c>
      <c r="E11" s="91">
        <v>9.1293930380909067</v>
      </c>
      <c r="F11" s="91">
        <v>-0.84978486701596379</v>
      </c>
    </row>
    <row r="12" spans="1:19" x14ac:dyDescent="0.25">
      <c r="A12" s="498"/>
      <c r="B12" s="87">
        <v>10</v>
      </c>
      <c r="C12" s="91">
        <v>24.209812698317656</v>
      </c>
      <c r="D12" s="91">
        <v>15.866201691008833</v>
      </c>
      <c r="E12" s="99">
        <v>8.8920797982684885</v>
      </c>
      <c r="F12" s="91">
        <v>-0.54846879095966616</v>
      </c>
      <c r="G12" s="22"/>
      <c r="I12" s="11"/>
    </row>
    <row r="13" spans="1:19" x14ac:dyDescent="0.25">
      <c r="A13" s="498"/>
      <c r="B13" s="87">
        <v>11</v>
      </c>
      <c r="C13" s="91">
        <v>25.458730535821637</v>
      </c>
      <c r="D13" s="91">
        <v>17.295976200649342</v>
      </c>
      <c r="E13" s="91">
        <v>8.9802489923673452</v>
      </c>
      <c r="F13" s="91">
        <v>-0.81749465719505654</v>
      </c>
      <c r="G13" s="22"/>
      <c r="H13" s="23"/>
      <c r="I13" s="11"/>
    </row>
    <row r="14" spans="1:19" x14ac:dyDescent="0.25">
      <c r="A14" s="498"/>
      <c r="B14" s="87">
        <v>12</v>
      </c>
      <c r="C14" s="91">
        <v>26.828331468565224</v>
      </c>
      <c r="D14" s="91">
        <v>17.870143923581708</v>
      </c>
      <c r="E14" s="91">
        <v>9.2898326004750658</v>
      </c>
      <c r="F14" s="91">
        <v>-0.33164505549156093</v>
      </c>
      <c r="I14" s="11"/>
    </row>
    <row r="15" spans="1:19" x14ac:dyDescent="0.25">
      <c r="A15" s="508">
        <v>2020</v>
      </c>
      <c r="B15" s="87">
        <v>1</v>
      </c>
      <c r="C15" s="91">
        <v>27.298688375795876</v>
      </c>
      <c r="D15" s="91">
        <v>18.072793322956628</v>
      </c>
      <c r="E15" s="99">
        <v>9.4857299905673749</v>
      </c>
      <c r="F15" s="91">
        <v>-0.25983493772813776</v>
      </c>
      <c r="I15" s="11"/>
    </row>
    <row r="16" spans="1:19" x14ac:dyDescent="0.25">
      <c r="A16" s="508"/>
      <c r="B16" s="87">
        <v>2</v>
      </c>
      <c r="C16" s="91">
        <v>27.810567342877878</v>
      </c>
      <c r="D16" s="91">
        <v>18.363010138600309</v>
      </c>
      <c r="E16" s="99">
        <v>9.5483624608777813</v>
      </c>
      <c r="F16" s="91">
        <v>-0.10080525660020891</v>
      </c>
      <c r="I16" s="11"/>
      <c r="Q16" s="433" t="s">
        <v>108</v>
      </c>
      <c r="R16" s="433"/>
      <c r="S16" s="433"/>
    </row>
    <row r="17" spans="1:10" x14ac:dyDescent="0.25">
      <c r="A17" s="508"/>
      <c r="B17" s="87">
        <v>3</v>
      </c>
      <c r="C17" s="91">
        <v>27.394612815470044</v>
      </c>
      <c r="D17" s="91">
        <v>17.623179061518339</v>
      </c>
      <c r="E17" s="99">
        <v>9.6372161043621389</v>
      </c>
      <c r="F17" s="91">
        <v>0.13421764958954699</v>
      </c>
      <c r="I17" s="11"/>
    </row>
    <row r="18" spans="1:10" x14ac:dyDescent="0.25">
      <c r="A18" s="508"/>
      <c r="B18" s="87">
        <v>4</v>
      </c>
      <c r="C18" s="91">
        <v>22.493792649552201</v>
      </c>
      <c r="D18" s="91">
        <v>13.587086872260612</v>
      </c>
      <c r="E18" s="99">
        <v>8.8752956952666722</v>
      </c>
      <c r="F18" s="91">
        <v>3.1410082024922563E-2</v>
      </c>
      <c r="I18" s="11"/>
    </row>
    <row r="19" spans="1:10" x14ac:dyDescent="0.25">
      <c r="A19" s="508"/>
      <c r="B19" s="87">
        <v>5</v>
      </c>
      <c r="C19" s="91">
        <v>18.773703896621761</v>
      </c>
      <c r="D19" s="91">
        <v>10.580785821022761</v>
      </c>
      <c r="E19" s="99">
        <v>8.1085475827238813</v>
      </c>
      <c r="F19" s="91">
        <v>8.437049287510337E-2</v>
      </c>
    </row>
    <row r="20" spans="1:10" x14ac:dyDescent="0.25">
      <c r="A20" s="508"/>
      <c r="B20" s="87">
        <v>6</v>
      </c>
      <c r="C20" s="91">
        <v>16.760461657259018</v>
      </c>
      <c r="D20" s="91">
        <v>9.1280192030773133</v>
      </c>
      <c r="E20" s="91">
        <v>7.4788595000789062</v>
      </c>
      <c r="F20" s="91">
        <v>0.15358295410278894</v>
      </c>
      <c r="G20" s="22"/>
    </row>
    <row r="21" spans="1:10" x14ac:dyDescent="0.25">
      <c r="A21" s="508"/>
      <c r="B21" s="87">
        <v>7</v>
      </c>
      <c r="C21" s="100">
        <v>13.504319717608016</v>
      </c>
      <c r="D21" s="91">
        <v>6.1419164697621085</v>
      </c>
      <c r="E21" s="91">
        <v>7.4542100623502332</v>
      </c>
      <c r="F21" s="91">
        <v>-9.1806814504330786E-2</v>
      </c>
    </row>
    <row r="22" spans="1:10" x14ac:dyDescent="0.25">
      <c r="A22" s="508"/>
      <c r="B22" s="87">
        <v>8</v>
      </c>
      <c r="C22" s="91">
        <v>12.586405068932272</v>
      </c>
      <c r="D22" s="91">
        <v>5.0345772059293816</v>
      </c>
      <c r="E22" s="91">
        <v>7.4066410230807191</v>
      </c>
      <c r="F22" s="91">
        <v>0.1451868399221681</v>
      </c>
    </row>
    <row r="23" spans="1:10" x14ac:dyDescent="0.25">
      <c r="A23" s="508"/>
      <c r="B23" s="87">
        <v>9</v>
      </c>
      <c r="C23" s="100">
        <v>13.152290616540707</v>
      </c>
      <c r="D23" s="91">
        <v>5.1769776240627587</v>
      </c>
      <c r="E23" s="91">
        <v>7.6733087948843783</v>
      </c>
      <c r="F23" s="91">
        <v>0.30200419759357611</v>
      </c>
    </row>
    <row r="24" spans="1:10" x14ac:dyDescent="0.25">
      <c r="A24" s="508"/>
      <c r="B24" s="87">
        <v>10</v>
      </c>
      <c r="C24" s="91">
        <v>12.223480283673149</v>
      </c>
      <c r="D24" s="91">
        <v>4.1270698334302098</v>
      </c>
      <c r="E24" s="91">
        <v>7.8524714614887579</v>
      </c>
      <c r="F24" s="91">
        <v>0.24393898875419276</v>
      </c>
      <c r="I24" s="37"/>
      <c r="J24" s="37"/>
    </row>
    <row r="25" spans="1:10" x14ac:dyDescent="0.25">
      <c r="A25" s="508"/>
      <c r="B25" s="87">
        <v>11</v>
      </c>
      <c r="C25" s="91">
        <v>12.162268589554026</v>
      </c>
      <c r="D25" s="91">
        <v>3.1999701942662564</v>
      </c>
      <c r="E25" s="91">
        <v>8.5463581041411718</v>
      </c>
      <c r="F25" s="91">
        <v>0.4159402911466028</v>
      </c>
      <c r="I25" s="37"/>
      <c r="J25" s="37"/>
    </row>
    <row r="26" spans="1:10" x14ac:dyDescent="0.25">
      <c r="A26" s="508"/>
      <c r="B26" s="87">
        <v>12</v>
      </c>
      <c r="C26" s="91">
        <v>12.464875091572548</v>
      </c>
      <c r="D26" s="91">
        <v>2.658913114039684</v>
      </c>
      <c r="E26" s="91">
        <v>9.5512607918925028</v>
      </c>
      <c r="F26" s="91">
        <v>0.25470118564036198</v>
      </c>
      <c r="I26" s="37"/>
      <c r="J26" s="37"/>
    </row>
    <row r="27" spans="1:10" x14ac:dyDescent="0.25">
      <c r="A27" s="470">
        <v>2021</v>
      </c>
      <c r="B27" s="87">
        <v>1</v>
      </c>
      <c r="C27" s="91">
        <v>12.617056399257166</v>
      </c>
      <c r="D27" s="91">
        <v>2.8925465550181739</v>
      </c>
      <c r="E27" s="91">
        <v>9.6826454931398196</v>
      </c>
      <c r="F27" s="91">
        <v>4.186435109916193E-2</v>
      </c>
      <c r="I27" s="37"/>
      <c r="J27" s="37"/>
    </row>
    <row r="28" spans="1:10" x14ac:dyDescent="0.25">
      <c r="A28" s="470"/>
      <c r="B28" s="87">
        <v>2</v>
      </c>
      <c r="C28" s="91">
        <v>10.414489438715346</v>
      </c>
      <c r="D28" s="91">
        <v>2.6031199372023242</v>
      </c>
      <c r="E28" s="91">
        <v>7.8049198807841904</v>
      </c>
      <c r="F28" s="91">
        <v>6.4496207288285371E-3</v>
      </c>
    </row>
    <row r="29" spans="1:10" x14ac:dyDescent="0.25">
      <c r="A29" s="470"/>
      <c r="B29" s="87">
        <v>3</v>
      </c>
      <c r="C29" s="91">
        <v>11.227021477023413</v>
      </c>
      <c r="D29" s="91">
        <v>3.3646061628948969</v>
      </c>
      <c r="E29" s="91">
        <v>7.8715809441527327</v>
      </c>
      <c r="F29" s="91">
        <v>-9.1656300242016191E-3</v>
      </c>
    </row>
    <row r="30" spans="1:10" x14ac:dyDescent="0.25">
      <c r="A30" s="470"/>
      <c r="B30" s="87">
        <v>4</v>
      </c>
      <c r="C30" s="91">
        <v>16.447951615203383</v>
      </c>
      <c r="D30" s="91">
        <v>6.8727654232352515</v>
      </c>
      <c r="E30" s="91">
        <v>9.3135618492071242</v>
      </c>
      <c r="F30" s="91">
        <v>0.26162434276099822</v>
      </c>
    </row>
    <row r="31" spans="1:10" x14ac:dyDescent="0.25">
      <c r="A31" s="470"/>
      <c r="B31" s="87">
        <v>5</v>
      </c>
      <c r="C31" s="91">
        <v>21.004343346282674</v>
      </c>
      <c r="D31" s="91">
        <v>10.086114601559599</v>
      </c>
      <c r="E31" s="91">
        <v>10.384314817144116</v>
      </c>
      <c r="F31" s="91">
        <v>0.53391392757896994</v>
      </c>
    </row>
    <row r="32" spans="1:10" x14ac:dyDescent="0.25">
      <c r="A32" s="470"/>
      <c r="B32" s="87">
        <v>6</v>
      </c>
      <c r="C32" s="91">
        <v>23.916977071014188</v>
      </c>
      <c r="D32" s="91">
        <v>11.964080039341896</v>
      </c>
      <c r="E32" s="91">
        <v>10.966403279946581</v>
      </c>
      <c r="F32" s="91">
        <v>0.98649375172569431</v>
      </c>
    </row>
    <row r="33" spans="1:6" x14ac:dyDescent="0.25">
      <c r="A33" s="470"/>
      <c r="B33" s="87">
        <v>7</v>
      </c>
      <c r="C33" s="91">
        <v>28.001603281668054</v>
      </c>
      <c r="D33" s="91">
        <v>15.381685272348061</v>
      </c>
      <c r="E33" s="91">
        <v>11.656523698184779</v>
      </c>
      <c r="F33" s="91">
        <v>0.96339431113520291</v>
      </c>
    </row>
    <row r="34" spans="1:6" x14ac:dyDescent="0.25">
      <c r="A34" s="470"/>
      <c r="B34" s="87">
        <v>8</v>
      </c>
      <c r="C34" s="91">
        <v>31.167550583734261</v>
      </c>
      <c r="D34" s="91">
        <v>18.205291915179323</v>
      </c>
      <c r="E34" s="91">
        <v>11.828802553171469</v>
      </c>
      <c r="F34" s="91">
        <v>1.1334561153834746</v>
      </c>
    </row>
    <row r="35" spans="1:6" x14ac:dyDescent="0.25">
      <c r="A35" s="470"/>
      <c r="B35" s="87">
        <v>9</v>
      </c>
      <c r="C35" s="91">
        <v>33.543810791669529</v>
      </c>
      <c r="D35" s="91">
        <v>19.930294329811147</v>
      </c>
      <c r="E35" s="91">
        <v>12.133942382091302</v>
      </c>
      <c r="F35" s="91">
        <v>1.4795740797670656</v>
      </c>
    </row>
    <row r="36" spans="1:6" x14ac:dyDescent="0.25">
      <c r="A36" s="470"/>
      <c r="B36" s="87">
        <v>10</v>
      </c>
      <c r="C36" s="91">
        <v>36.056055783496973</v>
      </c>
      <c r="D36" s="91">
        <v>22.025511352098057</v>
      </c>
      <c r="E36" s="91">
        <v>12.575379632825515</v>
      </c>
      <c r="F36" s="91">
        <v>1.4551647985733969</v>
      </c>
    </row>
    <row r="37" spans="1:6" x14ac:dyDescent="0.25">
      <c r="A37" s="470"/>
      <c r="B37" s="87">
        <v>11</v>
      </c>
      <c r="C37" s="91">
        <v>37.680663528052769</v>
      </c>
      <c r="D37" s="91">
        <v>21.73988331962353</v>
      </c>
      <c r="E37" s="91">
        <v>12.6781212428278</v>
      </c>
      <c r="F37" s="91">
        <v>3.262658965601442</v>
      </c>
    </row>
    <row r="38" spans="1:6" x14ac:dyDescent="0.25">
      <c r="A38" s="470"/>
      <c r="B38" s="87">
        <v>12</v>
      </c>
      <c r="C38" s="91">
        <v>40.915876303483898</v>
      </c>
      <c r="D38" s="91">
        <v>24.623055519905847</v>
      </c>
      <c r="E38" s="91">
        <v>12.636772125504603</v>
      </c>
      <c r="F38" s="91">
        <v>3.6560486580734457</v>
      </c>
    </row>
    <row r="39" spans="1:6" x14ac:dyDescent="0.25">
      <c r="A39" s="470">
        <v>2022</v>
      </c>
      <c r="B39" s="87">
        <v>1</v>
      </c>
      <c r="C39" s="91">
        <v>40.355621228559983</v>
      </c>
      <c r="D39" s="91">
        <v>23.458948236980305</v>
      </c>
      <c r="E39" s="91">
        <v>12.79644126532245</v>
      </c>
      <c r="F39" s="91">
        <v>4.1002317262572108</v>
      </c>
    </row>
    <row r="40" spans="1:6" x14ac:dyDescent="0.25">
      <c r="A40" s="470"/>
      <c r="B40" s="87">
        <v>2</v>
      </c>
      <c r="C40" s="91">
        <v>44.645526845087446</v>
      </c>
      <c r="D40" s="91">
        <v>24.970740324714519</v>
      </c>
      <c r="E40" s="91">
        <v>15.305886460031646</v>
      </c>
      <c r="F40" s="91">
        <v>4.3689000603412822</v>
      </c>
    </row>
    <row r="41" spans="1:6" x14ac:dyDescent="0.25">
      <c r="A41" s="470"/>
      <c r="B41" s="87">
        <v>3</v>
      </c>
      <c r="C41" s="91">
        <v>43.651075020153264</v>
      </c>
      <c r="D41" s="91">
        <v>23.677081569586729</v>
      </c>
      <c r="E41" s="91">
        <v>15.460521444880237</v>
      </c>
      <c r="F41" s="91">
        <v>4.5134720056862951</v>
      </c>
    </row>
    <row r="42" spans="1:6" x14ac:dyDescent="0.25">
      <c r="A42" s="470"/>
      <c r="B42" s="87">
        <v>4</v>
      </c>
      <c r="C42" s="91">
        <v>39.524854447515011</v>
      </c>
      <c r="D42" s="91">
        <v>20.867971817372119</v>
      </c>
      <c r="E42" s="91">
        <v>14.011635461296715</v>
      </c>
      <c r="F42" s="91">
        <v>4.6452471688461845</v>
      </c>
    </row>
    <row r="43" spans="1:6" x14ac:dyDescent="0.25">
      <c r="A43" s="470"/>
      <c r="B43" s="87">
        <v>5</v>
      </c>
      <c r="C43" s="91">
        <v>41.605075324701055</v>
      </c>
      <c r="D43" s="91">
        <v>21.587238843637888</v>
      </c>
      <c r="E43" s="91">
        <v>15.683273804076862</v>
      </c>
      <c r="F43" s="91">
        <v>4.3345626769863044</v>
      </c>
    </row>
    <row r="44" spans="1:6" x14ac:dyDescent="0.25">
      <c r="A44" s="470"/>
      <c r="B44" s="87">
        <v>6</v>
      </c>
      <c r="C44" s="91">
        <v>40.236302966617153</v>
      </c>
      <c r="D44" s="91">
        <v>20.673282815317236</v>
      </c>
      <c r="E44" s="91">
        <v>15.370428794498167</v>
      </c>
      <c r="F44" s="91">
        <v>4.1925913568017412</v>
      </c>
    </row>
    <row r="45" spans="1:6" x14ac:dyDescent="0.25">
      <c r="A45" s="470"/>
      <c r="B45" s="87">
        <v>7</v>
      </c>
      <c r="C45" s="91">
        <v>40.057730900857024</v>
      </c>
      <c r="D45" s="91">
        <v>20.800400116823919</v>
      </c>
      <c r="E45" s="91">
        <v>14.963655814268131</v>
      </c>
      <c r="F45" s="91">
        <v>4.2936749697649734</v>
      </c>
    </row>
    <row r="46" spans="1:6" x14ac:dyDescent="0.25">
      <c r="A46" s="470"/>
      <c r="B46" s="87">
        <v>8</v>
      </c>
      <c r="C46" s="91">
        <v>38.303020581714399</v>
      </c>
      <c r="D46" s="91">
        <v>19.028590416194589</v>
      </c>
      <c r="E46" s="91">
        <v>14.782446713135741</v>
      </c>
      <c r="F46" s="91">
        <v>4.4919834523840683</v>
      </c>
    </row>
    <row r="47" spans="1:6" x14ac:dyDescent="0.25">
      <c r="A47" s="470"/>
      <c r="B47" s="87">
        <v>9</v>
      </c>
      <c r="C47" s="91">
        <v>36.379708674930498</v>
      </c>
      <c r="D47" s="91">
        <v>17.995317214803233</v>
      </c>
      <c r="E47" s="91">
        <v>14.523960554345482</v>
      </c>
      <c r="F47" s="91">
        <v>3.8604309057817905</v>
      </c>
    </row>
    <row r="48" spans="1:6" x14ac:dyDescent="0.25">
      <c r="A48" s="470"/>
      <c r="B48" s="87">
        <v>10</v>
      </c>
      <c r="C48" s="91">
        <v>34.802553753937573</v>
      </c>
      <c r="D48" s="91">
        <v>16.441047715945075</v>
      </c>
      <c r="E48" s="91">
        <v>14.583463996032339</v>
      </c>
      <c r="F48" s="91">
        <v>3.7780420419601461</v>
      </c>
    </row>
    <row r="49" spans="1:6" x14ac:dyDescent="0.25">
      <c r="A49" s="470"/>
      <c r="B49" s="87">
        <v>11</v>
      </c>
      <c r="C49" s="91">
        <v>34.672361161373956</v>
      </c>
      <c r="D49" s="91">
        <v>18.179590470727319</v>
      </c>
      <c r="E49" s="91">
        <v>14.120259060203846</v>
      </c>
      <c r="F49" s="91">
        <v>2.3725116304427756</v>
      </c>
    </row>
    <row r="50" spans="1:6" x14ac:dyDescent="0.25">
      <c r="A50" s="470"/>
      <c r="B50" s="87">
        <v>12</v>
      </c>
      <c r="C50" s="91">
        <v>31.250815346097394</v>
      </c>
      <c r="D50" s="91">
        <v>15.472103131835476</v>
      </c>
      <c r="E50" s="91">
        <v>13.649224894860772</v>
      </c>
      <c r="F50" s="91">
        <v>2.1610330845569639</v>
      </c>
    </row>
    <row r="51" spans="1:6" x14ac:dyDescent="0.25">
      <c r="A51" s="524">
        <v>2023</v>
      </c>
      <c r="B51" s="87">
        <v>1</v>
      </c>
      <c r="C51" s="91">
        <v>31.473409577689004</v>
      </c>
      <c r="D51" s="91">
        <v>16.116709394313151</v>
      </c>
      <c r="E51" s="91">
        <v>13.378090869265687</v>
      </c>
      <c r="F51" s="91">
        <v>1.9786093141101835</v>
      </c>
    </row>
    <row r="52" spans="1:6" x14ac:dyDescent="0.25">
      <c r="A52" s="524"/>
      <c r="B52" s="87">
        <v>2</v>
      </c>
      <c r="C52" s="91">
        <v>29.742494497330974</v>
      </c>
      <c r="D52" s="91">
        <v>15.062066771668379</v>
      </c>
      <c r="E52" s="91">
        <v>12.767135128572864</v>
      </c>
      <c r="F52" s="91">
        <v>1.9132925970897197</v>
      </c>
    </row>
    <row r="53" spans="1:6" x14ac:dyDescent="0.25">
      <c r="A53" s="524"/>
      <c r="B53" s="87">
        <v>3</v>
      </c>
      <c r="C53" s="91">
        <v>29.877097183519364</v>
      </c>
      <c r="D53" s="91">
        <v>16.097211318368227</v>
      </c>
      <c r="E53" s="91">
        <v>11.740535299023836</v>
      </c>
      <c r="F53" s="91">
        <v>2.039350566127315</v>
      </c>
    </row>
    <row r="54" spans="1:6" x14ac:dyDescent="0.25">
      <c r="A54" s="208"/>
      <c r="B54" s="87">
        <v>4</v>
      </c>
      <c r="C54" s="91">
        <v>32.809695276250572</v>
      </c>
      <c r="D54" s="91">
        <v>18.296624203836906</v>
      </c>
      <c r="E54" s="91">
        <v>12.31480262859951</v>
      </c>
      <c r="F54" s="91">
        <v>2.1982684438141544</v>
      </c>
    </row>
    <row r="55" spans="1:6" x14ac:dyDescent="0.25">
      <c r="A55" s="208"/>
      <c r="B55" s="87">
        <v>5</v>
      </c>
      <c r="C55" s="91">
        <v>29.483405012826914</v>
      </c>
      <c r="D55" s="91">
        <v>16.926010740676631</v>
      </c>
      <c r="E55" s="91">
        <v>10.136679580290927</v>
      </c>
      <c r="F55" s="91">
        <v>2.4207146918593656</v>
      </c>
    </row>
    <row r="56" spans="1:6" x14ac:dyDescent="0.25">
      <c r="A56" s="208"/>
      <c r="B56" s="87">
        <v>6</v>
      </c>
      <c r="C56" s="91">
        <v>28.243267765237068</v>
      </c>
      <c r="D56" s="91">
        <v>16.526288879941198</v>
      </c>
      <c r="E56" s="91">
        <v>9.4702446812755809</v>
      </c>
      <c r="F56" s="91">
        <v>2.2467342040202936</v>
      </c>
    </row>
  </sheetData>
  <mergeCells count="9">
    <mergeCell ref="A51:A53"/>
    <mergeCell ref="A39:A50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Z7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customWidth="1"/>
    <col min="11" max="20" width="6.5703125" customWidth="1"/>
  </cols>
  <sheetData>
    <row r="1" spans="1:23" x14ac:dyDescent="0.25">
      <c r="A1" s="168" t="s">
        <v>21</v>
      </c>
      <c r="B1" s="439" t="str">
        <f>INDEX(Content!$B$3:$G$64,MATCH(A1,Content!$A$3:$A$64,0),1)</f>
        <v>Inflation in China, EU, Russia, YoY, %</v>
      </c>
      <c r="C1" s="440"/>
      <c r="D1" s="440"/>
      <c r="E1" s="440"/>
      <c r="F1" s="440"/>
      <c r="G1" s="440"/>
      <c r="H1" s="440"/>
      <c r="I1" s="441"/>
      <c r="J1" s="138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3" ht="25.5" x14ac:dyDescent="0.25">
      <c r="A2" s="46" t="s">
        <v>113</v>
      </c>
      <c r="B2" s="46" t="s">
        <v>148</v>
      </c>
      <c r="C2" s="46" t="s">
        <v>154</v>
      </c>
      <c r="D2" s="46" t="s">
        <v>155</v>
      </c>
      <c r="E2" s="46" t="s">
        <v>156</v>
      </c>
      <c r="F2" s="436" t="s">
        <v>112</v>
      </c>
      <c r="G2" s="437"/>
      <c r="H2" s="437"/>
      <c r="I2" s="438"/>
      <c r="J2" s="138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1:23" x14ac:dyDescent="0.25">
      <c r="A3" s="448">
        <v>2021</v>
      </c>
      <c r="B3" s="172">
        <v>1</v>
      </c>
      <c r="C3" s="173">
        <v>-3.3333333333333326E-2</v>
      </c>
      <c r="D3" s="173">
        <v>1.4000000000000001</v>
      </c>
      <c r="E3" s="173">
        <v>5.5500000000000016</v>
      </c>
      <c r="F3" s="430" t="s">
        <v>3</v>
      </c>
      <c r="G3" s="431"/>
      <c r="H3" s="431"/>
      <c r="I3" s="432"/>
      <c r="J3" s="138"/>
      <c r="K3" s="169"/>
      <c r="L3" s="169"/>
      <c r="M3" s="169"/>
      <c r="N3" s="169"/>
      <c r="O3" s="169"/>
      <c r="P3" s="171"/>
      <c r="Q3" s="169"/>
      <c r="R3" s="169"/>
      <c r="S3" s="169"/>
      <c r="T3" s="169"/>
    </row>
    <row r="4" spans="1:23" x14ac:dyDescent="0.25">
      <c r="A4" s="449"/>
      <c r="B4" s="172">
        <v>2</v>
      </c>
      <c r="C4" s="173">
        <v>1.1000000000000001</v>
      </c>
      <c r="D4" s="173">
        <v>2.1666666666666665</v>
      </c>
      <c r="E4" s="173">
        <v>6.0166666666666657</v>
      </c>
      <c r="F4" s="430" t="s">
        <v>152</v>
      </c>
      <c r="G4" s="431"/>
      <c r="H4" s="431"/>
      <c r="I4" s="432"/>
      <c r="J4" s="138"/>
      <c r="K4" s="169"/>
      <c r="L4" s="169"/>
      <c r="M4" s="169"/>
      <c r="N4" s="169"/>
      <c r="O4" s="169"/>
      <c r="P4" s="171"/>
      <c r="Q4" s="169"/>
      <c r="R4" s="169"/>
      <c r="S4" s="169"/>
      <c r="T4" s="169"/>
    </row>
    <row r="5" spans="1:23" ht="15" customHeight="1" x14ac:dyDescent="0.25">
      <c r="A5" s="449"/>
      <c r="B5" s="172">
        <v>3</v>
      </c>
      <c r="C5" s="173">
        <v>0.83333333333333337</v>
      </c>
      <c r="D5" s="173">
        <v>3.1</v>
      </c>
      <c r="E5" s="173">
        <v>6.8466666666666667</v>
      </c>
      <c r="F5" s="430" t="s">
        <v>4</v>
      </c>
      <c r="G5" s="431"/>
      <c r="H5" s="431"/>
      <c r="I5" s="432"/>
      <c r="J5" s="138"/>
      <c r="K5" s="169"/>
      <c r="L5" s="169"/>
      <c r="M5" s="169"/>
      <c r="N5" s="169"/>
      <c r="O5" s="169"/>
      <c r="P5" s="171"/>
      <c r="Q5" s="169"/>
      <c r="R5" s="169"/>
      <c r="S5" s="169"/>
      <c r="T5" s="169"/>
    </row>
    <row r="6" spans="1:23" ht="15" customHeight="1" x14ac:dyDescent="0.25">
      <c r="A6" s="450"/>
      <c r="B6" s="172">
        <v>4</v>
      </c>
      <c r="C6" s="173">
        <v>1.7666666666666666</v>
      </c>
      <c r="D6" s="173">
        <v>4.9666666666666677</v>
      </c>
      <c r="E6" s="173">
        <v>8.3066666666666666</v>
      </c>
      <c r="F6" s="430" t="s">
        <v>5</v>
      </c>
      <c r="G6" s="431"/>
      <c r="H6" s="431"/>
      <c r="I6" s="432"/>
      <c r="J6" s="138"/>
      <c r="K6" s="169"/>
      <c r="L6" s="169"/>
      <c r="M6" s="169"/>
      <c r="N6" s="169"/>
      <c r="O6" s="169"/>
      <c r="P6" s="171"/>
      <c r="Q6" s="169"/>
      <c r="R6" s="169"/>
      <c r="S6" s="169"/>
      <c r="T6" s="169"/>
    </row>
    <row r="7" spans="1:23" x14ac:dyDescent="0.25">
      <c r="A7" s="448">
        <v>2022</v>
      </c>
      <c r="B7" s="172">
        <v>1</v>
      </c>
      <c r="C7" s="173">
        <v>1.1000000000000001</v>
      </c>
      <c r="D7" s="173">
        <v>6.5</v>
      </c>
      <c r="E7" s="173">
        <v>11.5</v>
      </c>
      <c r="F7" s="444" t="s">
        <v>403</v>
      </c>
      <c r="G7" s="445"/>
      <c r="H7" s="445"/>
      <c r="I7" s="445"/>
      <c r="J7" s="138"/>
      <c r="K7" s="169"/>
      <c r="L7" s="169"/>
      <c r="M7" s="169"/>
      <c r="N7" s="169"/>
      <c r="O7" s="169"/>
      <c r="P7" s="171"/>
      <c r="Q7" s="169"/>
      <c r="R7" s="169"/>
      <c r="S7" s="169"/>
      <c r="T7" s="169"/>
    </row>
    <row r="8" spans="1:23" ht="15" customHeight="1" x14ac:dyDescent="0.25">
      <c r="A8" s="449"/>
      <c r="B8" s="172">
        <v>2</v>
      </c>
      <c r="C8" s="173">
        <v>2.2000000000000002</v>
      </c>
      <c r="D8" s="173">
        <v>8.8000000000000007</v>
      </c>
      <c r="E8" s="173">
        <v>16.899999999999999</v>
      </c>
      <c r="F8" s="446" t="s">
        <v>402</v>
      </c>
      <c r="G8" s="447"/>
      <c r="H8" s="447"/>
      <c r="I8" s="447"/>
      <c r="J8" s="138"/>
      <c r="K8" s="169"/>
      <c r="L8" s="169"/>
      <c r="M8" s="169"/>
      <c r="N8" s="169"/>
      <c r="O8" s="169"/>
      <c r="P8" s="171"/>
      <c r="Q8" s="169"/>
      <c r="R8" s="169"/>
      <c r="S8" s="169"/>
      <c r="T8" s="169"/>
    </row>
    <row r="9" spans="1:23" x14ac:dyDescent="0.25">
      <c r="A9" s="449"/>
      <c r="B9" s="172">
        <v>3</v>
      </c>
      <c r="C9" s="173">
        <v>2.7</v>
      </c>
      <c r="D9" s="173">
        <v>10.3</v>
      </c>
      <c r="E9" s="173">
        <v>14.4</v>
      </c>
      <c r="F9" s="169"/>
      <c r="G9" s="169"/>
      <c r="H9" s="169"/>
      <c r="I9" s="169"/>
      <c r="J9" s="138"/>
      <c r="K9" s="169"/>
      <c r="L9" s="169"/>
      <c r="M9" s="169"/>
      <c r="N9" s="169"/>
      <c r="O9" s="169"/>
      <c r="P9" s="171"/>
      <c r="Q9" s="169"/>
      <c r="R9" s="169"/>
      <c r="S9" s="169"/>
      <c r="T9" s="169"/>
      <c r="W9" s="292"/>
    </row>
    <row r="10" spans="1:23" x14ac:dyDescent="0.25">
      <c r="A10" s="450"/>
      <c r="B10" s="172">
        <v>4</v>
      </c>
      <c r="C10" s="173">
        <v>1.8</v>
      </c>
      <c r="D10" s="173">
        <v>11</v>
      </c>
      <c r="E10" s="173">
        <v>12.2</v>
      </c>
      <c r="F10" s="169"/>
      <c r="G10" s="169"/>
      <c r="H10" s="169"/>
      <c r="I10" s="169"/>
      <c r="J10" s="138"/>
      <c r="K10" s="169"/>
      <c r="L10" s="169"/>
      <c r="M10" s="169"/>
      <c r="N10" s="169"/>
      <c r="O10" s="169"/>
      <c r="P10" s="171"/>
      <c r="Q10" s="169"/>
      <c r="R10" s="169"/>
      <c r="S10" s="169"/>
      <c r="T10" s="169"/>
    </row>
    <row r="11" spans="1:23" x14ac:dyDescent="0.25">
      <c r="A11" s="442">
        <v>2023</v>
      </c>
      <c r="B11" s="172">
        <v>1</v>
      </c>
      <c r="C11" s="173">
        <v>1.3</v>
      </c>
      <c r="D11" s="173">
        <v>9.4</v>
      </c>
      <c r="E11" s="173">
        <v>8.8000000000000007</v>
      </c>
      <c r="F11" s="169"/>
      <c r="G11" s="169"/>
      <c r="H11" s="169"/>
      <c r="I11" s="169"/>
      <c r="J11" s="138"/>
      <c r="K11" s="169"/>
      <c r="L11" s="169"/>
      <c r="M11" s="169"/>
      <c r="N11" s="169"/>
      <c r="O11" s="169"/>
      <c r="P11" s="171"/>
      <c r="Q11" s="169"/>
      <c r="R11" s="169"/>
      <c r="S11" s="169"/>
      <c r="T11" s="169"/>
      <c r="W11" s="292"/>
    </row>
    <row r="12" spans="1:23" x14ac:dyDescent="0.25">
      <c r="A12" s="443"/>
      <c r="B12" s="172">
        <v>2</v>
      </c>
      <c r="C12" s="173">
        <v>0.1</v>
      </c>
      <c r="D12" s="173">
        <v>7.2</v>
      </c>
      <c r="E12" s="173">
        <v>2.7</v>
      </c>
      <c r="F12" s="169"/>
      <c r="G12" s="169"/>
      <c r="H12" s="169"/>
      <c r="I12" s="169"/>
      <c r="J12" s="138"/>
      <c r="K12" s="169"/>
      <c r="L12" s="169"/>
      <c r="M12" s="169"/>
      <c r="N12" s="169"/>
      <c r="O12" s="169"/>
      <c r="P12" s="171"/>
      <c r="Q12" s="169"/>
      <c r="R12" s="169"/>
      <c r="S12" s="169"/>
      <c r="T12" s="169"/>
    </row>
    <row r="13" spans="1:23" x14ac:dyDescent="0.25">
      <c r="A13" s="443"/>
      <c r="B13" s="172">
        <v>3</v>
      </c>
      <c r="C13" s="173">
        <v>1</v>
      </c>
      <c r="D13" s="173">
        <v>4.8</v>
      </c>
      <c r="E13" s="173">
        <v>4.5999999999999996</v>
      </c>
      <c r="F13" s="169"/>
      <c r="G13" s="169"/>
      <c r="H13" s="169"/>
      <c r="I13" s="169"/>
      <c r="J13" s="138"/>
      <c r="K13" s="169"/>
      <c r="L13" s="169"/>
      <c r="M13" s="169"/>
      <c r="N13" s="169"/>
      <c r="O13" s="169"/>
      <c r="P13" s="171"/>
      <c r="Q13" s="169"/>
      <c r="R13" s="169"/>
      <c r="S13" s="169"/>
      <c r="T13" s="169"/>
    </row>
    <row r="14" spans="1:23" x14ac:dyDescent="0.25">
      <c r="A14" s="451"/>
      <c r="B14" s="172">
        <v>4</v>
      </c>
      <c r="C14" s="173">
        <v>1.7</v>
      </c>
      <c r="D14" s="173">
        <v>3.1</v>
      </c>
      <c r="E14" s="173">
        <v>5.8</v>
      </c>
      <c r="F14" s="169"/>
      <c r="G14" s="169"/>
      <c r="H14" s="169"/>
      <c r="I14" s="169"/>
      <c r="J14" s="138"/>
      <c r="K14" s="169"/>
      <c r="L14" s="169"/>
      <c r="M14" s="169"/>
      <c r="N14" s="169"/>
      <c r="O14" s="169"/>
      <c r="P14" s="171"/>
      <c r="Q14" s="169"/>
      <c r="R14" s="169"/>
      <c r="S14" s="169"/>
      <c r="T14" s="169"/>
    </row>
    <row r="15" spans="1:23" x14ac:dyDescent="0.25">
      <c r="A15" s="442">
        <v>2024</v>
      </c>
      <c r="B15" s="172">
        <v>1</v>
      </c>
      <c r="C15" s="173">
        <v>2.2000000000000002</v>
      </c>
      <c r="D15" s="173">
        <v>3</v>
      </c>
      <c r="E15" s="173">
        <v>6.3</v>
      </c>
      <c r="F15" s="169"/>
      <c r="G15" s="169"/>
      <c r="H15" s="169"/>
      <c r="I15" s="169"/>
      <c r="J15" s="138"/>
      <c r="K15" s="169"/>
      <c r="L15" s="169"/>
      <c r="M15" s="169"/>
      <c r="N15" s="169"/>
      <c r="O15" s="169"/>
      <c r="P15" s="171"/>
      <c r="Q15" s="169"/>
      <c r="R15" s="169"/>
      <c r="S15" s="169"/>
      <c r="T15" s="169"/>
    </row>
    <row r="16" spans="1:23" x14ac:dyDescent="0.25">
      <c r="A16" s="443"/>
      <c r="B16" s="172">
        <v>2</v>
      </c>
      <c r="C16" s="173">
        <v>2.1</v>
      </c>
      <c r="D16" s="173">
        <v>2.9</v>
      </c>
      <c r="E16" s="173">
        <v>5.3</v>
      </c>
      <c r="F16" s="169"/>
      <c r="G16" s="169"/>
      <c r="H16" s="169"/>
      <c r="I16" s="169"/>
      <c r="J16" s="138"/>
      <c r="K16" s="169"/>
      <c r="L16" s="169"/>
      <c r="M16" s="169"/>
      <c r="N16" s="169"/>
      <c r="O16" s="169"/>
      <c r="P16" s="171"/>
      <c r="Q16" s="433" t="s">
        <v>108</v>
      </c>
      <c r="R16" s="433"/>
      <c r="S16" s="433"/>
      <c r="T16" s="433"/>
    </row>
    <row r="17" spans="1:26" x14ac:dyDescent="0.25">
      <c r="A17" s="443"/>
      <c r="B17" s="172">
        <v>3</v>
      </c>
      <c r="C17" s="173">
        <v>2.1</v>
      </c>
      <c r="D17" s="173">
        <v>2.8</v>
      </c>
      <c r="E17" s="173">
        <v>4.5</v>
      </c>
      <c r="F17" s="169"/>
      <c r="G17" s="169"/>
      <c r="H17" s="169"/>
      <c r="I17" s="169"/>
      <c r="J17" s="138"/>
      <c r="K17" s="169"/>
      <c r="L17" s="169"/>
      <c r="M17" s="169"/>
      <c r="N17" s="169"/>
      <c r="O17" s="169"/>
      <c r="P17" s="171"/>
      <c r="Q17" s="169"/>
      <c r="R17" s="169"/>
      <c r="S17" s="169"/>
      <c r="T17" s="169"/>
    </row>
    <row r="18" spans="1:26" x14ac:dyDescent="0.25">
      <c r="A18" s="443"/>
      <c r="B18" s="172">
        <v>4</v>
      </c>
      <c r="C18" s="173">
        <v>2</v>
      </c>
      <c r="D18" s="173">
        <v>2.7</v>
      </c>
      <c r="E18" s="173">
        <v>4</v>
      </c>
      <c r="F18" s="169"/>
      <c r="G18" s="169"/>
      <c r="H18" s="169"/>
      <c r="I18" s="169"/>
      <c r="J18" s="138"/>
      <c r="K18" s="169"/>
      <c r="L18" s="169"/>
      <c r="M18" s="169"/>
      <c r="N18" s="169"/>
      <c r="O18" s="169"/>
      <c r="P18" s="171"/>
      <c r="Q18" s="169"/>
      <c r="R18" s="169"/>
      <c r="S18" s="169"/>
      <c r="T18" s="169"/>
    </row>
    <row r="19" spans="1:26" x14ac:dyDescent="0.25">
      <c r="A19" s="442">
        <v>2025</v>
      </c>
      <c r="B19" s="172">
        <v>1</v>
      </c>
      <c r="C19" s="173">
        <v>2.1</v>
      </c>
      <c r="D19" s="173">
        <v>2.2000000000000002</v>
      </c>
      <c r="E19" s="173">
        <v>4</v>
      </c>
      <c r="F19" s="169"/>
      <c r="G19" s="169"/>
      <c r="H19" s="169"/>
      <c r="I19" s="169"/>
      <c r="J19" s="138"/>
      <c r="K19" s="169"/>
      <c r="L19" s="169"/>
      <c r="M19" s="169"/>
      <c r="N19" s="169"/>
      <c r="O19" s="169"/>
      <c r="P19" s="171"/>
      <c r="Q19" s="169"/>
      <c r="R19" s="169"/>
      <c r="S19" s="169"/>
      <c r="T19" s="169"/>
    </row>
    <row r="20" spans="1:26" x14ac:dyDescent="0.25">
      <c r="A20" s="443"/>
      <c r="B20" s="172">
        <v>2</v>
      </c>
      <c r="C20" s="173">
        <v>2.2000000000000002</v>
      </c>
      <c r="D20" s="173">
        <v>2.1</v>
      </c>
      <c r="E20" s="173">
        <v>4</v>
      </c>
      <c r="F20" s="169"/>
      <c r="G20" s="169"/>
      <c r="H20" s="169"/>
      <c r="I20" s="169"/>
      <c r="J20" s="138"/>
      <c r="K20" s="169"/>
      <c r="L20" s="169"/>
      <c r="M20" s="169"/>
      <c r="N20" s="169"/>
      <c r="O20" s="169"/>
      <c r="P20" s="171"/>
      <c r="Q20" s="169"/>
      <c r="R20" s="169"/>
      <c r="S20" s="169"/>
      <c r="T20" s="169"/>
    </row>
    <row r="21" spans="1:26" x14ac:dyDescent="0.25">
      <c r="A21" s="443"/>
      <c r="B21" s="172">
        <v>3</v>
      </c>
      <c r="C21" s="173">
        <v>2.2000000000000002</v>
      </c>
      <c r="D21" s="173">
        <v>2</v>
      </c>
      <c r="E21" s="173">
        <v>4</v>
      </c>
      <c r="F21" s="169"/>
      <c r="G21" s="169"/>
      <c r="H21" s="169"/>
      <c r="I21" s="169"/>
      <c r="J21" s="138"/>
      <c r="K21" s="169"/>
      <c r="L21" s="169"/>
      <c r="M21" s="169"/>
      <c r="N21" s="169"/>
      <c r="O21" s="169"/>
      <c r="P21" s="171"/>
      <c r="Q21" s="169"/>
      <c r="R21" s="169"/>
      <c r="S21" s="169"/>
      <c r="T21" s="169"/>
      <c r="Z21" t="s">
        <v>2</v>
      </c>
    </row>
    <row r="22" spans="1:26" x14ac:dyDescent="0.25">
      <c r="A22" s="443"/>
      <c r="B22" s="172">
        <v>4</v>
      </c>
      <c r="C22" s="173">
        <v>2.2000000000000002</v>
      </c>
      <c r="D22" s="173">
        <v>2</v>
      </c>
      <c r="E22" s="173">
        <v>4</v>
      </c>
      <c r="F22" s="169"/>
      <c r="G22" s="169"/>
      <c r="H22" s="169"/>
      <c r="I22" s="169"/>
      <c r="J22" s="138"/>
      <c r="K22" s="169"/>
      <c r="L22" s="169"/>
      <c r="M22" s="169"/>
      <c r="N22" s="169"/>
      <c r="O22" s="169"/>
      <c r="P22" s="171"/>
      <c r="Q22" s="169"/>
      <c r="R22" s="169"/>
      <c r="S22" s="169"/>
      <c r="T22" s="169"/>
    </row>
    <row r="23" spans="1:26" x14ac:dyDescent="0.25">
      <c r="A23" s="34"/>
      <c r="J23" s="138"/>
    </row>
    <row r="24" spans="1:26" x14ac:dyDescent="0.25">
      <c r="A24" s="34"/>
      <c r="D24" t="s">
        <v>2</v>
      </c>
    </row>
    <row r="25" spans="1:26" x14ac:dyDescent="0.25">
      <c r="A25" s="34"/>
    </row>
    <row r="26" spans="1:26" x14ac:dyDescent="0.25">
      <c r="A26" s="34"/>
    </row>
    <row r="27" spans="1:26" x14ac:dyDescent="0.25">
      <c r="A27" s="34"/>
    </row>
    <row r="28" spans="1:26" x14ac:dyDescent="0.25">
      <c r="A28" s="34"/>
    </row>
    <row r="29" spans="1:26" x14ac:dyDescent="0.25">
      <c r="A29" s="34"/>
    </row>
    <row r="30" spans="1:26" x14ac:dyDescent="0.25">
      <c r="A30" s="34"/>
      <c r="B30" s="34"/>
      <c r="C30" s="34"/>
      <c r="D30" s="34"/>
      <c r="E30" s="34"/>
    </row>
    <row r="31" spans="1:26" x14ac:dyDescent="0.25">
      <c r="A31" s="34"/>
      <c r="B31" s="34"/>
      <c r="C31" s="34"/>
      <c r="D31" s="34"/>
      <c r="E31" s="34"/>
    </row>
    <row r="32" spans="1:26" x14ac:dyDescent="0.25">
      <c r="A32" s="34"/>
      <c r="B32" s="34"/>
      <c r="C32" s="34"/>
      <c r="D32" s="34"/>
      <c r="E32" s="34"/>
      <c r="F32" s="2"/>
      <c r="G32" s="2"/>
    </row>
    <row r="33" spans="1:7" x14ac:dyDescent="0.25">
      <c r="A33" s="34"/>
      <c r="B33" s="34"/>
      <c r="C33" s="34"/>
      <c r="D33" s="34"/>
      <c r="E33" s="34"/>
      <c r="F33" s="2"/>
      <c r="G33" s="2"/>
    </row>
    <row r="34" spans="1:7" x14ac:dyDescent="0.25">
      <c r="A34" s="34"/>
      <c r="B34" s="34"/>
      <c r="C34" s="34"/>
      <c r="D34" s="8"/>
      <c r="E34" s="8"/>
      <c r="F34" s="2"/>
      <c r="G34" s="2"/>
    </row>
    <row r="35" spans="1:7" x14ac:dyDescent="0.25">
      <c r="A35" s="34"/>
      <c r="B35" s="34"/>
      <c r="C35" s="34"/>
      <c r="D35" s="8"/>
      <c r="E35" s="8"/>
      <c r="F35" s="2"/>
      <c r="G35" s="2"/>
    </row>
    <row r="36" spans="1:7" x14ac:dyDescent="0.25">
      <c r="A36" s="34"/>
      <c r="B36" s="34"/>
      <c r="C36" s="34"/>
      <c r="D36" s="8"/>
      <c r="E36" s="8"/>
      <c r="F36" s="2"/>
      <c r="G36" s="2"/>
    </row>
    <row r="37" spans="1:7" x14ac:dyDescent="0.25">
      <c r="A37" s="34"/>
      <c r="B37" s="34"/>
      <c r="C37" s="34"/>
      <c r="D37" s="8"/>
      <c r="E37" s="110"/>
      <c r="F37" s="2"/>
      <c r="G37" s="2"/>
    </row>
    <row r="38" spans="1:7" x14ac:dyDescent="0.25">
      <c r="A38" s="34"/>
      <c r="B38" s="34"/>
      <c r="C38" s="34"/>
      <c r="D38" s="35"/>
      <c r="E38" s="35"/>
      <c r="F38" s="2"/>
      <c r="G38" s="2"/>
    </row>
    <row r="39" spans="1:7" x14ac:dyDescent="0.25">
      <c r="A39" s="34"/>
      <c r="B39" s="34"/>
      <c r="C39" s="34"/>
      <c r="D39" s="39"/>
      <c r="E39" s="39"/>
      <c r="F39" s="2"/>
      <c r="G39" s="2"/>
    </row>
    <row r="40" spans="1:7" x14ac:dyDescent="0.25">
      <c r="A40" s="34"/>
      <c r="B40" s="34"/>
      <c r="C40" s="34"/>
      <c r="D40" s="39"/>
      <c r="E40" s="39"/>
      <c r="F40" s="2"/>
      <c r="G40" s="2"/>
    </row>
    <row r="41" spans="1:7" x14ac:dyDescent="0.25">
      <c r="A41" s="34"/>
      <c r="B41" s="34"/>
      <c r="C41" s="34"/>
      <c r="D41" s="39"/>
      <c r="E41" s="39">
        <v>-1</v>
      </c>
      <c r="F41" s="2"/>
      <c r="G41" s="2"/>
    </row>
    <row r="42" spans="1:7" x14ac:dyDescent="0.25">
      <c r="A42" s="34"/>
      <c r="B42" s="34"/>
      <c r="C42" s="34"/>
      <c r="D42" s="39"/>
      <c r="E42" s="39">
        <v>-1</v>
      </c>
      <c r="F42" s="2"/>
      <c r="G42" s="2"/>
    </row>
    <row r="43" spans="1:7" x14ac:dyDescent="0.25">
      <c r="A43" s="34"/>
      <c r="B43" s="34"/>
      <c r="C43" s="34"/>
      <c r="D43" s="39"/>
      <c r="E43" s="39">
        <v>-1</v>
      </c>
      <c r="F43" s="2"/>
      <c r="G43" s="2"/>
    </row>
    <row r="44" spans="1:7" x14ac:dyDescent="0.25">
      <c r="A44" s="34"/>
      <c r="B44" s="34"/>
      <c r="C44" s="34"/>
      <c r="D44" s="39"/>
      <c r="E44" s="39">
        <v>-1</v>
      </c>
      <c r="F44" s="2"/>
      <c r="G44" s="2"/>
    </row>
    <row r="45" spans="1:7" x14ac:dyDescent="0.25">
      <c r="B45" s="34"/>
      <c r="C45" s="34"/>
      <c r="D45" s="39"/>
      <c r="E45" s="39">
        <v>-1</v>
      </c>
      <c r="F45" s="2"/>
      <c r="G45" s="2"/>
    </row>
    <row r="46" spans="1:7" x14ac:dyDescent="0.25">
      <c r="B46" s="34"/>
      <c r="C46" s="34"/>
      <c r="D46" s="39"/>
      <c r="E46" s="39">
        <v>-1</v>
      </c>
      <c r="F46" s="35"/>
      <c r="G46" s="35"/>
    </row>
    <row r="47" spans="1:7" x14ac:dyDescent="0.25">
      <c r="B47" s="34"/>
      <c r="C47" s="34"/>
      <c r="D47" s="39"/>
      <c r="E47" s="39">
        <v>-1</v>
      </c>
      <c r="F47" s="35"/>
      <c r="G47" s="35"/>
    </row>
    <row r="48" spans="1:7" x14ac:dyDescent="0.25">
      <c r="B48" s="34"/>
      <c r="C48" s="34"/>
      <c r="D48" s="39"/>
      <c r="E48" s="39">
        <v>-1</v>
      </c>
      <c r="F48" s="35"/>
      <c r="G48" s="35"/>
    </row>
    <row r="49" spans="2:7" x14ac:dyDescent="0.25">
      <c r="B49" s="34"/>
      <c r="C49" s="34"/>
      <c r="D49" s="39"/>
      <c r="E49" s="39">
        <v>-1</v>
      </c>
      <c r="F49" s="35"/>
      <c r="G49" s="35"/>
    </row>
    <row r="50" spans="2:7" x14ac:dyDescent="0.25">
      <c r="B50" s="34"/>
      <c r="C50" s="34"/>
      <c r="D50" s="39"/>
      <c r="E50" s="39">
        <v>-1</v>
      </c>
      <c r="F50" s="35"/>
      <c r="G50" s="35"/>
    </row>
    <row r="51" spans="2:7" x14ac:dyDescent="0.25">
      <c r="B51" s="110"/>
      <c r="C51" s="110"/>
      <c r="D51" s="39"/>
      <c r="E51" s="39">
        <v>-1</v>
      </c>
      <c r="F51" s="35"/>
      <c r="G51" s="35"/>
    </row>
    <row r="52" spans="2:7" x14ac:dyDescent="0.25">
      <c r="B52" s="110"/>
      <c r="C52" s="110"/>
      <c r="D52" s="39"/>
      <c r="E52" s="39">
        <v>-1</v>
      </c>
      <c r="F52" s="35"/>
      <c r="G52" s="35"/>
    </row>
    <row r="53" spans="2:7" x14ac:dyDescent="0.25">
      <c r="B53" s="110"/>
      <c r="C53" s="110"/>
      <c r="D53" s="39"/>
      <c r="E53" s="39">
        <v>-1</v>
      </c>
      <c r="F53" s="35"/>
      <c r="G53" s="35"/>
    </row>
    <row r="54" spans="2:7" x14ac:dyDescent="0.25">
      <c r="B54" s="110"/>
      <c r="C54" s="110"/>
      <c r="D54" s="39"/>
      <c r="E54" s="39">
        <v>-1</v>
      </c>
      <c r="F54" s="35"/>
      <c r="G54" s="35"/>
    </row>
    <row r="55" spans="2:7" x14ac:dyDescent="0.25">
      <c r="B55" s="110"/>
      <c r="C55" s="110"/>
      <c r="D55" s="39"/>
      <c r="E55" s="39">
        <v>-1</v>
      </c>
      <c r="F55" s="35"/>
      <c r="G55" s="35"/>
    </row>
    <row r="56" spans="2:7" x14ac:dyDescent="0.25">
      <c r="B56" s="110"/>
      <c r="C56" s="110"/>
      <c r="D56" s="39"/>
      <c r="E56" s="39"/>
      <c r="F56" s="35"/>
      <c r="G56" s="35"/>
    </row>
    <row r="57" spans="2:7" x14ac:dyDescent="0.25">
      <c r="B57" s="110"/>
      <c r="C57" s="110"/>
      <c r="D57" s="39"/>
      <c r="E57" s="39"/>
      <c r="F57" s="35"/>
      <c r="G57" s="35"/>
    </row>
    <row r="58" spans="2:7" x14ac:dyDescent="0.25">
      <c r="B58" s="110"/>
      <c r="C58" s="110"/>
      <c r="D58" s="39">
        <v>25</v>
      </c>
      <c r="E58" s="39"/>
      <c r="F58" s="35"/>
      <c r="G58" s="35"/>
    </row>
    <row r="59" spans="2:7" x14ac:dyDescent="0.25">
      <c r="B59" s="110"/>
      <c r="C59" s="110"/>
      <c r="D59" s="39">
        <v>25</v>
      </c>
      <c r="E59" s="39"/>
      <c r="F59" s="35"/>
      <c r="G59" s="35"/>
    </row>
    <row r="60" spans="2:7" x14ac:dyDescent="0.25">
      <c r="B60" s="110"/>
      <c r="C60" s="110"/>
      <c r="D60" s="39">
        <v>25</v>
      </c>
      <c r="E60" s="39"/>
      <c r="F60" s="35"/>
      <c r="G60" s="35"/>
    </row>
    <row r="61" spans="2:7" x14ac:dyDescent="0.25">
      <c r="B61" s="110"/>
      <c r="C61" s="110"/>
      <c r="D61" s="39">
        <v>25</v>
      </c>
      <c r="E61" s="39"/>
      <c r="F61" s="35"/>
      <c r="G61" s="35"/>
    </row>
    <row r="62" spans="2:7" x14ac:dyDescent="0.25">
      <c r="B62" s="110"/>
      <c r="C62" s="110"/>
      <c r="D62" s="39">
        <v>25</v>
      </c>
      <c r="E62" s="39"/>
      <c r="F62" s="35"/>
      <c r="G62" s="35"/>
    </row>
    <row r="63" spans="2:7" x14ac:dyDescent="0.25">
      <c r="B63" s="110"/>
      <c r="C63" s="110"/>
      <c r="D63" s="39">
        <v>25</v>
      </c>
      <c r="E63" s="39"/>
      <c r="F63" s="35"/>
      <c r="G63" s="35"/>
    </row>
    <row r="64" spans="2:7" x14ac:dyDescent="0.25">
      <c r="B64" s="110"/>
      <c r="C64" s="110"/>
      <c r="D64" s="39">
        <v>25</v>
      </c>
      <c r="E64" s="39"/>
      <c r="F64" s="35"/>
      <c r="G64" s="35"/>
    </row>
    <row r="65" spans="2:7" x14ac:dyDescent="0.25">
      <c r="C65" s="34"/>
      <c r="D65" s="39">
        <v>25</v>
      </c>
      <c r="E65" s="39"/>
      <c r="F65" s="35"/>
      <c r="G65" s="35"/>
    </row>
    <row r="66" spans="2:7" x14ac:dyDescent="0.25">
      <c r="B66" s="34"/>
      <c r="C66" s="34"/>
      <c r="D66" s="39">
        <v>25</v>
      </c>
      <c r="E66" s="39"/>
      <c r="F66" s="35"/>
      <c r="G66" s="35"/>
    </row>
    <row r="67" spans="2:7" x14ac:dyDescent="0.25">
      <c r="C67" s="34"/>
      <c r="D67" s="39">
        <v>25</v>
      </c>
      <c r="E67" s="39"/>
      <c r="F67" s="35"/>
      <c r="G67" s="35"/>
    </row>
    <row r="68" spans="2:7" x14ac:dyDescent="0.25">
      <c r="C68" s="34"/>
      <c r="D68" s="39">
        <v>25</v>
      </c>
      <c r="E68" s="39"/>
      <c r="F68" s="35"/>
      <c r="G68" s="35"/>
    </row>
    <row r="69" spans="2:7" x14ac:dyDescent="0.25">
      <c r="D69" s="39">
        <v>25</v>
      </c>
      <c r="E69" s="39"/>
      <c r="F69" s="35"/>
      <c r="G69" s="35"/>
    </row>
    <row r="70" spans="2:7" x14ac:dyDescent="0.25">
      <c r="D70" s="39">
        <v>25</v>
      </c>
      <c r="E70" s="39"/>
      <c r="F70" s="35"/>
      <c r="G70" s="35"/>
    </row>
    <row r="71" spans="2:7" x14ac:dyDescent="0.25">
      <c r="D71" s="39">
        <v>25</v>
      </c>
      <c r="E71" s="39"/>
      <c r="F71" s="35"/>
      <c r="G71" s="35"/>
    </row>
    <row r="72" spans="2:7" x14ac:dyDescent="0.25">
      <c r="D72" s="39"/>
      <c r="E72" s="39"/>
      <c r="F72" s="35"/>
      <c r="G72" s="35"/>
    </row>
    <row r="73" spans="2:7" x14ac:dyDescent="0.25">
      <c r="D73" s="39"/>
      <c r="E73" s="39"/>
    </row>
  </sheetData>
  <mergeCells count="14">
    <mergeCell ref="B1:I1"/>
    <mergeCell ref="Q16:T16"/>
    <mergeCell ref="F6:I6"/>
    <mergeCell ref="F2:I2"/>
    <mergeCell ref="F3:I3"/>
    <mergeCell ref="F4:I4"/>
    <mergeCell ref="F5:I5"/>
    <mergeCell ref="A15:A18"/>
    <mergeCell ref="A19:A22"/>
    <mergeCell ref="F7:I7"/>
    <mergeCell ref="F8:I8"/>
    <mergeCell ref="A3:A6"/>
    <mergeCell ref="A7:A10"/>
    <mergeCell ref="A11:A14"/>
  </mergeCells>
  <hyperlinks>
    <hyperlink ref="Q16:T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38" customWidth="1"/>
    <col min="12" max="19" width="8.5703125" customWidth="1"/>
  </cols>
  <sheetData>
    <row r="1" spans="1:19" x14ac:dyDescent="0.25">
      <c r="A1" s="104" t="s">
        <v>53</v>
      </c>
      <c r="B1" s="457" t="str">
        <f>INDEX(Content!$B$3:$G$64,MATCH(A1,Content!$A$3:$A$64,0),1)</f>
        <v>New Retail Loans Provided by STBs, YoY, %</v>
      </c>
      <c r="C1" s="458"/>
      <c r="D1" s="458"/>
      <c r="E1" s="458"/>
      <c r="F1" s="458"/>
      <c r="G1" s="458"/>
      <c r="H1" s="458"/>
      <c r="I1" s="458"/>
      <c r="J1" s="459"/>
    </row>
    <row r="2" spans="1:19" ht="38.25" x14ac:dyDescent="0.25">
      <c r="A2" s="270" t="s">
        <v>113</v>
      </c>
      <c r="B2" s="98" t="s">
        <v>114</v>
      </c>
      <c r="C2" s="101" t="s">
        <v>214</v>
      </c>
      <c r="D2" s="101" t="s">
        <v>211</v>
      </c>
      <c r="E2" s="101" t="s">
        <v>212</v>
      </c>
      <c r="F2" s="101" t="s">
        <v>213</v>
      </c>
      <c r="G2" s="436" t="s">
        <v>112</v>
      </c>
      <c r="H2" s="437"/>
      <c r="I2" s="437"/>
      <c r="J2" s="438"/>
    </row>
    <row r="3" spans="1:19" x14ac:dyDescent="0.25">
      <c r="A3" s="497">
        <v>2019</v>
      </c>
      <c r="B3" s="87">
        <v>1</v>
      </c>
      <c r="C3" s="102">
        <v>22.411871536276479</v>
      </c>
      <c r="D3" s="102">
        <v>12.836391412625435</v>
      </c>
      <c r="E3" s="102">
        <v>5.9058928353035993</v>
      </c>
      <c r="F3" s="102">
        <v>3.6695872883474485</v>
      </c>
      <c r="G3" s="430" t="s">
        <v>153</v>
      </c>
      <c r="H3" s="431"/>
      <c r="I3" s="431"/>
      <c r="J3" s="432"/>
    </row>
    <row r="4" spans="1:19" x14ac:dyDescent="0.25">
      <c r="A4" s="498"/>
      <c r="B4" s="87">
        <v>2</v>
      </c>
      <c r="C4" s="102">
        <v>27.113526401487405</v>
      </c>
      <c r="D4" s="102">
        <v>15.278975139095303</v>
      </c>
      <c r="E4" s="102">
        <v>7.2641804467067743</v>
      </c>
      <c r="F4" s="102">
        <v>4.5703708156853384</v>
      </c>
    </row>
    <row r="5" spans="1:19" x14ac:dyDescent="0.25">
      <c r="A5" s="498"/>
      <c r="B5" s="87">
        <v>3</v>
      </c>
      <c r="C5" s="102">
        <v>28.132629734696508</v>
      </c>
      <c r="D5" s="102">
        <v>17.269884108873853</v>
      </c>
      <c r="E5" s="102">
        <v>6.3941270528837526</v>
      </c>
      <c r="F5" s="102">
        <v>4.4686185729388894</v>
      </c>
    </row>
    <row r="6" spans="1:19" x14ac:dyDescent="0.25">
      <c r="A6" s="498"/>
      <c r="B6" s="87">
        <v>4</v>
      </c>
      <c r="C6" s="102">
        <v>28.430219484643544</v>
      </c>
      <c r="D6" s="102">
        <v>18.789757882895248</v>
      </c>
      <c r="E6" s="102">
        <v>6.0636405170274505</v>
      </c>
      <c r="F6" s="102">
        <v>3.576821084720863</v>
      </c>
    </row>
    <row r="7" spans="1:19" x14ac:dyDescent="0.25">
      <c r="A7" s="498"/>
      <c r="B7" s="87">
        <v>5</v>
      </c>
      <c r="C7" s="102">
        <v>28.286286310805139</v>
      </c>
      <c r="D7" s="102">
        <v>17.671042158928838</v>
      </c>
      <c r="E7" s="102">
        <v>6.7066365047342291</v>
      </c>
      <c r="F7" s="102">
        <v>3.9086076471420794</v>
      </c>
    </row>
    <row r="8" spans="1:19" x14ac:dyDescent="0.25">
      <c r="A8" s="498"/>
      <c r="B8" s="87">
        <v>6</v>
      </c>
      <c r="C8" s="102">
        <v>29.134770732820414</v>
      </c>
      <c r="D8" s="102">
        <v>17.258450836480662</v>
      </c>
      <c r="E8" s="102">
        <v>7.9686889603995636</v>
      </c>
      <c r="F8" s="102">
        <v>3.9076309359402193</v>
      </c>
      <c r="G8" s="10"/>
      <c r="H8" s="10"/>
      <c r="I8" s="10"/>
    </row>
    <row r="9" spans="1:19" x14ac:dyDescent="0.25">
      <c r="A9" s="498"/>
      <c r="B9" s="87">
        <v>7</v>
      </c>
      <c r="C9" s="102">
        <v>31.297970278591009</v>
      </c>
      <c r="D9" s="102">
        <v>18.705964712993612</v>
      </c>
      <c r="E9" s="102">
        <v>8.4821929922977635</v>
      </c>
      <c r="F9" s="102">
        <v>4.1098125732996404</v>
      </c>
      <c r="G9" s="11"/>
    </row>
    <row r="10" spans="1:19" x14ac:dyDescent="0.25">
      <c r="A10" s="498"/>
      <c r="B10" s="87">
        <v>8</v>
      </c>
      <c r="C10" s="102">
        <v>30.795226061371721</v>
      </c>
      <c r="D10" s="102">
        <v>18.981480967769297</v>
      </c>
      <c r="E10" s="102">
        <v>8.1348455348592434</v>
      </c>
      <c r="F10" s="102">
        <v>3.678899558743181</v>
      </c>
    </row>
    <row r="11" spans="1:19" x14ac:dyDescent="0.25">
      <c r="A11" s="498"/>
      <c r="B11" s="87">
        <v>9</v>
      </c>
      <c r="C11" s="102">
        <v>32.036630846467403</v>
      </c>
      <c r="D11" s="102">
        <v>20.770465051485239</v>
      </c>
      <c r="E11" s="102">
        <v>7.8441156996798398</v>
      </c>
      <c r="F11" s="102">
        <v>3.4220500953023367</v>
      </c>
    </row>
    <row r="12" spans="1:19" x14ac:dyDescent="0.25">
      <c r="A12" s="498"/>
      <c r="B12" s="87">
        <v>10</v>
      </c>
      <c r="C12" s="102">
        <v>32.752467364610936</v>
      </c>
      <c r="D12" s="102">
        <v>21.823216945432414</v>
      </c>
      <c r="E12" s="102">
        <v>7.6333831204414393</v>
      </c>
      <c r="F12" s="102">
        <v>3.2958672987370807</v>
      </c>
      <c r="G12" s="22"/>
      <c r="I12" s="11"/>
    </row>
    <row r="13" spans="1:19" x14ac:dyDescent="0.25">
      <c r="A13" s="498"/>
      <c r="B13" s="87">
        <v>11</v>
      </c>
      <c r="C13" s="102">
        <v>33.80495689152616</v>
      </c>
      <c r="D13" s="102">
        <v>23.468890816544135</v>
      </c>
      <c r="E13" s="102">
        <v>7.0345559560039383</v>
      </c>
      <c r="F13" s="102">
        <v>3.3015101189780811</v>
      </c>
      <c r="G13" s="22"/>
      <c r="H13" s="23"/>
      <c r="I13" s="11"/>
    </row>
    <row r="14" spans="1:19" x14ac:dyDescent="0.25">
      <c r="A14" s="498"/>
      <c r="B14" s="87">
        <v>12</v>
      </c>
      <c r="C14" s="102">
        <v>34.983318171626109</v>
      </c>
      <c r="D14" s="102">
        <v>24.677901251584441</v>
      </c>
      <c r="E14" s="102">
        <v>6.9403311844753626</v>
      </c>
      <c r="F14" s="102">
        <v>3.3650857355662867</v>
      </c>
      <c r="I14" s="11"/>
    </row>
    <row r="15" spans="1:19" x14ac:dyDescent="0.25">
      <c r="A15" s="508">
        <v>2020</v>
      </c>
      <c r="B15" s="87">
        <v>1</v>
      </c>
      <c r="C15" s="102">
        <v>28.177987141971727</v>
      </c>
      <c r="D15" s="102">
        <v>22.642952529284653</v>
      </c>
      <c r="E15" s="102">
        <v>2.476435789292398</v>
      </c>
      <c r="F15" s="102">
        <v>3.058598823394671</v>
      </c>
      <c r="I15" s="11"/>
    </row>
    <row r="16" spans="1:19" x14ac:dyDescent="0.25">
      <c r="A16" s="508"/>
      <c r="B16" s="87">
        <v>2</v>
      </c>
      <c r="C16" s="102">
        <v>30.590640302920832</v>
      </c>
      <c r="D16" s="102">
        <v>25.004014359927655</v>
      </c>
      <c r="E16" s="102">
        <v>2.3335604429808736</v>
      </c>
      <c r="F16" s="102">
        <v>3.253065500012287</v>
      </c>
      <c r="I16" s="11"/>
      <c r="Q16" s="433" t="s">
        <v>108</v>
      </c>
      <c r="R16" s="433"/>
      <c r="S16" s="433"/>
    </row>
    <row r="17" spans="1:10" x14ac:dyDescent="0.25">
      <c r="A17" s="508"/>
      <c r="B17" s="87">
        <v>3</v>
      </c>
      <c r="C17" s="102">
        <v>24.972439326966338</v>
      </c>
      <c r="D17" s="102">
        <v>19.929766657984771</v>
      </c>
      <c r="E17" s="102">
        <v>2.1971808844623575</v>
      </c>
      <c r="F17" s="102">
        <v>2.8454917845192083</v>
      </c>
      <c r="I17" s="11"/>
    </row>
    <row r="18" spans="1:10" x14ac:dyDescent="0.25">
      <c r="A18" s="508"/>
      <c r="B18" s="87">
        <v>4</v>
      </c>
      <c r="C18" s="102">
        <v>-5.4260336948027827</v>
      </c>
      <c r="D18" s="102">
        <v>-5.0579879779001686</v>
      </c>
      <c r="E18" s="102">
        <v>-1.3854345660411405</v>
      </c>
      <c r="F18" s="102">
        <v>1.0173888491385374</v>
      </c>
      <c r="I18" s="11"/>
    </row>
    <row r="19" spans="1:10" x14ac:dyDescent="0.25">
      <c r="A19" s="508"/>
      <c r="B19" s="87">
        <v>5</v>
      </c>
      <c r="C19" s="102">
        <v>-16.468695188321746</v>
      </c>
      <c r="D19" s="102">
        <v>-14.042165664452581</v>
      </c>
      <c r="E19" s="102">
        <v>-2.7197028779465695</v>
      </c>
      <c r="F19" s="102">
        <v>0.29317335407739403</v>
      </c>
    </row>
    <row r="20" spans="1:10" x14ac:dyDescent="0.25">
      <c r="A20" s="508"/>
      <c r="B20" s="87">
        <v>6</v>
      </c>
      <c r="C20" s="102">
        <v>-16.573824366005283</v>
      </c>
      <c r="D20" s="102">
        <v>-14.202592637218904</v>
      </c>
      <c r="E20" s="102">
        <v>-2.4635892818954113</v>
      </c>
      <c r="F20" s="102">
        <v>9.2357553109021495E-2</v>
      </c>
      <c r="G20" s="22"/>
    </row>
    <row r="21" spans="1:10" x14ac:dyDescent="0.25">
      <c r="A21" s="508"/>
      <c r="B21" s="87">
        <v>7</v>
      </c>
      <c r="C21" s="102">
        <v>-19.872398381532747</v>
      </c>
      <c r="D21" s="102">
        <v>-17.848801931466586</v>
      </c>
      <c r="E21" s="102">
        <v>-1.7406507337445005</v>
      </c>
      <c r="F21" s="102">
        <v>-0.2829457163216812</v>
      </c>
    </row>
    <row r="22" spans="1:10" x14ac:dyDescent="0.25">
      <c r="A22" s="508"/>
      <c r="B22" s="87">
        <v>8</v>
      </c>
      <c r="C22" s="102">
        <v>-18.220125021354534</v>
      </c>
      <c r="D22" s="102">
        <v>-17.26492595173648</v>
      </c>
      <c r="E22" s="102">
        <v>-0.64590047530516026</v>
      </c>
      <c r="F22" s="102">
        <v>-0.30929859431287643</v>
      </c>
    </row>
    <row r="23" spans="1:10" x14ac:dyDescent="0.25">
      <c r="A23" s="508"/>
      <c r="B23" s="87">
        <v>9</v>
      </c>
      <c r="C23" s="102">
        <v>-15.164664872758237</v>
      </c>
      <c r="D23" s="102">
        <v>-15.394831474251358</v>
      </c>
      <c r="E23" s="102">
        <v>0.39080497923760432</v>
      </c>
      <c r="F23" s="102">
        <v>-0.16063837774448037</v>
      </c>
    </row>
    <row r="24" spans="1:10" x14ac:dyDescent="0.25">
      <c r="A24" s="508"/>
      <c r="B24" s="87">
        <v>10</v>
      </c>
      <c r="C24" s="102">
        <v>-13.926827085160966</v>
      </c>
      <c r="D24" s="102">
        <v>-14.543105184855774</v>
      </c>
      <c r="E24" s="102">
        <v>0.78084391033398493</v>
      </c>
      <c r="F24" s="102">
        <v>-0.16456581063915984</v>
      </c>
      <c r="I24" s="37"/>
      <c r="J24" s="37"/>
    </row>
    <row r="25" spans="1:10" x14ac:dyDescent="0.25">
      <c r="A25" s="508"/>
      <c r="B25" s="87">
        <v>11</v>
      </c>
      <c r="C25" s="102">
        <v>-11.532907946788256</v>
      </c>
      <c r="D25" s="102">
        <v>-13.482063819459635</v>
      </c>
      <c r="E25" s="102">
        <v>1.7859949523982608</v>
      </c>
      <c r="F25" s="102">
        <v>0.16316092027310969</v>
      </c>
      <c r="I25" s="37"/>
      <c r="J25" s="37"/>
    </row>
    <row r="26" spans="1:10" x14ac:dyDescent="0.25">
      <c r="A26" s="508"/>
      <c r="B26" s="87">
        <v>12</v>
      </c>
      <c r="C26" s="102">
        <v>-9.3992164956413404</v>
      </c>
      <c r="D26" s="102">
        <v>-12.144266472575174</v>
      </c>
      <c r="E26" s="102">
        <v>2.6135032507909641</v>
      </c>
      <c r="F26" s="102">
        <v>0.13154672614288848</v>
      </c>
      <c r="I26" s="37"/>
      <c r="J26" s="37"/>
    </row>
    <row r="27" spans="1:10" x14ac:dyDescent="0.25">
      <c r="A27" s="515">
        <v>2021</v>
      </c>
      <c r="B27" s="87">
        <v>1</v>
      </c>
      <c r="C27" s="102">
        <v>5.427646546339119</v>
      </c>
      <c r="D27" s="102">
        <v>-0.92519350318149773</v>
      </c>
      <c r="E27" s="102">
        <v>6.1552315243705653</v>
      </c>
      <c r="F27" s="102">
        <v>0.19760852515004818</v>
      </c>
      <c r="I27" s="37"/>
      <c r="J27" s="37"/>
    </row>
    <row r="28" spans="1:10" x14ac:dyDescent="0.25">
      <c r="A28" s="515"/>
      <c r="B28" s="87">
        <v>2</v>
      </c>
      <c r="C28" s="102">
        <v>9.4662092809376617</v>
      </c>
      <c r="D28" s="102">
        <v>1.2291489657177177</v>
      </c>
      <c r="E28" s="102">
        <v>7.7821724310927243</v>
      </c>
      <c r="F28" s="102">
        <v>0.45488788412724163</v>
      </c>
    </row>
    <row r="29" spans="1:10" x14ac:dyDescent="0.25">
      <c r="A29" s="515"/>
      <c r="B29" s="87">
        <v>3</v>
      </c>
      <c r="C29" s="102">
        <v>25.747946338303976</v>
      </c>
      <c r="D29" s="102">
        <v>12.987575504589703</v>
      </c>
      <c r="E29" s="102">
        <v>11.547316262696246</v>
      </c>
      <c r="F29" s="102">
        <v>1.2130545710180274</v>
      </c>
    </row>
    <row r="30" spans="1:10" x14ac:dyDescent="0.25">
      <c r="A30" s="515"/>
      <c r="B30" s="87">
        <v>4</v>
      </c>
      <c r="C30" s="102">
        <v>67.75543033493949</v>
      </c>
      <c r="D30" s="102">
        <v>43.556834790781323</v>
      </c>
      <c r="E30" s="102">
        <v>20.514525523687087</v>
      </c>
      <c r="F30" s="102">
        <v>3.6840700204710646</v>
      </c>
    </row>
    <row r="31" spans="1:10" x14ac:dyDescent="0.25">
      <c r="A31" s="515"/>
      <c r="B31" s="87">
        <v>5</v>
      </c>
      <c r="C31" s="102">
        <v>89.142881938437057</v>
      </c>
      <c r="D31" s="102">
        <v>61.549379316929517</v>
      </c>
      <c r="E31" s="102">
        <v>22.669375376742483</v>
      </c>
      <c r="F31" s="102">
        <v>4.9241272447650362</v>
      </c>
    </row>
    <row r="32" spans="1:10" x14ac:dyDescent="0.25">
      <c r="A32" s="515"/>
      <c r="B32" s="87">
        <v>6</v>
      </c>
      <c r="C32" s="102">
        <v>91.323082069450436</v>
      </c>
      <c r="D32" s="102">
        <v>64.686923641264215</v>
      </c>
      <c r="E32" s="102">
        <v>21.784534677204153</v>
      </c>
      <c r="F32" s="102">
        <v>4.8516237509820641</v>
      </c>
    </row>
    <row r="33" spans="1:6" x14ac:dyDescent="0.25">
      <c r="A33" s="515"/>
      <c r="B33" s="87">
        <v>7</v>
      </c>
      <c r="C33" s="102">
        <v>97.498740572293116</v>
      </c>
      <c r="D33" s="102">
        <v>70.858638735279527</v>
      </c>
      <c r="E33" s="102">
        <v>20.88860867361171</v>
      </c>
      <c r="F33" s="102">
        <v>5.7514931634018804</v>
      </c>
    </row>
    <row r="34" spans="1:6" x14ac:dyDescent="0.25">
      <c r="A34" s="515"/>
      <c r="B34" s="87">
        <v>8</v>
      </c>
      <c r="C34" s="102">
        <v>96.904029389021474</v>
      </c>
      <c r="D34" s="102">
        <v>72.53213827205839</v>
      </c>
      <c r="E34" s="102">
        <v>18.922036863594244</v>
      </c>
      <c r="F34" s="102">
        <v>5.4498542533687999</v>
      </c>
    </row>
    <row r="35" spans="1:6" x14ac:dyDescent="0.25">
      <c r="A35" s="515"/>
      <c r="B35" s="87">
        <v>9</v>
      </c>
      <c r="C35" s="102">
        <v>92.374106800334914</v>
      </c>
      <c r="D35" s="102">
        <v>69.030600893461639</v>
      </c>
      <c r="E35" s="102">
        <v>17.340971136635584</v>
      </c>
      <c r="F35" s="102">
        <v>6.0025347702376903</v>
      </c>
    </row>
    <row r="36" spans="1:6" x14ac:dyDescent="0.25">
      <c r="A36" s="515"/>
      <c r="B36" s="87">
        <v>10</v>
      </c>
      <c r="C36" s="102">
        <v>90.638613622685824</v>
      </c>
      <c r="D36" s="102">
        <v>67.753946719054412</v>
      </c>
      <c r="E36" s="102">
        <v>16.329893678000555</v>
      </c>
      <c r="F36" s="102">
        <v>6.5547732256308331</v>
      </c>
    </row>
    <row r="37" spans="1:6" x14ac:dyDescent="0.25">
      <c r="A37" s="515"/>
      <c r="B37" s="87">
        <v>11</v>
      </c>
      <c r="C37" s="102">
        <v>87.834351126349588</v>
      </c>
      <c r="D37" s="102">
        <v>66.74143598868686</v>
      </c>
      <c r="E37" s="102">
        <v>15.270022930563023</v>
      </c>
      <c r="F37" s="102">
        <v>5.8228922070996818</v>
      </c>
    </row>
    <row r="38" spans="1:6" x14ac:dyDescent="0.25">
      <c r="A38" s="515"/>
      <c r="B38" s="87">
        <v>12</v>
      </c>
      <c r="C38" s="102">
        <v>85.807315084886511</v>
      </c>
      <c r="D38" s="102">
        <v>65.216531413251488</v>
      </c>
      <c r="E38" s="102">
        <v>14.938296287885391</v>
      </c>
      <c r="F38" s="102">
        <v>5.6524873837496017</v>
      </c>
    </row>
    <row r="39" spans="1:6" x14ac:dyDescent="0.25">
      <c r="A39" s="515">
        <v>2022</v>
      </c>
      <c r="B39" s="87">
        <v>1</v>
      </c>
      <c r="C39" s="102">
        <v>27.596765330622162</v>
      </c>
      <c r="D39" s="102">
        <v>18.227715248365453</v>
      </c>
      <c r="E39" s="102">
        <v>6.8766148570752188</v>
      </c>
      <c r="F39" s="102">
        <v>2.4924352251814921</v>
      </c>
    </row>
    <row r="40" spans="1:6" x14ac:dyDescent="0.25">
      <c r="A40" s="515"/>
      <c r="B40" s="87">
        <v>2</v>
      </c>
      <c r="C40" s="102">
        <v>45.418851300327646</v>
      </c>
      <c r="D40" s="102">
        <v>34.851533336728373</v>
      </c>
      <c r="E40" s="102">
        <v>6.7742982076895615</v>
      </c>
      <c r="F40" s="102">
        <v>3.7930197559097141</v>
      </c>
    </row>
    <row r="41" spans="1:6" x14ac:dyDescent="0.25">
      <c r="A41" s="515"/>
      <c r="B41" s="87">
        <v>3</v>
      </c>
      <c r="C41" s="102">
        <v>31.565598173465702</v>
      </c>
      <c r="D41" s="102">
        <v>22.717325365920207</v>
      </c>
      <c r="E41" s="102">
        <v>5.1238813465815243</v>
      </c>
      <c r="F41" s="102">
        <v>3.7243914609639366</v>
      </c>
    </row>
    <row r="42" spans="1:6" x14ac:dyDescent="0.25">
      <c r="A42" s="515"/>
      <c r="B42" s="87">
        <v>4</v>
      </c>
      <c r="C42" s="102">
        <v>26.232348243208037</v>
      </c>
      <c r="D42" s="102">
        <v>17.632650371405564</v>
      </c>
      <c r="E42" s="102">
        <v>4.9338479883327429</v>
      </c>
      <c r="F42" s="102">
        <v>3.6658498834697482</v>
      </c>
    </row>
    <row r="43" spans="1:6" x14ac:dyDescent="0.25">
      <c r="A43" s="515"/>
      <c r="B43" s="87">
        <v>5</v>
      </c>
      <c r="C43" s="102">
        <v>24.863505260209664</v>
      </c>
      <c r="D43" s="102">
        <v>17.200488474402807</v>
      </c>
      <c r="E43" s="102">
        <v>4.4816109196473874</v>
      </c>
      <c r="F43" s="102">
        <v>3.1814058661594857</v>
      </c>
    </row>
    <row r="44" spans="1:6" x14ac:dyDescent="0.25">
      <c r="A44" s="515"/>
      <c r="B44" s="87">
        <v>6</v>
      </c>
      <c r="C44" s="102">
        <v>23.676895753744191</v>
      </c>
      <c r="D44" s="102">
        <v>16.829131530760105</v>
      </c>
      <c r="E44" s="102">
        <v>3.4647838012049359</v>
      </c>
      <c r="F44" s="102">
        <v>3.3829804217791395</v>
      </c>
    </row>
    <row r="45" spans="1:6" x14ac:dyDescent="0.25">
      <c r="A45" s="515"/>
      <c r="B45" s="87">
        <v>7</v>
      </c>
      <c r="C45" s="102">
        <v>24.895078503353659</v>
      </c>
      <c r="D45" s="102">
        <v>18.786391268249599</v>
      </c>
      <c r="E45" s="102">
        <v>3.1515664167291897</v>
      </c>
      <c r="F45" s="102">
        <v>2.9571208183748703</v>
      </c>
    </row>
    <row r="46" spans="1:6" x14ac:dyDescent="0.25">
      <c r="A46" s="515"/>
      <c r="B46" s="87">
        <v>8</v>
      </c>
      <c r="C46" s="102">
        <v>24.566883006011281</v>
      </c>
      <c r="D46" s="102">
        <v>18.266732850191843</v>
      </c>
      <c r="E46" s="102">
        <v>3.2545418906680674</v>
      </c>
      <c r="F46" s="102">
        <v>3.0456082651513809</v>
      </c>
    </row>
    <row r="47" spans="1:6" x14ac:dyDescent="0.25">
      <c r="A47" s="515"/>
      <c r="B47" s="87">
        <v>9</v>
      </c>
      <c r="C47" s="102">
        <v>22.290938858328786</v>
      </c>
      <c r="D47" s="102">
        <v>16.856134951951589</v>
      </c>
      <c r="E47" s="102">
        <v>3.0621428007837963</v>
      </c>
      <c r="F47" s="102">
        <v>2.3726611055933979</v>
      </c>
    </row>
    <row r="48" spans="1:6" x14ac:dyDescent="0.25">
      <c r="A48" s="515"/>
      <c r="B48" s="87">
        <v>10</v>
      </c>
      <c r="C48" s="102">
        <v>20.904022532916429</v>
      </c>
      <c r="D48" s="102">
        <v>15.751454492803397</v>
      </c>
      <c r="E48" s="102">
        <v>3.3283698390970549</v>
      </c>
      <c r="F48" s="102">
        <v>1.8241982010160021</v>
      </c>
    </row>
    <row r="49" spans="1:6" x14ac:dyDescent="0.25">
      <c r="A49" s="515"/>
      <c r="B49" s="87">
        <v>11</v>
      </c>
      <c r="C49" s="102">
        <v>20.567781105475007</v>
      </c>
      <c r="D49" s="102">
        <v>15.82873541467011</v>
      </c>
      <c r="E49" s="102">
        <v>2.9469046489955222</v>
      </c>
      <c r="F49" s="102">
        <v>1.7921410418093873</v>
      </c>
    </row>
    <row r="50" spans="1:6" x14ac:dyDescent="0.25">
      <c r="A50" s="515"/>
      <c r="B50" s="87">
        <v>12</v>
      </c>
      <c r="C50" s="102">
        <v>18.221676875450427</v>
      </c>
      <c r="D50" s="102">
        <v>14.288621264889287</v>
      </c>
      <c r="E50" s="102">
        <v>2.3131601035585967</v>
      </c>
      <c r="F50" s="102">
        <v>1.6198955070025516</v>
      </c>
    </row>
    <row r="51" spans="1:6" x14ac:dyDescent="0.25">
      <c r="A51" s="512">
        <v>2023</v>
      </c>
      <c r="B51" s="87">
        <v>1</v>
      </c>
      <c r="C51" s="102">
        <v>44.564436261524577</v>
      </c>
      <c r="D51" s="102">
        <v>45.717795963745495</v>
      </c>
      <c r="E51" s="102">
        <v>-4.7419469722841123</v>
      </c>
      <c r="F51" s="102">
        <v>3.5885872700631927</v>
      </c>
    </row>
    <row r="52" spans="1:6" x14ac:dyDescent="0.25">
      <c r="A52" s="512"/>
      <c r="B52" s="87">
        <v>2</v>
      </c>
      <c r="C52" s="102">
        <v>20.851013007546442</v>
      </c>
      <c r="D52" s="102">
        <v>23.650761369291665</v>
      </c>
      <c r="E52" s="102">
        <v>-5.027283589069155</v>
      </c>
      <c r="F52" s="102">
        <v>2.2275352273239082</v>
      </c>
    </row>
    <row r="53" spans="1:6" x14ac:dyDescent="0.25">
      <c r="A53" s="512"/>
      <c r="B53" s="87">
        <v>3</v>
      </c>
      <c r="C53" s="102">
        <v>26.096915873413916</v>
      </c>
      <c r="D53" s="102">
        <v>28.865846658502157</v>
      </c>
      <c r="E53" s="102">
        <v>-6.061123191668699</v>
      </c>
      <c r="F53" s="102">
        <v>3.2921924065804657</v>
      </c>
    </row>
    <row r="54" spans="1:6" x14ac:dyDescent="0.25">
      <c r="A54" s="122"/>
      <c r="B54" s="87">
        <v>4</v>
      </c>
      <c r="C54" s="102">
        <v>25.90772476423848</v>
      </c>
      <c r="D54" s="102">
        <v>30.621728977104802</v>
      </c>
      <c r="E54" s="102">
        <v>-5.437676459338646</v>
      </c>
      <c r="F54" s="102">
        <v>0.72367224647231376</v>
      </c>
    </row>
    <row r="55" spans="1:6" x14ac:dyDescent="0.25">
      <c r="A55" s="122"/>
      <c r="B55" s="87">
        <v>5</v>
      </c>
      <c r="C55" s="102">
        <v>26.344721841117735</v>
      </c>
      <c r="D55" s="102">
        <v>31.382958839919421</v>
      </c>
      <c r="E55" s="102">
        <v>-4.4301746353559404</v>
      </c>
      <c r="F55" s="102">
        <v>-0.60806236344576148</v>
      </c>
    </row>
    <row r="56" spans="1:6" x14ac:dyDescent="0.25">
      <c r="A56" s="122"/>
      <c r="B56" s="87">
        <v>6</v>
      </c>
      <c r="C56" s="102">
        <v>25.673783265983086</v>
      </c>
      <c r="D56" s="102">
        <v>29.712361579530157</v>
      </c>
      <c r="E56" s="102">
        <v>-3.6969507007626143</v>
      </c>
      <c r="F56" s="102">
        <v>-0.3416276127844623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V56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138" customWidth="1"/>
    <col min="12" max="19" width="7.85546875" customWidth="1"/>
  </cols>
  <sheetData>
    <row r="1" spans="1:22" x14ac:dyDescent="0.25">
      <c r="A1" s="104" t="s">
        <v>54</v>
      </c>
      <c r="B1" s="457" t="str">
        <f>INDEX(Content!$B$3:$G$64,MATCH(A1,Content!$A$3:$A$64,0),1)</f>
        <v>Rates on Loans in the National Currency</v>
      </c>
      <c r="C1" s="458"/>
      <c r="D1" s="458"/>
      <c r="E1" s="458"/>
      <c r="F1" s="458"/>
      <c r="G1" s="458"/>
      <c r="H1" s="458"/>
      <c r="I1" s="458"/>
      <c r="J1" s="459"/>
    </row>
    <row r="2" spans="1:22" ht="25.5" x14ac:dyDescent="0.25">
      <c r="A2" s="270" t="s">
        <v>113</v>
      </c>
      <c r="B2" s="359" t="s">
        <v>114</v>
      </c>
      <c r="C2" s="101" t="s">
        <v>215</v>
      </c>
      <c r="D2" s="101" t="s">
        <v>216</v>
      </c>
      <c r="E2" s="101" t="s">
        <v>217</v>
      </c>
      <c r="F2" s="101" t="s">
        <v>218</v>
      </c>
      <c r="G2" s="101" t="s">
        <v>219</v>
      </c>
      <c r="H2" s="436" t="s">
        <v>112</v>
      </c>
      <c r="I2" s="437"/>
      <c r="J2" s="438"/>
    </row>
    <row r="3" spans="1:22" x14ac:dyDescent="0.25">
      <c r="A3" s="497">
        <v>2019</v>
      </c>
      <c r="B3" s="87">
        <v>1</v>
      </c>
      <c r="C3" s="102">
        <v>9.25</v>
      </c>
      <c r="D3" s="102">
        <v>12.424965069167822</v>
      </c>
      <c r="E3" s="102">
        <v>18.54254149916796</v>
      </c>
      <c r="F3" s="102">
        <v>20.446654627703296</v>
      </c>
      <c r="G3" s="102">
        <v>8.0024004534978612</v>
      </c>
      <c r="H3" s="430" t="s">
        <v>153</v>
      </c>
      <c r="I3" s="431"/>
      <c r="J3" s="432"/>
    </row>
    <row r="4" spans="1:22" x14ac:dyDescent="0.25">
      <c r="A4" s="498"/>
      <c r="B4" s="87">
        <v>2</v>
      </c>
      <c r="C4" s="102">
        <v>9.25</v>
      </c>
      <c r="D4" s="102">
        <v>12.413645332892095</v>
      </c>
      <c r="E4" s="102">
        <v>18.357492005359035</v>
      </c>
      <c r="F4" s="102">
        <v>20.332778287348457</v>
      </c>
      <c r="G4" s="102">
        <v>8.1848781870214093</v>
      </c>
    </row>
    <row r="5" spans="1:22" x14ac:dyDescent="0.25">
      <c r="A5" s="498"/>
      <c r="B5" s="87">
        <v>3</v>
      </c>
      <c r="C5" s="102">
        <v>9.25</v>
      </c>
      <c r="D5" s="102">
        <v>12.014973547260439</v>
      </c>
      <c r="E5" s="102">
        <v>17.918607940953727</v>
      </c>
      <c r="F5" s="102">
        <v>19.513287787046398</v>
      </c>
      <c r="G5" s="102">
        <v>8.136166233104122</v>
      </c>
    </row>
    <row r="6" spans="1:22" x14ac:dyDescent="0.25">
      <c r="A6" s="498"/>
      <c r="B6" s="87">
        <v>4</v>
      </c>
      <c r="C6" s="102">
        <v>9</v>
      </c>
      <c r="D6" s="102">
        <v>12.030422927058495</v>
      </c>
      <c r="E6" s="102">
        <v>18.716823078268728</v>
      </c>
      <c r="F6" s="102">
        <v>20.836653034634541</v>
      </c>
      <c r="G6" s="102">
        <v>8.1195060342115148</v>
      </c>
    </row>
    <row r="7" spans="1:22" x14ac:dyDescent="0.25">
      <c r="A7" s="498"/>
      <c r="B7" s="87">
        <v>5</v>
      </c>
      <c r="C7" s="102">
        <v>9</v>
      </c>
      <c r="D7" s="102">
        <v>11.91195724973065</v>
      </c>
      <c r="E7" s="102">
        <v>18.311919301217245</v>
      </c>
      <c r="F7" s="102">
        <v>20.459790157496734</v>
      </c>
      <c r="G7" s="102">
        <v>8.128248647853157</v>
      </c>
    </row>
    <row r="8" spans="1:22" x14ac:dyDescent="0.25">
      <c r="A8" s="498"/>
      <c r="B8" s="87">
        <v>6</v>
      </c>
      <c r="C8" s="102">
        <v>9</v>
      </c>
      <c r="D8" s="102">
        <v>11.727103398270852</v>
      </c>
      <c r="E8" s="102">
        <v>17.420240953914234</v>
      </c>
      <c r="F8" s="102">
        <v>19.838665432529009</v>
      </c>
      <c r="G8" s="102">
        <v>8.2177518174418793</v>
      </c>
      <c r="H8" s="10"/>
    </row>
    <row r="9" spans="1:22" x14ac:dyDescent="0.25">
      <c r="A9" s="498"/>
      <c r="B9" s="87">
        <v>7</v>
      </c>
      <c r="C9" s="102">
        <v>9</v>
      </c>
      <c r="D9" s="102">
        <v>12.01261464799855</v>
      </c>
      <c r="E9" s="102">
        <v>19.135097302481366</v>
      </c>
      <c r="F9" s="102">
        <v>21.487031234253742</v>
      </c>
      <c r="G9" s="102">
        <v>8.1799095240969848</v>
      </c>
    </row>
    <row r="10" spans="1:22" x14ac:dyDescent="0.25">
      <c r="A10" s="498"/>
      <c r="B10" s="87">
        <v>8</v>
      </c>
      <c r="C10" s="102">
        <v>9</v>
      </c>
      <c r="D10" s="102">
        <v>11.907736025938782</v>
      </c>
      <c r="E10" s="102">
        <v>18.938655050674392</v>
      </c>
      <c r="F10" s="102">
        <v>21.307164429217931</v>
      </c>
      <c r="G10" s="102">
        <v>8.3109330125818879</v>
      </c>
    </row>
    <row r="11" spans="1:22" x14ac:dyDescent="0.25">
      <c r="A11" s="498"/>
      <c r="B11" s="87">
        <v>9</v>
      </c>
      <c r="C11" s="102">
        <v>9.25</v>
      </c>
      <c r="D11" s="102">
        <v>11.766325028353554</v>
      </c>
      <c r="E11" s="102">
        <v>18.523715638238684</v>
      </c>
      <c r="F11" s="102">
        <v>20.904487323605839</v>
      </c>
      <c r="G11" s="102">
        <v>7.843799900536041</v>
      </c>
    </row>
    <row r="12" spans="1:22" ht="15.75" x14ac:dyDescent="0.25">
      <c r="A12" s="498"/>
      <c r="B12" s="87">
        <v>10</v>
      </c>
      <c r="C12" s="102">
        <v>9.25</v>
      </c>
      <c r="D12" s="102">
        <v>12.070260837322143</v>
      </c>
      <c r="E12" s="102">
        <v>18.209851753031721</v>
      </c>
      <c r="F12" s="102">
        <v>21.088546486460881</v>
      </c>
      <c r="G12" s="102">
        <v>7.216781560910511</v>
      </c>
      <c r="I12" s="11"/>
      <c r="V12" s="293"/>
    </row>
    <row r="13" spans="1:22" x14ac:dyDescent="0.25">
      <c r="A13" s="498"/>
      <c r="B13" s="87">
        <v>11</v>
      </c>
      <c r="C13" s="102">
        <v>9.25</v>
      </c>
      <c r="D13" s="102">
        <v>12.195615723463231</v>
      </c>
      <c r="E13" s="102">
        <v>17.116147830873651</v>
      </c>
      <c r="F13" s="102">
        <v>19.046291196124461</v>
      </c>
      <c r="G13" s="102">
        <v>7.8551940481676441</v>
      </c>
      <c r="H13" s="23"/>
      <c r="I13" s="11"/>
    </row>
    <row r="14" spans="1:22" x14ac:dyDescent="0.25">
      <c r="A14" s="498"/>
      <c r="B14" s="87">
        <v>12</v>
      </c>
      <c r="C14" s="102">
        <v>9.25</v>
      </c>
      <c r="D14" s="102">
        <v>12.159483458075858</v>
      </c>
      <c r="E14" s="102">
        <v>16.956578883908595</v>
      </c>
      <c r="F14" s="102">
        <v>19.111924063790781</v>
      </c>
      <c r="G14" s="102">
        <v>7.6286178863269001</v>
      </c>
      <c r="I14" s="11"/>
    </row>
    <row r="15" spans="1:22" x14ac:dyDescent="0.25">
      <c r="A15" s="497">
        <v>2020</v>
      </c>
      <c r="B15" s="87">
        <v>1</v>
      </c>
      <c r="C15" s="102">
        <v>9.25</v>
      </c>
      <c r="D15" s="102">
        <v>12.175737826468204</v>
      </c>
      <c r="E15" s="102">
        <v>19.088163066139312</v>
      </c>
      <c r="F15" s="102">
        <v>21.415965919931448</v>
      </c>
      <c r="G15" s="102">
        <v>8.1313386069689653</v>
      </c>
      <c r="I15" s="11"/>
    </row>
    <row r="16" spans="1:22" x14ac:dyDescent="0.25">
      <c r="A16" s="498"/>
      <c r="B16" s="87">
        <v>2</v>
      </c>
      <c r="C16" s="102">
        <v>9.25</v>
      </c>
      <c r="D16" s="102">
        <v>12.119463205450836</v>
      </c>
      <c r="E16" s="102">
        <v>19.152653395548054</v>
      </c>
      <c r="F16" s="102">
        <v>21.343008393138618</v>
      </c>
      <c r="G16" s="102">
        <v>8.5637927938908298</v>
      </c>
      <c r="I16" s="11"/>
      <c r="P16" s="433" t="s">
        <v>108</v>
      </c>
      <c r="Q16" s="433"/>
      <c r="R16" s="433"/>
      <c r="S16" s="433"/>
    </row>
    <row r="17" spans="1:9" x14ac:dyDescent="0.25">
      <c r="A17" s="498"/>
      <c r="B17" s="87">
        <v>3</v>
      </c>
      <c r="C17" s="102">
        <v>12</v>
      </c>
      <c r="D17" s="102">
        <v>12.545624716033618</v>
      </c>
      <c r="E17" s="102">
        <v>17.775481759925889</v>
      </c>
      <c r="F17" s="102">
        <v>19.795671685899876</v>
      </c>
      <c r="G17" s="102">
        <v>8.4085773620116857</v>
      </c>
      <c r="I17" s="11"/>
    </row>
    <row r="18" spans="1:9" x14ac:dyDescent="0.25">
      <c r="A18" s="498"/>
      <c r="B18" s="87">
        <v>4</v>
      </c>
      <c r="C18" s="102">
        <v>9.5</v>
      </c>
      <c r="D18" s="102">
        <v>12.136736892949072</v>
      </c>
      <c r="E18" s="102">
        <v>17.426622212384792</v>
      </c>
      <c r="F18" s="102">
        <v>20.099172732311217</v>
      </c>
      <c r="G18" s="102">
        <v>8.0899241306973408</v>
      </c>
      <c r="I18" s="11"/>
    </row>
    <row r="19" spans="1:9" x14ac:dyDescent="0.25">
      <c r="A19" s="498"/>
      <c r="B19" s="87">
        <v>5</v>
      </c>
      <c r="C19" s="102">
        <v>9.5</v>
      </c>
      <c r="D19" s="102">
        <v>11.44663497432448</v>
      </c>
      <c r="E19" s="102">
        <v>17.770872179643703</v>
      </c>
      <c r="F19" s="102">
        <v>20.600239706948766</v>
      </c>
      <c r="G19" s="102">
        <v>8.1054207871248316</v>
      </c>
    </row>
    <row r="20" spans="1:9" x14ac:dyDescent="0.25">
      <c r="A20" s="498"/>
      <c r="B20" s="87">
        <v>6</v>
      </c>
      <c r="C20" s="102">
        <v>9.5</v>
      </c>
      <c r="D20" s="102">
        <v>11.070165295066811</v>
      </c>
      <c r="E20" s="102">
        <v>17.068339963816104</v>
      </c>
      <c r="F20" s="102">
        <v>20.104357085491859</v>
      </c>
      <c r="G20" s="102">
        <v>7.5699744232051014</v>
      </c>
    </row>
    <row r="21" spans="1:9" x14ac:dyDescent="0.25">
      <c r="A21" s="498"/>
      <c r="B21" s="87">
        <v>7</v>
      </c>
      <c r="C21" s="102">
        <v>9</v>
      </c>
      <c r="D21" s="102">
        <v>11.984638053402945</v>
      </c>
      <c r="E21" s="102">
        <v>16.854467407017975</v>
      </c>
      <c r="F21" s="102">
        <v>20.47340815701973</v>
      </c>
      <c r="G21" s="102">
        <v>7.4241387193346595</v>
      </c>
    </row>
    <row r="22" spans="1:9" x14ac:dyDescent="0.25">
      <c r="A22" s="498"/>
      <c r="B22" s="87">
        <v>8</v>
      </c>
      <c r="C22" s="102">
        <v>9</v>
      </c>
      <c r="D22" s="102">
        <v>12.018547554805162</v>
      </c>
      <c r="E22" s="102">
        <v>17.213120488591947</v>
      </c>
      <c r="F22" s="102">
        <v>20.728698821454536</v>
      </c>
      <c r="G22" s="102">
        <v>7.5564334405039899</v>
      </c>
    </row>
    <row r="23" spans="1:9" x14ac:dyDescent="0.25">
      <c r="A23" s="498"/>
      <c r="B23" s="87">
        <v>9</v>
      </c>
      <c r="C23" s="102">
        <v>9</v>
      </c>
      <c r="D23" s="102">
        <v>12.172536824578499</v>
      </c>
      <c r="E23" s="102">
        <v>17.396490819641244</v>
      </c>
      <c r="F23" s="102">
        <v>20.718947201682052</v>
      </c>
      <c r="G23" s="102">
        <v>7.7302821494276781</v>
      </c>
    </row>
    <row r="24" spans="1:9" x14ac:dyDescent="0.25">
      <c r="A24" s="498"/>
      <c r="B24" s="87">
        <v>10</v>
      </c>
      <c r="C24" s="102">
        <v>9</v>
      </c>
      <c r="D24" s="102">
        <v>11.967608770500879</v>
      </c>
      <c r="E24" s="102">
        <v>16.971070201694157</v>
      </c>
      <c r="F24" s="102">
        <v>20.403594517877838</v>
      </c>
      <c r="G24" s="102">
        <v>7.9231979713051039</v>
      </c>
    </row>
    <row r="25" spans="1:9" x14ac:dyDescent="0.25">
      <c r="A25" s="498"/>
      <c r="B25" s="87">
        <v>11</v>
      </c>
      <c r="C25" s="102">
        <v>9</v>
      </c>
      <c r="D25" s="102">
        <v>12.110255707580228</v>
      </c>
      <c r="E25" s="102">
        <v>14.860666215032017</v>
      </c>
      <c r="F25" s="102">
        <v>17.875565117850954</v>
      </c>
      <c r="G25" s="102">
        <v>6.9000913940921293</v>
      </c>
    </row>
    <row r="26" spans="1:9" x14ac:dyDescent="0.25">
      <c r="A26" s="498"/>
      <c r="B26" s="87">
        <v>12</v>
      </c>
      <c r="C26" s="102">
        <v>9</v>
      </c>
      <c r="D26" s="102">
        <v>11.691183682813117</v>
      </c>
      <c r="E26" s="102">
        <v>14.676069814443785</v>
      </c>
      <c r="F26" s="102">
        <v>16.805065180088707</v>
      </c>
      <c r="G26" s="102">
        <v>7.5228881966282373</v>
      </c>
    </row>
    <row r="27" spans="1:9" x14ac:dyDescent="0.25">
      <c r="A27" s="499">
        <v>2021</v>
      </c>
      <c r="B27" s="87">
        <v>1</v>
      </c>
      <c r="C27" s="102">
        <v>9</v>
      </c>
      <c r="D27" s="102">
        <v>11.864346444437313</v>
      </c>
      <c r="E27" s="102">
        <v>18.474624391102754</v>
      </c>
      <c r="F27" s="102">
        <v>20.884192312428155</v>
      </c>
      <c r="G27" s="102">
        <v>7.9134689765796322</v>
      </c>
    </row>
    <row r="28" spans="1:9" x14ac:dyDescent="0.25">
      <c r="A28" s="500"/>
      <c r="B28" s="87">
        <v>2</v>
      </c>
      <c r="C28" s="102">
        <v>9</v>
      </c>
      <c r="D28" s="102">
        <v>11.851098671044925</v>
      </c>
      <c r="E28" s="102">
        <v>18.218822604875538</v>
      </c>
      <c r="F28" s="102">
        <v>20.750326631835676</v>
      </c>
      <c r="G28" s="102">
        <v>8.0930873875002209</v>
      </c>
    </row>
    <row r="29" spans="1:9" x14ac:dyDescent="0.25">
      <c r="A29" s="500"/>
      <c r="B29" s="87">
        <v>3</v>
      </c>
      <c r="C29" s="102">
        <v>9</v>
      </c>
      <c r="D29" s="102">
        <v>11.948275277445356</v>
      </c>
      <c r="E29" s="102">
        <v>16.937788586072735</v>
      </c>
      <c r="F29" s="102">
        <v>19.129245211387349</v>
      </c>
      <c r="G29" s="102">
        <v>8.0211534070770139</v>
      </c>
    </row>
    <row r="30" spans="1:9" x14ac:dyDescent="0.25">
      <c r="A30" s="500"/>
      <c r="B30" s="87">
        <v>4</v>
      </c>
      <c r="C30" s="102">
        <v>9</v>
      </c>
      <c r="D30" s="102">
        <v>12.030694391926582</v>
      </c>
      <c r="E30" s="102">
        <v>17.255456614045325</v>
      </c>
      <c r="F30" s="102">
        <v>19.831942638654105</v>
      </c>
      <c r="G30" s="102">
        <v>8.1874185357419318</v>
      </c>
    </row>
    <row r="31" spans="1:9" x14ac:dyDescent="0.25">
      <c r="A31" s="500"/>
      <c r="B31" s="87">
        <v>5</v>
      </c>
      <c r="C31" s="102">
        <v>9</v>
      </c>
      <c r="D31" s="102">
        <v>12.119914060726764</v>
      </c>
      <c r="E31" s="102">
        <v>17.389480858370437</v>
      </c>
      <c r="F31" s="102">
        <v>19.193707156741791</v>
      </c>
      <c r="G31" s="102">
        <v>8.289711797555567</v>
      </c>
    </row>
    <row r="32" spans="1:9" x14ac:dyDescent="0.25">
      <c r="A32" s="500"/>
      <c r="B32" s="87">
        <v>6</v>
      </c>
      <c r="C32" s="102">
        <v>9</v>
      </c>
      <c r="D32" s="102">
        <v>12.264309335435923</v>
      </c>
      <c r="E32" s="102">
        <v>16.337504904675288</v>
      </c>
      <c r="F32" s="102">
        <v>18.267676015170249</v>
      </c>
      <c r="G32" s="102">
        <v>8.4743534286118471</v>
      </c>
    </row>
    <row r="33" spans="1:7" x14ac:dyDescent="0.25">
      <c r="A33" s="500"/>
      <c r="B33" s="87">
        <v>7</v>
      </c>
      <c r="C33" s="102">
        <v>9.25</v>
      </c>
      <c r="D33" s="102">
        <v>12.219295682781791</v>
      </c>
      <c r="E33" s="102">
        <v>18.060060659991588</v>
      </c>
      <c r="F33" s="102">
        <v>19.842432726914065</v>
      </c>
      <c r="G33" s="102">
        <v>8.1336013336183672</v>
      </c>
    </row>
    <row r="34" spans="1:7" x14ac:dyDescent="0.25">
      <c r="A34" s="500"/>
      <c r="B34" s="87">
        <v>8</v>
      </c>
      <c r="C34" s="102">
        <v>9.25</v>
      </c>
      <c r="D34" s="102">
        <v>12.275653366844203</v>
      </c>
      <c r="E34" s="102">
        <v>16.986917318049883</v>
      </c>
      <c r="F34" s="102">
        <v>18.647982600056899</v>
      </c>
      <c r="G34" s="102">
        <v>7.8654064220439768</v>
      </c>
    </row>
    <row r="35" spans="1:7" x14ac:dyDescent="0.25">
      <c r="A35" s="500"/>
      <c r="B35" s="87">
        <v>9</v>
      </c>
      <c r="C35" s="102">
        <v>9.5</v>
      </c>
      <c r="D35" s="102">
        <v>12.561189125070065</v>
      </c>
      <c r="E35" s="102">
        <v>17.263000202987353</v>
      </c>
      <c r="F35" s="102">
        <v>18.923419712364581</v>
      </c>
      <c r="G35" s="102">
        <v>8.058534128264645</v>
      </c>
    </row>
    <row r="36" spans="1:7" x14ac:dyDescent="0.25">
      <c r="A36" s="500"/>
      <c r="B36" s="87">
        <v>10</v>
      </c>
      <c r="C36" s="102">
        <v>9.75</v>
      </c>
      <c r="D36" s="102">
        <v>12.670296399088944</v>
      </c>
      <c r="E36" s="102">
        <v>17.923597968780935</v>
      </c>
      <c r="F36" s="102">
        <v>19.165702191045032</v>
      </c>
      <c r="G36" s="102">
        <v>8.4197192543019117</v>
      </c>
    </row>
    <row r="37" spans="1:7" x14ac:dyDescent="0.25">
      <c r="A37" s="500"/>
      <c r="B37" s="87">
        <v>11</v>
      </c>
      <c r="C37" s="102">
        <v>9.75</v>
      </c>
      <c r="D37" s="102">
        <v>12.632911618709327</v>
      </c>
      <c r="E37" s="102">
        <v>17.351656451427704</v>
      </c>
      <c r="F37" s="102">
        <v>18.882715758207425</v>
      </c>
      <c r="G37" s="102">
        <v>8.5031362458482374</v>
      </c>
    </row>
    <row r="38" spans="1:7" x14ac:dyDescent="0.25">
      <c r="A38" s="500"/>
      <c r="B38" s="87">
        <v>12</v>
      </c>
      <c r="C38" s="102">
        <v>9.75</v>
      </c>
      <c r="D38" s="102">
        <v>12.823507292123264</v>
      </c>
      <c r="E38" s="102">
        <v>17.279499784412984</v>
      </c>
      <c r="F38" s="102">
        <v>18.913564471380734</v>
      </c>
      <c r="G38" s="102">
        <v>8.5053828784798</v>
      </c>
    </row>
    <row r="39" spans="1:7" x14ac:dyDescent="0.25">
      <c r="A39" s="515">
        <v>2022</v>
      </c>
      <c r="B39" s="87">
        <v>1</v>
      </c>
      <c r="C39" s="102">
        <v>10.25</v>
      </c>
      <c r="D39" s="102">
        <v>12.530747092514117</v>
      </c>
      <c r="E39" s="102">
        <v>17.459233555363557</v>
      </c>
      <c r="F39" s="102">
        <v>19.153117406969827</v>
      </c>
      <c r="G39" s="102">
        <v>8.5994955641792004</v>
      </c>
    </row>
    <row r="40" spans="1:7" x14ac:dyDescent="0.25">
      <c r="A40" s="515"/>
      <c r="B40" s="87">
        <v>2</v>
      </c>
      <c r="C40" s="102">
        <v>13.5</v>
      </c>
      <c r="D40" s="102">
        <v>12.970611419718017</v>
      </c>
      <c r="E40" s="102">
        <v>18.220862768145565</v>
      </c>
      <c r="F40" s="102">
        <v>19.38591301013637</v>
      </c>
      <c r="G40" s="102">
        <v>8.8922877466163843</v>
      </c>
    </row>
    <row r="41" spans="1:7" x14ac:dyDescent="0.25">
      <c r="A41" s="515"/>
      <c r="B41" s="87">
        <v>3</v>
      </c>
      <c r="C41" s="102">
        <v>13.5</v>
      </c>
      <c r="D41" s="102">
        <v>14.923223401017978</v>
      </c>
      <c r="E41" s="102">
        <v>17.746106889317318</v>
      </c>
      <c r="F41" s="102">
        <v>19.364277613259937</v>
      </c>
      <c r="G41" s="102">
        <v>8.5245327166333347</v>
      </c>
    </row>
    <row r="42" spans="1:7" x14ac:dyDescent="0.25">
      <c r="A42" s="515"/>
      <c r="B42" s="87">
        <v>4</v>
      </c>
      <c r="C42" s="102">
        <v>14</v>
      </c>
      <c r="D42" s="102">
        <v>15.473737353944971</v>
      </c>
      <c r="E42" s="102">
        <v>17.134162996694283</v>
      </c>
      <c r="F42" s="102">
        <v>18.885005546471298</v>
      </c>
      <c r="G42" s="102">
        <v>8.1291718151113681</v>
      </c>
    </row>
    <row r="43" spans="1:7" x14ac:dyDescent="0.25">
      <c r="A43" s="515"/>
      <c r="B43" s="87">
        <v>5</v>
      </c>
      <c r="C43" s="102">
        <v>14</v>
      </c>
      <c r="D43" s="102">
        <v>16.189051271447426</v>
      </c>
      <c r="E43" s="102">
        <v>16.6542353712153</v>
      </c>
      <c r="F43" s="102">
        <v>17.541020579113813</v>
      </c>
      <c r="G43" s="102">
        <v>8.1480339755925613</v>
      </c>
    </row>
    <row r="44" spans="1:7" x14ac:dyDescent="0.25">
      <c r="A44" s="515"/>
      <c r="B44" s="87">
        <v>6</v>
      </c>
      <c r="C44" s="102">
        <v>14</v>
      </c>
      <c r="D44" s="102">
        <v>16.323938713480512</v>
      </c>
      <c r="E44" s="102">
        <v>16.803846277231195</v>
      </c>
      <c r="F44" s="102">
        <v>17.357357920331999</v>
      </c>
      <c r="G44" s="102">
        <v>8.1819099572641072</v>
      </c>
    </row>
    <row r="45" spans="1:7" x14ac:dyDescent="0.25">
      <c r="A45" s="515"/>
      <c r="B45" s="87">
        <v>7</v>
      </c>
      <c r="C45" s="102">
        <v>14.5</v>
      </c>
      <c r="D45" s="102">
        <v>16.656209675322856</v>
      </c>
      <c r="E45" s="102">
        <v>15.841318584460874</v>
      </c>
      <c r="F45" s="102">
        <v>16.298365284268083</v>
      </c>
      <c r="G45" s="102">
        <v>8.2723814920462839</v>
      </c>
    </row>
    <row r="46" spans="1:7" x14ac:dyDescent="0.25">
      <c r="A46" s="515"/>
      <c r="B46" s="87">
        <v>8</v>
      </c>
      <c r="C46" s="102">
        <v>14.5</v>
      </c>
      <c r="D46" s="102">
        <v>16.892890279010889</v>
      </c>
      <c r="E46" s="102">
        <v>17.301347145662284</v>
      </c>
      <c r="F46" s="102">
        <v>18.299225373424406</v>
      </c>
      <c r="G46" s="102">
        <v>8.2750661081105008</v>
      </c>
    </row>
    <row r="47" spans="1:7" x14ac:dyDescent="0.25">
      <c r="A47" s="515"/>
      <c r="B47" s="87">
        <v>9</v>
      </c>
      <c r="C47" s="102">
        <v>14.5</v>
      </c>
      <c r="D47" s="102">
        <v>16.969451006027352</v>
      </c>
      <c r="E47" s="102">
        <v>17.307043973783543</v>
      </c>
      <c r="F47" s="102">
        <v>18.616686571338665</v>
      </c>
      <c r="G47" s="102">
        <v>7.9516393732525295</v>
      </c>
    </row>
    <row r="48" spans="1:7" x14ac:dyDescent="0.25">
      <c r="A48" s="515"/>
      <c r="B48" s="87">
        <v>10</v>
      </c>
      <c r="C48" s="102">
        <v>16</v>
      </c>
      <c r="D48" s="102">
        <v>17.861590493058301</v>
      </c>
      <c r="E48" s="102">
        <v>16.567984847569999</v>
      </c>
      <c r="F48" s="102">
        <v>17.949185585118091</v>
      </c>
      <c r="G48" s="102">
        <v>8.4981445898048058</v>
      </c>
    </row>
    <row r="49" spans="1:7" x14ac:dyDescent="0.25">
      <c r="A49" s="515"/>
      <c r="B49" s="87">
        <v>11</v>
      </c>
      <c r="C49" s="102">
        <v>16</v>
      </c>
      <c r="D49" s="102">
        <v>19.203059917785041</v>
      </c>
      <c r="E49" s="102">
        <v>14.315489146773896</v>
      </c>
      <c r="F49" s="102">
        <v>14.354853470215525</v>
      </c>
      <c r="G49" s="102">
        <v>9.2189393076462824</v>
      </c>
    </row>
    <row r="50" spans="1:7" x14ac:dyDescent="0.25">
      <c r="A50" s="515"/>
      <c r="B50" s="87">
        <v>12</v>
      </c>
      <c r="C50" s="102">
        <v>16.75</v>
      </c>
      <c r="D50" s="102">
        <v>19.746215386336974</v>
      </c>
      <c r="E50" s="102">
        <v>16.562367071433211</v>
      </c>
      <c r="F50" s="102">
        <v>17.23543569739121</v>
      </c>
      <c r="G50" s="102">
        <v>9.4729832643512424</v>
      </c>
    </row>
    <row r="51" spans="1:7" x14ac:dyDescent="0.25">
      <c r="A51" s="512">
        <v>2023</v>
      </c>
      <c r="B51" s="87">
        <v>1</v>
      </c>
      <c r="C51" s="102">
        <v>16.75</v>
      </c>
      <c r="D51" s="102">
        <v>19.943570832436468</v>
      </c>
      <c r="E51" s="102">
        <v>18.742802023872137</v>
      </c>
      <c r="F51" s="102">
        <v>18.778884614957246</v>
      </c>
      <c r="G51" s="102">
        <v>10.452949100669198</v>
      </c>
    </row>
    <row r="52" spans="1:7" x14ac:dyDescent="0.25">
      <c r="A52" s="512"/>
      <c r="B52" s="87">
        <v>2</v>
      </c>
      <c r="C52" s="102">
        <v>16.75</v>
      </c>
      <c r="D52" s="102">
        <v>20.206914663671164</v>
      </c>
      <c r="E52" s="102">
        <v>19.406070153205988</v>
      </c>
      <c r="F52" s="102">
        <v>19.443375015949087</v>
      </c>
      <c r="G52" s="102">
        <v>10.974466810083666</v>
      </c>
    </row>
    <row r="53" spans="1:7" x14ac:dyDescent="0.25">
      <c r="A53" s="512"/>
      <c r="B53" s="87">
        <v>3</v>
      </c>
      <c r="C53" s="102">
        <v>16.75</v>
      </c>
      <c r="D53" s="102">
        <v>19.654851704803121</v>
      </c>
      <c r="E53" s="102">
        <v>18.971370659088368</v>
      </c>
      <c r="F53" s="102">
        <v>18.730397639555537</v>
      </c>
      <c r="G53" s="102">
        <v>10.965472308755757</v>
      </c>
    </row>
    <row r="54" spans="1:7" x14ac:dyDescent="0.25">
      <c r="A54" s="122"/>
      <c r="B54" s="87">
        <v>4</v>
      </c>
      <c r="C54" s="102">
        <v>16.75</v>
      </c>
      <c r="D54" s="102">
        <v>18.927629221869687</v>
      </c>
      <c r="E54" s="102">
        <v>19.136515686115644</v>
      </c>
      <c r="F54" s="102">
        <v>19.661289314170151</v>
      </c>
      <c r="G54" s="102">
        <v>10.242446157049086</v>
      </c>
    </row>
    <row r="55" spans="1:7" x14ac:dyDescent="0.25">
      <c r="A55" s="122"/>
      <c r="B55" s="87">
        <v>5</v>
      </c>
      <c r="C55" s="102">
        <v>16.75</v>
      </c>
      <c r="D55" s="102">
        <v>19.83091810448035</v>
      </c>
      <c r="E55" s="102">
        <v>19.112011562791693</v>
      </c>
      <c r="F55" s="102">
        <v>19.263507823563746</v>
      </c>
      <c r="G55" s="102">
        <v>10.513887300787628</v>
      </c>
    </row>
    <row r="56" spans="1:7" x14ac:dyDescent="0.25">
      <c r="A56" s="122"/>
      <c r="B56" s="87">
        <v>6</v>
      </c>
      <c r="C56" s="102">
        <v>16.75</v>
      </c>
      <c r="D56" s="102">
        <v>19.966107689347055</v>
      </c>
      <c r="E56" s="102">
        <v>18.968094311288944</v>
      </c>
      <c r="F56" s="102">
        <v>19.433570022147244</v>
      </c>
      <c r="G56" s="102">
        <v>10.604357604333492</v>
      </c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май(eng).xlsx]Content'!#REF!</xm:f>
          </x14:formula1>
          <xm:sqref>H3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5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3" width="7.7109375" customWidth="1"/>
    <col min="14" max="14" width="1.5703125" style="138" customWidth="1"/>
    <col min="15" max="19" width="13.140625" customWidth="1"/>
  </cols>
  <sheetData>
    <row r="1" spans="1:21" x14ac:dyDescent="0.25">
      <c r="A1" s="95" t="s">
        <v>55</v>
      </c>
      <c r="B1" s="516" t="str">
        <f>INDEX(Content!$B$3:$G$64,MATCH(A1,Content!$A$3:$A$64,0),1)</f>
        <v>Loans to Businesses from STBs (the Balance), YoY, %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8"/>
    </row>
    <row r="2" spans="1:21" ht="57.75" customHeight="1" x14ac:dyDescent="0.25">
      <c r="A2" s="270" t="s">
        <v>113</v>
      </c>
      <c r="B2" s="98" t="s">
        <v>114</v>
      </c>
      <c r="C2" s="98" t="s">
        <v>220</v>
      </c>
      <c r="D2" s="98" t="s">
        <v>221</v>
      </c>
      <c r="E2" s="98" t="s">
        <v>222</v>
      </c>
      <c r="F2" s="98" t="s">
        <v>223</v>
      </c>
      <c r="G2" s="98" t="s">
        <v>224</v>
      </c>
      <c r="H2" s="350" t="s">
        <v>225</v>
      </c>
      <c r="I2" s="350" t="s">
        <v>226</v>
      </c>
      <c r="J2" s="350" t="s">
        <v>210</v>
      </c>
      <c r="K2" s="436" t="s">
        <v>112</v>
      </c>
      <c r="L2" s="437"/>
      <c r="M2" s="438"/>
    </row>
    <row r="3" spans="1:21" x14ac:dyDescent="0.25">
      <c r="A3" s="519">
        <v>2019</v>
      </c>
      <c r="B3" s="96">
        <v>1</v>
      </c>
      <c r="C3" s="97">
        <v>0.25287854332982301</v>
      </c>
      <c r="D3" s="97">
        <v>-3.844361404423549</v>
      </c>
      <c r="E3" s="97">
        <v>-0.23497639111891952</v>
      </c>
      <c r="F3" s="97">
        <v>-5.4648235787922985</v>
      </c>
      <c r="G3" s="97">
        <v>-1.9392999875348975</v>
      </c>
      <c r="H3" s="97">
        <v>-0.64186394432716321</v>
      </c>
      <c r="I3" s="97">
        <v>1.5939907228665025</v>
      </c>
      <c r="J3" s="97">
        <v>-10.278456040000506</v>
      </c>
      <c r="K3" s="430" t="s">
        <v>153</v>
      </c>
      <c r="L3" s="431"/>
      <c r="M3" s="432"/>
    </row>
    <row r="4" spans="1:21" x14ac:dyDescent="0.25">
      <c r="A4" s="520"/>
      <c r="B4" s="96">
        <v>2</v>
      </c>
      <c r="C4" s="97">
        <v>0.3241754825869122</v>
      </c>
      <c r="D4" s="97">
        <v>-2.7872459832160708</v>
      </c>
      <c r="E4" s="97">
        <v>-0.22370723131022191</v>
      </c>
      <c r="F4" s="97">
        <v>-5.2741813394677015</v>
      </c>
      <c r="G4" s="97">
        <v>-2.1373069210347651</v>
      </c>
      <c r="H4" s="97">
        <v>-0.61524886548784452</v>
      </c>
      <c r="I4" s="97">
        <v>0.37762216222331629</v>
      </c>
      <c r="J4" s="97">
        <v>-10.335892695706372</v>
      </c>
    </row>
    <row r="5" spans="1:21" x14ac:dyDescent="0.25">
      <c r="A5" s="520"/>
      <c r="B5" s="96">
        <v>3</v>
      </c>
      <c r="C5" s="97">
        <v>7.6769991289397752E-2</v>
      </c>
      <c r="D5" s="97">
        <v>-2.9590270761001221</v>
      </c>
      <c r="E5" s="97">
        <v>-0.45615867011134376</v>
      </c>
      <c r="F5" s="97">
        <v>-5.203445708240535</v>
      </c>
      <c r="G5" s="97">
        <v>-2.1738069924644026</v>
      </c>
      <c r="H5" s="97">
        <v>-0.85686474219429443</v>
      </c>
      <c r="I5" s="97">
        <v>0.2366764917122933</v>
      </c>
      <c r="J5" s="97">
        <v>-11.335856706109016</v>
      </c>
    </row>
    <row r="6" spans="1:21" ht="15.75" x14ac:dyDescent="0.25">
      <c r="A6" s="520"/>
      <c r="B6" s="96">
        <v>4</v>
      </c>
      <c r="C6" s="97">
        <v>-0.18012972110096756</v>
      </c>
      <c r="D6" s="97">
        <v>-2.9100924586025276</v>
      </c>
      <c r="E6" s="97">
        <v>-0.45943330141906336</v>
      </c>
      <c r="F6" s="97">
        <v>-4.7375320609147318</v>
      </c>
      <c r="G6" s="97">
        <v>-1.778706086313981</v>
      </c>
      <c r="H6" s="97">
        <v>-0.86935218964987337</v>
      </c>
      <c r="I6" s="97">
        <v>-1.1021070374082156</v>
      </c>
      <c r="J6" s="97">
        <v>-12.037352855409356</v>
      </c>
      <c r="U6" s="293"/>
    </row>
    <row r="7" spans="1:21" x14ac:dyDescent="0.25">
      <c r="A7" s="520"/>
      <c r="B7" s="96">
        <v>5</v>
      </c>
      <c r="C7" s="97">
        <v>0.68660985734897673</v>
      </c>
      <c r="D7" s="97">
        <v>-2.77741391955474</v>
      </c>
      <c r="E7" s="97">
        <v>0.61467459989746465</v>
      </c>
      <c r="F7" s="97">
        <v>-4.7580699013887271</v>
      </c>
      <c r="G7" s="97">
        <v>-1.8301572792107379</v>
      </c>
      <c r="H7" s="97">
        <v>-1.0505295508106158</v>
      </c>
      <c r="I7" s="97">
        <v>-1.2735528916700194</v>
      </c>
      <c r="J7" s="97">
        <v>-10.388439085388402</v>
      </c>
    </row>
    <row r="8" spans="1:21" x14ac:dyDescent="0.25">
      <c r="A8" s="520"/>
      <c r="B8" s="96">
        <v>6</v>
      </c>
      <c r="C8" s="97">
        <v>-0.13151485597422291</v>
      </c>
      <c r="D8" s="97">
        <v>-2.4471031966707879</v>
      </c>
      <c r="E8" s="97">
        <v>0.64984094348894172</v>
      </c>
      <c r="F8" s="97">
        <v>-4.8394181422748712</v>
      </c>
      <c r="G8" s="97">
        <v>-1.6083365338947604</v>
      </c>
      <c r="H8" s="97">
        <v>-1.4175824586793286</v>
      </c>
      <c r="I8" s="97">
        <v>-1.1853668579469181</v>
      </c>
      <c r="J8" s="97">
        <v>-10.979481101951949</v>
      </c>
    </row>
    <row r="9" spans="1:21" x14ac:dyDescent="0.25">
      <c r="A9" s="520"/>
      <c r="B9" s="96">
        <v>7</v>
      </c>
      <c r="C9" s="97">
        <v>-0.16266697490878496</v>
      </c>
      <c r="D9" s="97">
        <v>-2.1502788519322604</v>
      </c>
      <c r="E9" s="97">
        <v>0.69865141824512322</v>
      </c>
      <c r="F9" s="97">
        <v>-4.558739460625481</v>
      </c>
      <c r="G9" s="97">
        <v>-1.4116958650741873</v>
      </c>
      <c r="H9" s="97">
        <v>-1.6972747575971103</v>
      </c>
      <c r="I9" s="97">
        <v>-2.2286125973192039</v>
      </c>
      <c r="J9" s="97">
        <v>-11.510617089211905</v>
      </c>
    </row>
    <row r="10" spans="1:21" x14ac:dyDescent="0.25">
      <c r="A10" s="520"/>
      <c r="B10" s="96">
        <v>8</v>
      </c>
      <c r="C10" s="97">
        <v>-0.96449039445959972</v>
      </c>
      <c r="D10" s="97">
        <v>-2.1196497477125047</v>
      </c>
      <c r="E10" s="97">
        <v>0.78216961158994647</v>
      </c>
      <c r="F10" s="97">
        <v>-4.6569023556141609</v>
      </c>
      <c r="G10" s="97">
        <v>-1.4228340379857305</v>
      </c>
      <c r="H10" s="97">
        <v>-1.6172950325308002</v>
      </c>
      <c r="I10" s="97">
        <v>-0.93496244325691358</v>
      </c>
      <c r="J10" s="97">
        <v>-10.933964399969764</v>
      </c>
    </row>
    <row r="11" spans="1:21" x14ac:dyDescent="0.25">
      <c r="A11" s="520"/>
      <c r="B11" s="96">
        <v>9</v>
      </c>
      <c r="C11" s="97">
        <v>-0.27498265134856725</v>
      </c>
      <c r="D11" s="97">
        <v>-0.57808440572806086</v>
      </c>
      <c r="E11" s="97">
        <v>0.79553468124010873</v>
      </c>
      <c r="F11" s="97">
        <v>-3.0396091521043975</v>
      </c>
      <c r="G11" s="97">
        <v>-1.4926332739817292</v>
      </c>
      <c r="H11" s="97">
        <v>-0.37892914702606945</v>
      </c>
      <c r="I11" s="97">
        <v>-5.423559619924509E-2</v>
      </c>
      <c r="J11" s="97">
        <v>-5.0229395451479641</v>
      </c>
    </row>
    <row r="12" spans="1:21" x14ac:dyDescent="0.25">
      <c r="A12" s="520"/>
      <c r="B12" s="96">
        <v>10</v>
      </c>
      <c r="C12" s="97">
        <v>-0.69850046631183049</v>
      </c>
      <c r="D12" s="97">
        <v>-1.1581035866815921</v>
      </c>
      <c r="E12" s="97">
        <v>0.70309594418834354</v>
      </c>
      <c r="F12" s="97">
        <v>-3.0140020050368377</v>
      </c>
      <c r="G12" s="97">
        <v>-1.4618001304573507</v>
      </c>
      <c r="H12" s="97">
        <v>-0.81740840095793299</v>
      </c>
      <c r="I12" s="97">
        <v>0.66982471881076766</v>
      </c>
      <c r="J12" s="97">
        <v>-5.7768939264464354</v>
      </c>
    </row>
    <row r="13" spans="1:21" x14ac:dyDescent="0.25">
      <c r="A13" s="520"/>
      <c r="B13" s="96">
        <v>11</v>
      </c>
      <c r="C13" s="97">
        <v>-1.8826068446066824</v>
      </c>
      <c r="D13" s="97">
        <v>-0.95017095131753659</v>
      </c>
      <c r="E13" s="97">
        <v>0.75212713709744383</v>
      </c>
      <c r="F13" s="97">
        <v>-3.0921168237338361</v>
      </c>
      <c r="G13" s="97">
        <v>-2.1354292768803735</v>
      </c>
      <c r="H13" s="97">
        <v>-1.1475040864899522</v>
      </c>
      <c r="I13" s="97">
        <v>-0.25489951752683127</v>
      </c>
      <c r="J13" s="97">
        <v>-8.7106003634577647</v>
      </c>
    </row>
    <row r="14" spans="1:21" x14ac:dyDescent="0.25">
      <c r="A14" s="521"/>
      <c r="B14" s="96">
        <v>12</v>
      </c>
      <c r="C14" s="97">
        <v>-1.6595928382227711</v>
      </c>
      <c r="D14" s="97">
        <v>-0.7224740269148141</v>
      </c>
      <c r="E14" s="97">
        <v>0.69348445299783446</v>
      </c>
      <c r="F14" s="97">
        <v>-2.9059191873292143</v>
      </c>
      <c r="G14" s="97">
        <v>-0.97128541504080623</v>
      </c>
      <c r="H14" s="97">
        <v>-1.1379648512335725</v>
      </c>
      <c r="I14" s="97">
        <v>-0.29356837128388097</v>
      </c>
      <c r="J14" s="97">
        <v>-6.997320237027238</v>
      </c>
    </row>
    <row r="15" spans="1:21" x14ac:dyDescent="0.25">
      <c r="A15" s="519">
        <v>2020</v>
      </c>
      <c r="B15" s="96">
        <v>1</v>
      </c>
      <c r="C15" s="97">
        <v>-1.6150553183174048</v>
      </c>
      <c r="D15" s="97">
        <v>0.15964722021090735</v>
      </c>
      <c r="E15" s="97">
        <v>0.72618047332534519</v>
      </c>
      <c r="F15" s="97">
        <v>0.21405028906474602</v>
      </c>
      <c r="G15" s="97">
        <v>-1.278187407810051</v>
      </c>
      <c r="H15" s="97">
        <v>-0.32704219124992712</v>
      </c>
      <c r="I15" s="97">
        <v>-8.8720508844925758E-2</v>
      </c>
      <c r="J15" s="97">
        <v>-2.2091274436213171</v>
      </c>
      <c r="K15" s="37"/>
      <c r="L15" s="37"/>
      <c r="R15" s="433" t="s">
        <v>108</v>
      </c>
      <c r="S15" s="433"/>
    </row>
    <row r="16" spans="1:21" x14ac:dyDescent="0.25">
      <c r="A16" s="520"/>
      <c r="B16" s="96">
        <v>2</v>
      </c>
      <c r="C16" s="97">
        <v>-1.7119918644620511</v>
      </c>
      <c r="D16" s="97">
        <v>-5.8762203648164528E-2</v>
      </c>
      <c r="E16" s="97">
        <v>0.72387829182327834</v>
      </c>
      <c r="F16" s="97">
        <v>0.16563785464549405</v>
      </c>
      <c r="G16" s="97">
        <v>-1.2800856098265156</v>
      </c>
      <c r="H16" s="97">
        <v>-0.20937170516791098</v>
      </c>
      <c r="I16" s="97">
        <v>1.1996283400118493</v>
      </c>
      <c r="J16" s="97">
        <v>-1.1710668966240179</v>
      </c>
      <c r="K16" s="37"/>
      <c r="L16" s="37"/>
    </row>
    <row r="17" spans="1:12" x14ac:dyDescent="0.25">
      <c r="A17" s="520"/>
      <c r="B17" s="96">
        <v>3</v>
      </c>
      <c r="C17" s="97">
        <v>0.19333439630307134</v>
      </c>
      <c r="D17" s="97">
        <v>0.92657139611318284</v>
      </c>
      <c r="E17" s="97">
        <v>1.0444741682406471</v>
      </c>
      <c r="F17" s="97">
        <v>0.35862280327813684</v>
      </c>
      <c r="G17" s="97">
        <v>-0.71168144190263227</v>
      </c>
      <c r="H17" s="97">
        <v>0.58913762604592235</v>
      </c>
      <c r="I17" s="97">
        <v>3.412871030067365</v>
      </c>
      <c r="J17" s="97">
        <v>5.813329978145676</v>
      </c>
      <c r="K17" s="37"/>
      <c r="L17" s="37"/>
    </row>
    <row r="18" spans="1:12" x14ac:dyDescent="0.25">
      <c r="A18" s="520"/>
      <c r="B18" s="96">
        <v>4</v>
      </c>
      <c r="C18" s="97">
        <v>0.53156779842486757</v>
      </c>
      <c r="D18" s="97">
        <v>0.45976824135635824</v>
      </c>
      <c r="E18" s="97">
        <v>1.2396797802018831</v>
      </c>
      <c r="F18" s="97">
        <v>0.38962026486136403</v>
      </c>
      <c r="G18" s="97">
        <v>-0.87700805125686221</v>
      </c>
      <c r="H18" s="97">
        <v>0.51381467012977367</v>
      </c>
      <c r="I18" s="97">
        <v>1.9625308620312167</v>
      </c>
      <c r="J18" s="97">
        <v>4.2199735657485915</v>
      </c>
      <c r="K18" s="37"/>
      <c r="L18" s="37"/>
    </row>
    <row r="19" spans="1:12" x14ac:dyDescent="0.25">
      <c r="A19" s="520"/>
      <c r="B19" s="96">
        <v>5</v>
      </c>
      <c r="C19" s="97">
        <v>0.80664398557363493</v>
      </c>
      <c r="D19" s="97">
        <v>-4.624120142192361E-2</v>
      </c>
      <c r="E19" s="97">
        <v>2.732955731490716E-2</v>
      </c>
      <c r="F19" s="97">
        <v>0.4090611054909094</v>
      </c>
      <c r="G19" s="97">
        <v>-0.89636511822931297</v>
      </c>
      <c r="H19" s="97">
        <v>0.42054694223962219</v>
      </c>
      <c r="I19" s="97">
        <v>2.0904754326966692</v>
      </c>
      <c r="J19" s="97">
        <v>2.8114507036645087</v>
      </c>
      <c r="K19" s="37"/>
      <c r="L19" s="37"/>
    </row>
    <row r="20" spans="1:12" x14ac:dyDescent="0.25">
      <c r="A20" s="520"/>
      <c r="B20" s="96">
        <v>6</v>
      </c>
      <c r="C20" s="97">
        <v>0.87234423074012712</v>
      </c>
      <c r="D20" s="97">
        <v>-0.96299007479782894</v>
      </c>
      <c r="E20" s="97">
        <v>0.21051075267751415</v>
      </c>
      <c r="F20" s="97">
        <v>0.41992602088081687</v>
      </c>
      <c r="G20" s="97">
        <v>5.9999952722664153E-2</v>
      </c>
      <c r="H20" s="97">
        <v>0.32401227992839216</v>
      </c>
      <c r="I20" s="97">
        <v>0.35408488853722225</v>
      </c>
      <c r="J20" s="97">
        <v>1.2778880506889134</v>
      </c>
      <c r="K20" s="37"/>
      <c r="L20" s="37"/>
    </row>
    <row r="21" spans="1:12" x14ac:dyDescent="0.25">
      <c r="A21" s="520"/>
      <c r="B21" s="96">
        <v>7</v>
      </c>
      <c r="C21" s="97">
        <v>0.6129528620671032</v>
      </c>
      <c r="D21" s="97">
        <v>-0.71484608392992155</v>
      </c>
      <c r="E21" s="97">
        <v>0.21214881378928277</v>
      </c>
      <c r="F21" s="97">
        <v>0.44954093829953357</v>
      </c>
      <c r="G21" s="97">
        <v>0.24925817170192754</v>
      </c>
      <c r="H21" s="97">
        <v>0.2159632470457474</v>
      </c>
      <c r="I21" s="97">
        <v>0.45604286352985446</v>
      </c>
      <c r="J21" s="97">
        <v>1.4810608125035429</v>
      </c>
      <c r="K21" s="37"/>
      <c r="L21" s="37"/>
    </row>
    <row r="22" spans="1:12" x14ac:dyDescent="0.25">
      <c r="A22" s="520"/>
      <c r="B22" s="96">
        <v>8</v>
      </c>
      <c r="C22" s="97">
        <v>1.9708215220603744</v>
      </c>
      <c r="D22" s="97">
        <v>-0.74030469428239498</v>
      </c>
      <c r="E22" s="97">
        <v>0.15554078345840172</v>
      </c>
      <c r="F22" s="97">
        <v>0.33636230158412717</v>
      </c>
      <c r="G22" s="97">
        <v>0.24186473226610111</v>
      </c>
      <c r="H22" s="97">
        <v>-1.4033066542815003E-2</v>
      </c>
      <c r="I22" s="97">
        <v>1.2217819208799507</v>
      </c>
      <c r="J22" s="97">
        <v>3.1720334994237431</v>
      </c>
      <c r="L22" s="37"/>
    </row>
    <row r="23" spans="1:12" x14ac:dyDescent="0.25">
      <c r="A23" s="520"/>
      <c r="B23" s="96">
        <v>9</v>
      </c>
      <c r="C23" s="97">
        <v>1.8192055192014618</v>
      </c>
      <c r="D23" s="97">
        <v>-0.45674429614462875</v>
      </c>
      <c r="E23" s="97">
        <v>0.16008838809829948</v>
      </c>
      <c r="F23" s="97">
        <v>0.42061665272446297</v>
      </c>
      <c r="G23" s="97">
        <v>0.34006074144038734</v>
      </c>
      <c r="H23" s="97">
        <v>-0.91174168306811365</v>
      </c>
      <c r="I23" s="97">
        <v>0.9299156839622198</v>
      </c>
      <c r="J23" s="97">
        <v>2.3014010062140988</v>
      </c>
      <c r="K23" s="43"/>
      <c r="L23" s="37"/>
    </row>
    <row r="24" spans="1:12" x14ac:dyDescent="0.25">
      <c r="A24" s="520"/>
      <c r="B24" s="96">
        <v>10</v>
      </c>
      <c r="C24" s="97">
        <v>1.4742234751640133</v>
      </c>
      <c r="D24" s="97">
        <v>0.20303945495231385</v>
      </c>
      <c r="E24" s="97">
        <v>0.34562319317165202</v>
      </c>
      <c r="F24" s="97">
        <v>0.14361568360451576</v>
      </c>
      <c r="G24" s="97">
        <v>0.38759757910650422</v>
      </c>
      <c r="H24" s="97">
        <v>-0.51336891698340958</v>
      </c>
      <c r="I24" s="97">
        <v>0.62708620961026384</v>
      </c>
      <c r="J24" s="97">
        <v>2.6678166786258561</v>
      </c>
      <c r="K24" s="43"/>
      <c r="L24" s="37"/>
    </row>
    <row r="25" spans="1:12" x14ac:dyDescent="0.25">
      <c r="A25" s="520"/>
      <c r="B25" s="96">
        <v>11</v>
      </c>
      <c r="C25" s="97">
        <v>3.0456605683324622</v>
      </c>
      <c r="D25" s="97">
        <v>0.51494517530388151</v>
      </c>
      <c r="E25" s="97">
        <v>0.41699370977850808</v>
      </c>
      <c r="F25" s="97">
        <v>0.13286296852785931</v>
      </c>
      <c r="G25" s="97">
        <v>0.66322302376187448</v>
      </c>
      <c r="H25" s="97">
        <v>-0.14017856397942247</v>
      </c>
      <c r="I25" s="97">
        <v>1.6173610938337344</v>
      </c>
      <c r="J25" s="97">
        <v>6.2508679755588936</v>
      </c>
      <c r="K25" s="43"/>
      <c r="L25" s="37"/>
    </row>
    <row r="26" spans="1:12" x14ac:dyDescent="0.25">
      <c r="A26" s="521"/>
      <c r="B26" s="96">
        <v>12</v>
      </c>
      <c r="C26" s="97">
        <v>1.2486396143912208</v>
      </c>
      <c r="D26" s="97">
        <v>-0.4677708087635753</v>
      </c>
      <c r="E26" s="97">
        <v>0.53133014122853417</v>
      </c>
      <c r="F26" s="97">
        <v>-0.28325914090955584</v>
      </c>
      <c r="G26" s="97">
        <v>-0.26348298684579191</v>
      </c>
      <c r="H26" s="97">
        <v>-0.14857794424439119</v>
      </c>
      <c r="I26" s="97">
        <v>-1.0324870348023107</v>
      </c>
      <c r="J26" s="97">
        <v>-0.41560815994587941</v>
      </c>
      <c r="K26" s="43"/>
      <c r="L26" s="37"/>
    </row>
    <row r="27" spans="1:12" x14ac:dyDescent="0.25">
      <c r="A27" s="513">
        <v>2021</v>
      </c>
      <c r="B27" s="96">
        <v>1</v>
      </c>
      <c r="C27" s="97">
        <v>1.8452115001590761</v>
      </c>
      <c r="D27" s="97">
        <v>2.5659112289037313E-2</v>
      </c>
      <c r="E27" s="97">
        <v>0.71399035947991529</v>
      </c>
      <c r="F27" s="97">
        <v>-0.26093905848302462</v>
      </c>
      <c r="G27" s="97">
        <v>-0.20905783283244553</v>
      </c>
      <c r="H27" s="97">
        <v>-0.28032557272266811</v>
      </c>
      <c r="I27" s="97">
        <v>-0.25369795760209052</v>
      </c>
      <c r="J27" s="97">
        <v>1.5808405502878209</v>
      </c>
      <c r="K27" s="43"/>
      <c r="L27" s="37"/>
    </row>
    <row r="28" spans="1:12" x14ac:dyDescent="0.25">
      <c r="A28" s="514"/>
      <c r="B28" s="96">
        <v>2</v>
      </c>
      <c r="C28" s="97">
        <v>1.8639961061844605</v>
      </c>
      <c r="D28" s="97">
        <v>-0.12875668654918146</v>
      </c>
      <c r="E28" s="97">
        <v>0.88493790582998866</v>
      </c>
      <c r="F28" s="97">
        <v>-0.34059339674240235</v>
      </c>
      <c r="G28" s="97">
        <v>-0.31925757733990673</v>
      </c>
      <c r="H28" s="97">
        <v>-0.2045782929098901</v>
      </c>
      <c r="I28" s="97">
        <v>-0.76474246534027623</v>
      </c>
      <c r="J28" s="97">
        <v>0.99100559313278769</v>
      </c>
      <c r="K28" s="43"/>
      <c r="L28" s="37"/>
    </row>
    <row r="29" spans="1:12" x14ac:dyDescent="0.25">
      <c r="A29" s="514"/>
      <c r="B29" s="96">
        <v>3</v>
      </c>
      <c r="C29" s="97">
        <v>0.94520423873851422</v>
      </c>
      <c r="D29" s="97">
        <v>-0.48442090197070786</v>
      </c>
      <c r="E29" s="97">
        <v>0.90355048109810454</v>
      </c>
      <c r="F29" s="97">
        <v>-0.37409147901686757</v>
      </c>
      <c r="G29" s="97">
        <v>-0.67418637430145756</v>
      </c>
      <c r="H29" s="97">
        <v>-0.73388175585459392</v>
      </c>
      <c r="I29" s="97">
        <v>-2.7554918188331801</v>
      </c>
      <c r="J29" s="97">
        <v>-3.1733176101401694</v>
      </c>
      <c r="K29" s="43"/>
      <c r="L29" s="37"/>
    </row>
    <row r="30" spans="1:12" ht="15.75" customHeight="1" x14ac:dyDescent="0.25">
      <c r="A30" s="514"/>
      <c r="B30" s="96">
        <v>4</v>
      </c>
      <c r="C30" s="97">
        <v>0.97623247247822875</v>
      </c>
      <c r="D30" s="97">
        <v>0.44460701383609613</v>
      </c>
      <c r="E30" s="97">
        <v>0.70403387361573544</v>
      </c>
      <c r="F30" s="97">
        <v>-0.16907061146206626</v>
      </c>
      <c r="G30" s="97">
        <v>-0.85732921321687061</v>
      </c>
      <c r="H30" s="97">
        <v>-0.48517333432934412</v>
      </c>
      <c r="I30" s="97">
        <v>-0.66691688918569114</v>
      </c>
      <c r="J30" s="97">
        <v>-5.3616688263913304E-2</v>
      </c>
      <c r="K30" s="37"/>
      <c r="L30" s="37"/>
    </row>
    <row r="31" spans="1:12" x14ac:dyDescent="0.25">
      <c r="A31" s="514"/>
      <c r="B31" s="96">
        <v>5</v>
      </c>
      <c r="C31" s="97">
        <v>3.2137127167710693</v>
      </c>
      <c r="D31" s="97">
        <v>1.2316548505143556</v>
      </c>
      <c r="E31" s="97">
        <v>0.70122658267190541</v>
      </c>
      <c r="F31" s="97">
        <v>-0.10987839328693123</v>
      </c>
      <c r="G31" s="97">
        <v>-0.61641349248187494</v>
      </c>
      <c r="H31" s="97">
        <v>-0.71193635296577218</v>
      </c>
      <c r="I31" s="97">
        <v>0.66339277562628773</v>
      </c>
      <c r="J31" s="97">
        <v>4.3717586868490477</v>
      </c>
      <c r="K31" s="37"/>
      <c r="L31" s="37"/>
    </row>
    <row r="32" spans="1:12" ht="15.75" customHeight="1" x14ac:dyDescent="0.25">
      <c r="A32" s="514"/>
      <c r="B32" s="96">
        <v>6</v>
      </c>
      <c r="C32" s="97">
        <v>4.071827214260483</v>
      </c>
      <c r="D32" s="97">
        <v>1.0087619572927098</v>
      </c>
      <c r="E32" s="97">
        <v>0.63353032731326031</v>
      </c>
      <c r="F32" s="97">
        <v>1.3020443493820763E-2</v>
      </c>
      <c r="G32" s="97">
        <v>-2.3093582146103442</v>
      </c>
      <c r="H32" s="97">
        <v>-0.51931681713835209</v>
      </c>
      <c r="I32" s="97">
        <v>0.46794840271184379</v>
      </c>
      <c r="J32" s="97">
        <v>3.3664133133234353</v>
      </c>
      <c r="K32" s="37"/>
      <c r="L32" s="37"/>
    </row>
    <row r="33" spans="1:12" x14ac:dyDescent="0.25">
      <c r="A33" s="514"/>
      <c r="B33" s="96">
        <v>7</v>
      </c>
      <c r="C33" s="97">
        <v>5.4891700402260737</v>
      </c>
      <c r="D33" s="97">
        <v>1.2992653937271175</v>
      </c>
      <c r="E33" s="97">
        <v>0.47452615482779914</v>
      </c>
      <c r="F33" s="97">
        <v>7.2193669657036455E-2</v>
      </c>
      <c r="G33" s="97">
        <v>-2.2582878907913231</v>
      </c>
      <c r="H33" s="97">
        <v>-0.70788866443999365</v>
      </c>
      <c r="I33" s="97">
        <v>-0.70470342679398379</v>
      </c>
      <c r="J33" s="97">
        <v>3.6642752764127318</v>
      </c>
      <c r="K33" s="37"/>
      <c r="L33" s="37"/>
    </row>
    <row r="34" spans="1:12" x14ac:dyDescent="0.25">
      <c r="A34" s="514"/>
      <c r="B34" s="96">
        <v>8</v>
      </c>
      <c r="C34" s="97">
        <v>4.8249103522342693</v>
      </c>
      <c r="D34" s="97">
        <v>1.5197585303327272</v>
      </c>
      <c r="E34" s="97">
        <v>0.43702601600163254</v>
      </c>
      <c r="F34" s="97">
        <v>0.26421428108017703</v>
      </c>
      <c r="G34" s="97">
        <v>-1.9618864389822273</v>
      </c>
      <c r="H34" s="97">
        <v>-0.76212173258539484</v>
      </c>
      <c r="I34" s="97">
        <v>-1.4939605421059112</v>
      </c>
      <c r="J34" s="97">
        <v>2.827940465975276</v>
      </c>
      <c r="K34" s="37"/>
      <c r="L34" s="37"/>
    </row>
    <row r="35" spans="1:12" x14ac:dyDescent="0.25">
      <c r="A35" s="514"/>
      <c r="B35" s="96">
        <v>9</v>
      </c>
      <c r="C35" s="97">
        <v>4.909593529774174</v>
      </c>
      <c r="D35" s="97">
        <v>2.3174556795231243</v>
      </c>
      <c r="E35" s="97">
        <v>0.46776958748205993</v>
      </c>
      <c r="F35" s="97">
        <v>0.29059209474021441</v>
      </c>
      <c r="G35" s="97">
        <v>-1.8962798500017024</v>
      </c>
      <c r="H35" s="97">
        <v>-0.58317874845351847</v>
      </c>
      <c r="I35" s="97">
        <v>-0.64348143992779594</v>
      </c>
      <c r="J35" s="97">
        <v>4.8624708531365579</v>
      </c>
      <c r="K35" s="37"/>
      <c r="L35" s="37"/>
    </row>
    <row r="36" spans="1:12" x14ac:dyDescent="0.25">
      <c r="A36" s="514"/>
      <c r="B36" s="96">
        <v>10</v>
      </c>
      <c r="C36" s="97">
        <v>5.8999542140567902</v>
      </c>
      <c r="D36" s="97">
        <v>2.6844057917936479</v>
      </c>
      <c r="E36" s="97">
        <v>0.46317377700167028</v>
      </c>
      <c r="F36" s="97">
        <v>0.64749217008379911</v>
      </c>
      <c r="G36" s="97">
        <v>-2.0426363736583641</v>
      </c>
      <c r="H36" s="97">
        <v>-0.59321598216506066</v>
      </c>
      <c r="I36" s="97">
        <v>-3.032858708497038</v>
      </c>
      <c r="J36" s="97">
        <v>4.0263148886154454</v>
      </c>
      <c r="K36" s="37"/>
      <c r="L36" s="37"/>
    </row>
    <row r="37" spans="1:12" x14ac:dyDescent="0.25">
      <c r="A37" s="514"/>
      <c r="B37" s="96">
        <v>11</v>
      </c>
      <c r="C37" s="97">
        <v>7.3583447073916508</v>
      </c>
      <c r="D37" s="97">
        <v>3.240187757189346</v>
      </c>
      <c r="E37" s="97">
        <v>0.50019011518929346</v>
      </c>
      <c r="F37" s="97">
        <v>0.84105761247417143</v>
      </c>
      <c r="G37" s="97">
        <v>-1.198890072087381</v>
      </c>
      <c r="H37" s="97">
        <v>-0.6217150921415332</v>
      </c>
      <c r="I37" s="97">
        <v>-2.8065791201370978</v>
      </c>
      <c r="J37" s="97">
        <v>7.3125959078784719</v>
      </c>
      <c r="K37" s="37"/>
      <c r="L37" s="37"/>
    </row>
    <row r="38" spans="1:12" x14ac:dyDescent="0.25">
      <c r="A38" s="514"/>
      <c r="B38" s="96">
        <v>12</v>
      </c>
      <c r="C38" s="97">
        <v>8.7780592124376042</v>
      </c>
      <c r="D38" s="97">
        <v>4.2486546421648175</v>
      </c>
      <c r="E38" s="97">
        <v>0.27623927869123877</v>
      </c>
      <c r="F38" s="97">
        <v>1.4359494568009006</v>
      </c>
      <c r="G38" s="97">
        <v>0.21092001705225855</v>
      </c>
      <c r="H38" s="97">
        <v>-0.37568343553658251</v>
      </c>
      <c r="I38" s="97">
        <v>-1.772547472664578</v>
      </c>
      <c r="J38" s="97">
        <v>12.80159169894568</v>
      </c>
      <c r="K38" s="37"/>
      <c r="L38" s="37"/>
    </row>
    <row r="39" spans="1:12" x14ac:dyDescent="0.25">
      <c r="A39" s="515">
        <v>2022</v>
      </c>
      <c r="B39" s="96">
        <v>1</v>
      </c>
      <c r="C39" s="97">
        <v>9.1520877390297795</v>
      </c>
      <c r="D39" s="97">
        <v>4.5942845223379383</v>
      </c>
      <c r="E39" s="97">
        <v>0.12248886419930778</v>
      </c>
      <c r="F39" s="97">
        <v>1.472357331906134</v>
      </c>
      <c r="G39" s="97">
        <v>0.56722537592175204</v>
      </c>
      <c r="H39" s="97">
        <v>-3.163959977922323E-3</v>
      </c>
      <c r="I39" s="97">
        <v>-2.3014819540520715</v>
      </c>
      <c r="J39" s="97">
        <v>13.603797919364924</v>
      </c>
      <c r="K39" s="37"/>
      <c r="L39" s="37"/>
    </row>
    <row r="40" spans="1:12" x14ac:dyDescent="0.25">
      <c r="A40" s="515"/>
      <c r="B40" s="96">
        <v>2</v>
      </c>
      <c r="C40" s="97">
        <v>12.107820174791009</v>
      </c>
      <c r="D40" s="97">
        <v>5.7856669190427752</v>
      </c>
      <c r="E40" s="97">
        <v>7.1371683104957437E-2</v>
      </c>
      <c r="F40" s="97">
        <v>1.6209635598563203</v>
      </c>
      <c r="G40" s="97">
        <v>0.41083969623920363</v>
      </c>
      <c r="H40" s="97">
        <v>-1.5211053011958593E-2</v>
      </c>
      <c r="I40" s="97">
        <v>-1.5219463492845633</v>
      </c>
      <c r="J40" s="97">
        <v>18.459504630737733</v>
      </c>
      <c r="K40" s="37"/>
      <c r="L40" s="37"/>
    </row>
    <row r="41" spans="1:12" x14ac:dyDescent="0.25">
      <c r="A41" s="515"/>
      <c r="B41" s="96">
        <v>3</v>
      </c>
      <c r="C41" s="97">
        <v>10.081409437759394</v>
      </c>
      <c r="D41" s="97">
        <v>6.1538807611620481</v>
      </c>
      <c r="E41" s="97">
        <v>4.6619332940960483E-2</v>
      </c>
      <c r="F41" s="97">
        <v>1.7220636322285008</v>
      </c>
      <c r="G41" s="97">
        <v>0.48802400805494905</v>
      </c>
      <c r="H41" s="97">
        <v>0.5059900661114497</v>
      </c>
      <c r="I41" s="97">
        <v>-2.2541026968849813</v>
      </c>
      <c r="J41" s="97">
        <v>16.743884541372299</v>
      </c>
      <c r="K41" s="37"/>
      <c r="L41" s="37"/>
    </row>
    <row r="42" spans="1:12" x14ac:dyDescent="0.25">
      <c r="A42" s="515"/>
      <c r="B42" s="96">
        <v>4</v>
      </c>
      <c r="C42" s="97">
        <v>8.7425866344553924</v>
      </c>
      <c r="D42" s="97">
        <v>4.8501236236625642</v>
      </c>
      <c r="E42" s="97">
        <v>0.14235674000108631</v>
      </c>
      <c r="F42" s="97">
        <v>1.4275480496151773</v>
      </c>
      <c r="G42" s="97">
        <v>0.74984449251323004</v>
      </c>
      <c r="H42" s="97">
        <v>0.17523674987577048</v>
      </c>
      <c r="I42" s="97">
        <v>-3.5859785434725961</v>
      </c>
      <c r="J42" s="97">
        <v>12.501717746650609</v>
      </c>
      <c r="K42" s="37"/>
      <c r="L42" s="37"/>
    </row>
    <row r="43" spans="1:12" x14ac:dyDescent="0.25">
      <c r="A43" s="515"/>
      <c r="B43" s="96">
        <v>5</v>
      </c>
      <c r="C43" s="97">
        <v>5.7316128745186754</v>
      </c>
      <c r="D43" s="97">
        <v>3.840148663412899</v>
      </c>
      <c r="E43" s="97">
        <v>0.15448667939724259</v>
      </c>
      <c r="F43" s="97">
        <v>1.3118377962913117</v>
      </c>
      <c r="G43" s="97">
        <v>0.60279394577222434</v>
      </c>
      <c r="H43" s="97">
        <v>0.54376952067043083</v>
      </c>
      <c r="I43" s="97">
        <v>-5.0176720085546833</v>
      </c>
      <c r="J43" s="97">
        <v>7.1669774715080736</v>
      </c>
    </row>
    <row r="44" spans="1:12" x14ac:dyDescent="0.25">
      <c r="A44" s="515"/>
      <c r="B44" s="96">
        <v>6</v>
      </c>
      <c r="C44" s="97">
        <v>7.5263519116089306</v>
      </c>
      <c r="D44" s="97">
        <v>4.6725565752085512</v>
      </c>
      <c r="E44" s="97">
        <v>0.14405234871513486</v>
      </c>
      <c r="F44" s="97">
        <v>1.3363257448805987</v>
      </c>
      <c r="G44" s="97">
        <v>2.2197513368959294</v>
      </c>
      <c r="H44" s="97">
        <v>1.5080555931407613</v>
      </c>
      <c r="I44" s="97">
        <v>-3.0036722299021634</v>
      </c>
      <c r="J44" s="97">
        <v>14.403421280547747</v>
      </c>
    </row>
    <row r="45" spans="1:12" x14ac:dyDescent="0.25">
      <c r="A45" s="515"/>
      <c r="B45" s="96">
        <v>7</v>
      </c>
      <c r="C45" s="97">
        <v>6.3056097064152219</v>
      </c>
      <c r="D45" s="97">
        <v>4.0721237799615517</v>
      </c>
      <c r="E45" s="97">
        <v>0.30404897270162584</v>
      </c>
      <c r="F45" s="97">
        <v>1.3182096183879497</v>
      </c>
      <c r="G45" s="97">
        <v>1.2518751586263699</v>
      </c>
      <c r="H45" s="97">
        <v>0.99677533499384197</v>
      </c>
      <c r="I45" s="97">
        <v>-0.94259462068725097</v>
      </c>
      <c r="J45" s="97">
        <v>13.306047950399314</v>
      </c>
    </row>
    <row r="46" spans="1:12" x14ac:dyDescent="0.25">
      <c r="A46" s="515"/>
      <c r="B46" s="96">
        <v>8</v>
      </c>
      <c r="C46" s="97">
        <v>5.3228340302947288</v>
      </c>
      <c r="D46" s="97">
        <v>3.7954646852840099</v>
      </c>
      <c r="E46" s="97">
        <v>0.15632024674897363</v>
      </c>
      <c r="F46" s="97">
        <v>1.2450293758848345</v>
      </c>
      <c r="G46" s="97">
        <v>0.96848202515398485</v>
      </c>
      <c r="H46" s="97">
        <v>1.0305384695590514</v>
      </c>
      <c r="I46" s="97">
        <v>-0.73276547277751092</v>
      </c>
      <c r="J46" s="97">
        <v>11.785903360148065</v>
      </c>
    </row>
    <row r="47" spans="1:12" x14ac:dyDescent="0.25">
      <c r="A47" s="515"/>
      <c r="B47" s="96">
        <v>9</v>
      </c>
      <c r="C47" s="97">
        <v>4.8433814318582558</v>
      </c>
      <c r="D47" s="97">
        <v>3.0041667073745693</v>
      </c>
      <c r="E47" s="97">
        <v>0.13671270746327063</v>
      </c>
      <c r="F47" s="97">
        <v>1.0941975863242892</v>
      </c>
      <c r="G47" s="97">
        <v>0.81154333638910869</v>
      </c>
      <c r="H47" s="97">
        <v>0.63227139772511387</v>
      </c>
      <c r="I47" s="97">
        <v>0.49324524953069276</v>
      </c>
      <c r="J47" s="97">
        <v>11.015518416665305</v>
      </c>
    </row>
    <row r="48" spans="1:12" x14ac:dyDescent="0.25">
      <c r="A48" s="515"/>
      <c r="B48" s="96">
        <v>10</v>
      </c>
      <c r="C48" s="97">
        <v>5.0996579176691315</v>
      </c>
      <c r="D48" s="97">
        <v>2.870914577777262</v>
      </c>
      <c r="E48" s="97">
        <v>-0.30758757567994233</v>
      </c>
      <c r="F48" s="97">
        <v>1.0531466037506221</v>
      </c>
      <c r="G48" s="97">
        <v>0.76251851448623087</v>
      </c>
      <c r="H48" s="97">
        <v>0.99629637068964827</v>
      </c>
      <c r="I48" s="97">
        <v>2.8382468420655722</v>
      </c>
      <c r="J48" s="97">
        <v>13.313193250758548</v>
      </c>
    </row>
    <row r="49" spans="1:10" x14ac:dyDescent="0.25">
      <c r="A49" s="515"/>
      <c r="B49" s="96">
        <v>11</v>
      </c>
      <c r="C49" s="97">
        <v>4.6901129509650401</v>
      </c>
      <c r="D49" s="97">
        <v>2.8158609036327698</v>
      </c>
      <c r="E49" s="97">
        <v>-0.35986780287579156</v>
      </c>
      <c r="F49" s="97">
        <v>0.84201426863167828</v>
      </c>
      <c r="G49" s="97">
        <v>0.61802897932809764</v>
      </c>
      <c r="H49" s="97">
        <v>1.5353764749307957</v>
      </c>
      <c r="I49" s="97">
        <v>2.5276079991165132</v>
      </c>
      <c r="J49" s="97">
        <v>12.66913377372909</v>
      </c>
    </row>
    <row r="50" spans="1:10" x14ac:dyDescent="0.25">
      <c r="A50" s="515"/>
      <c r="B50" s="96">
        <v>12</v>
      </c>
      <c r="C50" s="97">
        <v>5.2568464953890448</v>
      </c>
      <c r="D50" s="97">
        <v>3.2515889477566327</v>
      </c>
      <c r="E50" s="97">
        <v>-0.28409650686451959</v>
      </c>
      <c r="F50" s="97">
        <v>0.71493335787071544</v>
      </c>
      <c r="G50" s="97">
        <v>-0.53052855799937682</v>
      </c>
      <c r="H50" s="97">
        <v>2.5485716208284077</v>
      </c>
      <c r="I50" s="97">
        <v>2.9599291991532866</v>
      </c>
      <c r="J50" s="97">
        <v>13.91724455613419</v>
      </c>
    </row>
    <row r="51" spans="1:10" x14ac:dyDescent="0.25">
      <c r="A51" s="512">
        <v>2023</v>
      </c>
      <c r="B51" s="96">
        <v>1</v>
      </c>
      <c r="C51" s="97">
        <v>4.0815488413010828</v>
      </c>
      <c r="D51" s="97">
        <v>3.1178888676012324</v>
      </c>
      <c r="E51" s="97">
        <v>-0.38276794182881824</v>
      </c>
      <c r="F51" s="97">
        <v>0.67655627779630001</v>
      </c>
      <c r="G51" s="97">
        <v>-0.89793948427968862</v>
      </c>
      <c r="H51" s="97">
        <v>2.6905592666905331</v>
      </c>
      <c r="I51" s="97">
        <v>3.7412938525685839</v>
      </c>
      <c r="J51" s="97">
        <v>13.027139679849231</v>
      </c>
    </row>
    <row r="52" spans="1:10" x14ac:dyDescent="0.25">
      <c r="A52" s="512"/>
      <c r="B52" s="96">
        <v>2</v>
      </c>
      <c r="C52" s="97">
        <v>1.1414609532741271</v>
      </c>
      <c r="D52" s="97">
        <v>2.4471346327923569</v>
      </c>
      <c r="E52" s="97">
        <v>-0.42047508569123071</v>
      </c>
      <c r="F52" s="97">
        <v>0.54336905992513596</v>
      </c>
      <c r="G52" s="97">
        <v>-0.6551498732238934</v>
      </c>
      <c r="H52" s="97">
        <v>2.3983401500548465</v>
      </c>
      <c r="I52" s="97">
        <v>2.79686870863322</v>
      </c>
      <c r="J52" s="97">
        <v>8.2515485457645745</v>
      </c>
    </row>
    <row r="53" spans="1:10" x14ac:dyDescent="0.25">
      <c r="A53" s="512"/>
      <c r="B53" s="96">
        <v>3</v>
      </c>
      <c r="C53" s="97">
        <v>2.4868846263504052</v>
      </c>
      <c r="D53" s="97">
        <v>2.6558030105853621</v>
      </c>
      <c r="E53" s="97">
        <v>-0.55530624413304164</v>
      </c>
      <c r="F53" s="97">
        <v>0.51642016400451718</v>
      </c>
      <c r="G53" s="97">
        <v>-1.194169563461263</v>
      </c>
      <c r="H53" s="97">
        <v>1.9314857741788909</v>
      </c>
      <c r="I53" s="97">
        <v>3.3889036486347162</v>
      </c>
      <c r="J53" s="97">
        <v>9.2300214161595839</v>
      </c>
    </row>
    <row r="54" spans="1:10" x14ac:dyDescent="0.25">
      <c r="A54" s="122"/>
      <c r="B54" s="96">
        <v>4</v>
      </c>
      <c r="C54" s="97">
        <v>5.3236388419322216</v>
      </c>
      <c r="D54" s="97">
        <v>4.0543095635655275</v>
      </c>
      <c r="E54" s="97">
        <v>-0.67397993687885238</v>
      </c>
      <c r="F54" s="97">
        <v>0.69836805690969772</v>
      </c>
      <c r="G54" s="97">
        <v>-0.95833094514642547</v>
      </c>
      <c r="H54" s="97">
        <v>2.4186812269894116</v>
      </c>
      <c r="I54" s="97">
        <v>0.71153965057981761</v>
      </c>
      <c r="J54" s="97">
        <v>11.574226457951408</v>
      </c>
    </row>
    <row r="55" spans="1:10" x14ac:dyDescent="0.25">
      <c r="A55" s="122"/>
      <c r="B55" s="96">
        <v>5</v>
      </c>
      <c r="C55" s="97">
        <v>5.7578539734899588</v>
      </c>
      <c r="D55" s="97">
        <v>5.0825927831807451</v>
      </c>
      <c r="E55" s="97">
        <v>-0.68313051525967805</v>
      </c>
      <c r="F55" s="97">
        <v>0.85833392108144513</v>
      </c>
      <c r="G55" s="97">
        <v>-0.58467428047909442</v>
      </c>
      <c r="H55" s="97">
        <v>2.0285933445942628</v>
      </c>
      <c r="I55" s="97">
        <v>5.0874213648354631</v>
      </c>
      <c r="J55" s="97">
        <v>17.546990591443112</v>
      </c>
    </row>
    <row r="56" spans="1:10" x14ac:dyDescent="0.25">
      <c r="A56" s="122"/>
      <c r="B56" s="96">
        <v>6</v>
      </c>
      <c r="C56" s="97">
        <v>4.6746357897726929</v>
      </c>
      <c r="D56" s="97">
        <v>4.6909814773315048</v>
      </c>
      <c r="E56" s="97">
        <v>-0.54109585537723248</v>
      </c>
      <c r="F56" s="97">
        <v>0.75364915502805241</v>
      </c>
      <c r="G56" s="97">
        <v>-1.0483467398682309</v>
      </c>
      <c r="H56" s="97">
        <v>1.2197391522123264</v>
      </c>
      <c r="I56" s="97">
        <v>3.6587360065682217</v>
      </c>
      <c r="J56" s="97">
        <v>13.408298985667333</v>
      </c>
    </row>
    <row r="57" spans="1:10" ht="15" customHeight="1" x14ac:dyDescent="0.25"/>
  </sheetData>
  <mergeCells count="9">
    <mergeCell ref="B1:M1"/>
    <mergeCell ref="A3:A14"/>
    <mergeCell ref="A15:A26"/>
    <mergeCell ref="R15:S15"/>
    <mergeCell ref="A27:A38"/>
    <mergeCell ref="A51:A53"/>
    <mergeCell ref="A39:A50"/>
    <mergeCell ref="K2:M2"/>
    <mergeCell ref="K3:M3"/>
  </mergeCells>
  <hyperlinks>
    <hyperlink ref="R15:S15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май(eng).xlsx]Content'!#REF!</xm:f>
          </x14:formula1>
          <xm:sqref>K3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5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38" customWidth="1"/>
    <col min="12" max="19" width="8.5703125" customWidth="1"/>
  </cols>
  <sheetData>
    <row r="1" spans="1:22" x14ac:dyDescent="0.25">
      <c r="A1" s="104" t="s">
        <v>56</v>
      </c>
      <c r="B1" s="516" t="str">
        <f>INDEX(Content!$B$3:$G$64,MATCH(A1,Content!$A$3:$A$64,0),1)</f>
        <v>New Loans to Businesses from STBs, YoY, %</v>
      </c>
      <c r="C1" s="517"/>
      <c r="D1" s="517"/>
      <c r="E1" s="517"/>
      <c r="F1" s="517"/>
      <c r="G1" s="517"/>
      <c r="H1" s="517"/>
      <c r="I1" s="517"/>
      <c r="J1" s="517"/>
    </row>
    <row r="2" spans="1:22" ht="38.25" x14ac:dyDescent="0.25">
      <c r="A2" s="270" t="s">
        <v>113</v>
      </c>
      <c r="B2" s="98" t="s">
        <v>114</v>
      </c>
      <c r="C2" s="101" t="s">
        <v>214</v>
      </c>
      <c r="D2" s="101" t="s">
        <v>227</v>
      </c>
      <c r="E2" s="101" t="s">
        <v>228</v>
      </c>
      <c r="F2" s="101" t="s">
        <v>229</v>
      </c>
      <c r="G2" s="436" t="s">
        <v>112</v>
      </c>
      <c r="H2" s="437"/>
      <c r="I2" s="437"/>
      <c r="J2" s="438"/>
    </row>
    <row r="3" spans="1:22" x14ac:dyDescent="0.25">
      <c r="A3" s="497">
        <v>2019</v>
      </c>
      <c r="B3" s="87">
        <v>1</v>
      </c>
      <c r="C3" s="97">
        <v>1.1614698133459029</v>
      </c>
      <c r="D3" s="97">
        <v>4.4661723435508727E-2</v>
      </c>
      <c r="E3" s="97">
        <v>-8.0613588622964549</v>
      </c>
      <c r="F3" s="97">
        <v>9.1781669522068654</v>
      </c>
      <c r="G3" s="430" t="s">
        <v>153</v>
      </c>
      <c r="H3" s="431"/>
      <c r="I3" s="431"/>
      <c r="J3" s="432"/>
    </row>
    <row r="4" spans="1:22" x14ac:dyDescent="0.25">
      <c r="A4" s="498"/>
      <c r="B4" s="87">
        <v>2</v>
      </c>
      <c r="C4" s="97">
        <v>3.8121582730798735</v>
      </c>
      <c r="D4" s="97">
        <v>0.14587658013778301</v>
      </c>
      <c r="E4" s="97">
        <v>-3.7021252294071787</v>
      </c>
      <c r="F4" s="97">
        <v>7.3684069223493056</v>
      </c>
    </row>
    <row r="5" spans="1:22" x14ac:dyDescent="0.25">
      <c r="A5" s="498"/>
      <c r="B5" s="87">
        <v>3</v>
      </c>
      <c r="C5" s="97">
        <v>-0.43096977595229191</v>
      </c>
      <c r="D5" s="97">
        <v>4.6003361557557299E-2</v>
      </c>
      <c r="E5" s="97">
        <v>-1.7070301961263079</v>
      </c>
      <c r="F5" s="97">
        <v>1.2300570586164774</v>
      </c>
    </row>
    <row r="6" spans="1:22" x14ac:dyDescent="0.25">
      <c r="A6" s="498"/>
      <c r="B6" s="87">
        <v>4</v>
      </c>
      <c r="C6" s="97">
        <v>2.0034078474172219</v>
      </c>
      <c r="D6" s="97">
        <v>5.1421675939566987E-2</v>
      </c>
      <c r="E6" s="97">
        <v>-3.4920077937389542</v>
      </c>
      <c r="F6" s="97">
        <v>5.4439939652166238</v>
      </c>
    </row>
    <row r="7" spans="1:22" ht="15.75" x14ac:dyDescent="0.25">
      <c r="A7" s="498"/>
      <c r="B7" s="87">
        <v>5</v>
      </c>
      <c r="C7" s="97">
        <v>7.4311970512564045</v>
      </c>
      <c r="D7" s="97">
        <v>5.836132781324585E-2</v>
      </c>
      <c r="E7" s="97">
        <v>-2.3687647027337055</v>
      </c>
      <c r="F7" s="97">
        <v>9.7416004261768805</v>
      </c>
      <c r="V7" s="293"/>
    </row>
    <row r="8" spans="1:22" x14ac:dyDescent="0.25">
      <c r="A8" s="498"/>
      <c r="B8" s="87">
        <v>6</v>
      </c>
      <c r="C8" s="97">
        <v>3.5273361493514841</v>
      </c>
      <c r="D8" s="97">
        <v>0.1120349657350475</v>
      </c>
      <c r="E8" s="97">
        <v>-0.6934408209034062</v>
      </c>
      <c r="F8" s="97">
        <v>4.1087420045198311</v>
      </c>
      <c r="G8" s="10"/>
      <c r="H8" s="10"/>
      <c r="I8" s="10"/>
    </row>
    <row r="9" spans="1:22" x14ac:dyDescent="0.25">
      <c r="A9" s="498"/>
      <c r="B9" s="87">
        <v>7</v>
      </c>
      <c r="C9" s="97">
        <v>3.9584088643136397</v>
      </c>
      <c r="D9" s="97">
        <v>0.20804878786586975</v>
      </c>
      <c r="E9" s="97">
        <v>-0.62959654116053287</v>
      </c>
      <c r="F9" s="97">
        <v>4.3799566176083253</v>
      </c>
      <c r="G9" s="11"/>
    </row>
    <row r="10" spans="1:22" x14ac:dyDescent="0.25">
      <c r="A10" s="498"/>
      <c r="B10" s="87">
        <v>8</v>
      </c>
      <c r="C10" s="97">
        <v>1.6190375492185041</v>
      </c>
      <c r="D10" s="97">
        <v>0.20251087353929192</v>
      </c>
      <c r="E10" s="97">
        <v>-0.92926884301038337</v>
      </c>
      <c r="F10" s="97">
        <v>2.3457955186896</v>
      </c>
    </row>
    <row r="11" spans="1:22" x14ac:dyDescent="0.25">
      <c r="A11" s="498"/>
      <c r="B11" s="87">
        <v>9</v>
      </c>
      <c r="C11" s="97">
        <v>2.6420288582756228</v>
      </c>
      <c r="D11" s="97">
        <v>0.24188165504652534</v>
      </c>
      <c r="E11" s="97">
        <v>-0.96515964730240089</v>
      </c>
      <c r="F11" s="97">
        <v>3.3653068505314927</v>
      </c>
    </row>
    <row r="12" spans="1:22" x14ac:dyDescent="0.25">
      <c r="A12" s="498"/>
      <c r="B12" s="87">
        <v>10</v>
      </c>
      <c r="C12" s="97">
        <v>4.0005539024312355</v>
      </c>
      <c r="D12" s="97">
        <v>0.29926028785192305</v>
      </c>
      <c r="E12" s="97">
        <v>-0.50574973729149797</v>
      </c>
      <c r="F12" s="97">
        <v>4.207043351870821</v>
      </c>
      <c r="G12" s="22"/>
      <c r="I12" s="11"/>
    </row>
    <row r="13" spans="1:22" x14ac:dyDescent="0.25">
      <c r="A13" s="498"/>
      <c r="B13" s="87">
        <v>11</v>
      </c>
      <c r="C13" s="97">
        <v>3.1516298318353932</v>
      </c>
      <c r="D13" s="97">
        <v>0.24063739472551507</v>
      </c>
      <c r="E13" s="97">
        <v>-0.94226163258820417</v>
      </c>
      <c r="F13" s="97">
        <v>3.8532540696980826</v>
      </c>
      <c r="G13" s="22"/>
      <c r="H13" s="23"/>
      <c r="I13" s="11"/>
    </row>
    <row r="14" spans="1:22" x14ac:dyDescent="0.25">
      <c r="A14" s="498"/>
      <c r="B14" s="87">
        <v>12</v>
      </c>
      <c r="C14" s="97">
        <v>2.8615841088977021</v>
      </c>
      <c r="D14" s="97">
        <v>0.27858870982640649</v>
      </c>
      <c r="E14" s="97">
        <v>-1.0099424185829053</v>
      </c>
      <c r="F14" s="97">
        <v>3.5929378176541715</v>
      </c>
      <c r="I14" s="11"/>
    </row>
    <row r="15" spans="1:22" x14ac:dyDescent="0.25">
      <c r="A15" s="508">
        <v>2020</v>
      </c>
      <c r="B15" s="87">
        <v>1</v>
      </c>
      <c r="C15" s="97">
        <v>11.897163194352657</v>
      </c>
      <c r="D15" s="97">
        <v>0.37066705052106547</v>
      </c>
      <c r="E15" s="97">
        <v>4.0347381472416606</v>
      </c>
      <c r="F15" s="97">
        <v>7.4917579965899259</v>
      </c>
      <c r="I15" s="11"/>
    </row>
    <row r="16" spans="1:22" x14ac:dyDescent="0.25">
      <c r="A16" s="508"/>
      <c r="B16" s="87">
        <v>2</v>
      </c>
      <c r="C16" s="97">
        <v>13.925465379524056</v>
      </c>
      <c r="D16" s="97">
        <v>0.33063090740289419</v>
      </c>
      <c r="E16" s="97">
        <v>1.3624990993552508</v>
      </c>
      <c r="F16" s="97">
        <v>12.232335372765894</v>
      </c>
      <c r="I16" s="11"/>
      <c r="Q16" s="433" t="s">
        <v>108</v>
      </c>
      <c r="R16" s="433"/>
      <c r="S16" s="433"/>
    </row>
    <row r="17" spans="1:10" x14ac:dyDescent="0.25">
      <c r="A17" s="508"/>
      <c r="B17" s="87">
        <v>3</v>
      </c>
      <c r="C17" s="97">
        <v>14.125466112153575</v>
      </c>
      <c r="D17" s="97">
        <v>0.40421784877558842</v>
      </c>
      <c r="E17" s="97">
        <v>0.72152808579766359</v>
      </c>
      <c r="F17" s="97">
        <v>12.999720177580325</v>
      </c>
      <c r="I17" s="11"/>
    </row>
    <row r="18" spans="1:10" x14ac:dyDescent="0.25">
      <c r="A18" s="508"/>
      <c r="B18" s="87">
        <v>4</v>
      </c>
      <c r="C18" s="97">
        <v>8.8789917195295232</v>
      </c>
      <c r="D18" s="97">
        <v>1.4405041391688618E-2</v>
      </c>
      <c r="E18" s="97">
        <v>-1.1875801658342244</v>
      </c>
      <c r="F18" s="97">
        <v>10.052166843972049</v>
      </c>
      <c r="I18" s="11"/>
    </row>
    <row r="19" spans="1:10" x14ac:dyDescent="0.25">
      <c r="A19" s="508"/>
      <c r="B19" s="87">
        <v>5</v>
      </c>
      <c r="C19" s="97">
        <v>4.9956130103424528</v>
      </c>
      <c r="D19" s="97">
        <v>-0.17624380299546755</v>
      </c>
      <c r="E19" s="97">
        <v>-0.69937110209793729</v>
      </c>
      <c r="F19" s="97">
        <v>5.8712279154358775</v>
      </c>
    </row>
    <row r="20" spans="1:10" x14ac:dyDescent="0.25">
      <c r="A20" s="508"/>
      <c r="B20" s="87">
        <v>6</v>
      </c>
      <c r="C20" s="97">
        <v>3.9634890673655718</v>
      </c>
      <c r="D20" s="97">
        <v>-0.16120356641383532</v>
      </c>
      <c r="E20" s="97">
        <v>1.2720991276320559</v>
      </c>
      <c r="F20" s="97">
        <v>2.8525935061473624</v>
      </c>
      <c r="G20" s="22"/>
    </row>
    <row r="21" spans="1:10" x14ac:dyDescent="0.25">
      <c r="A21" s="508"/>
      <c r="B21" s="87">
        <v>7</v>
      </c>
      <c r="C21" s="97">
        <v>0.66246509573329604</v>
      </c>
      <c r="D21" s="97">
        <v>-0.23879059404853967</v>
      </c>
      <c r="E21" s="97">
        <v>2.8494419786913001</v>
      </c>
      <c r="F21" s="97">
        <v>-1.9481862889094774</v>
      </c>
    </row>
    <row r="22" spans="1:10" x14ac:dyDescent="0.25">
      <c r="A22" s="508"/>
      <c r="B22" s="87">
        <v>8</v>
      </c>
      <c r="C22" s="97">
        <v>1.5231314340548181</v>
      </c>
      <c r="D22" s="97">
        <v>-0.22456122851525206</v>
      </c>
      <c r="E22" s="97">
        <v>4.566044631347367</v>
      </c>
      <c r="F22" s="97">
        <v>-2.8183519687772662</v>
      </c>
    </row>
    <row r="23" spans="1:10" x14ac:dyDescent="0.25">
      <c r="A23" s="508"/>
      <c r="B23" s="87">
        <v>9</v>
      </c>
      <c r="C23" s="97">
        <v>1.1273131530509914</v>
      </c>
      <c r="D23" s="97">
        <v>-2.7304256436014984E-2</v>
      </c>
      <c r="E23" s="97">
        <v>5.775600782893779</v>
      </c>
      <c r="F23" s="97">
        <v>-4.6209833734067551</v>
      </c>
    </row>
    <row r="24" spans="1:10" x14ac:dyDescent="0.25">
      <c r="A24" s="508"/>
      <c r="B24" s="87">
        <v>10</v>
      </c>
      <c r="C24" s="97">
        <v>0.38030010791925406</v>
      </c>
      <c r="D24" s="97">
        <v>8.0905737236524028E-2</v>
      </c>
      <c r="E24" s="97">
        <v>6.740086372418066</v>
      </c>
      <c r="F24" s="97">
        <v>-6.4406920017353215</v>
      </c>
      <c r="I24" s="37"/>
      <c r="J24" s="37"/>
    </row>
    <row r="25" spans="1:10" x14ac:dyDescent="0.25">
      <c r="A25" s="508"/>
      <c r="B25" s="87">
        <v>11</v>
      </c>
      <c r="C25" s="97">
        <v>-0.26139717349332159</v>
      </c>
      <c r="D25" s="97">
        <v>0.27313436591030604</v>
      </c>
      <c r="E25" s="97">
        <v>7.0650405220326311</v>
      </c>
      <c r="F25" s="97">
        <v>-7.5995720614362501</v>
      </c>
      <c r="I25" s="37"/>
      <c r="J25" s="37"/>
    </row>
    <row r="26" spans="1:10" x14ac:dyDescent="0.25">
      <c r="A26" s="508"/>
      <c r="B26" s="87">
        <v>12</v>
      </c>
      <c r="C26" s="97">
        <v>-0.31002186774792051</v>
      </c>
      <c r="D26" s="97">
        <v>0.47599798761134399</v>
      </c>
      <c r="E26" s="97">
        <v>7.6188173712435132</v>
      </c>
      <c r="F26" s="97">
        <v>-8.4048372266027762</v>
      </c>
      <c r="I26" s="37"/>
      <c r="J26" s="37"/>
    </row>
    <row r="27" spans="1:10" x14ac:dyDescent="0.25">
      <c r="A27" s="515">
        <v>2021</v>
      </c>
      <c r="B27" s="87">
        <v>1</v>
      </c>
      <c r="C27" s="97">
        <v>7.9002450305156913</v>
      </c>
      <c r="D27" s="97">
        <v>2.2103230035088202</v>
      </c>
      <c r="E27" s="97">
        <v>16.147574176091382</v>
      </c>
      <c r="F27" s="97">
        <v>-10.457652149084492</v>
      </c>
      <c r="I27" s="37"/>
      <c r="J27" s="37"/>
    </row>
    <row r="28" spans="1:10" x14ac:dyDescent="0.25">
      <c r="A28" s="515"/>
      <c r="B28" s="87">
        <v>2</v>
      </c>
      <c r="C28" s="97">
        <v>3.917232252908633</v>
      </c>
      <c r="D28" s="97">
        <v>2.7608913718354193</v>
      </c>
      <c r="E28" s="97">
        <v>16.826390426743849</v>
      </c>
      <c r="F28" s="97">
        <v>-15.670049545670617</v>
      </c>
    </row>
    <row r="29" spans="1:10" x14ac:dyDescent="0.25">
      <c r="A29" s="515"/>
      <c r="B29" s="87">
        <v>3</v>
      </c>
      <c r="C29" s="97">
        <v>12.748942822405112</v>
      </c>
      <c r="D29" s="97">
        <v>3.6297990185936406</v>
      </c>
      <c r="E29" s="97">
        <v>13.79117475036764</v>
      </c>
      <c r="F29" s="97">
        <v>-4.6720309465561662</v>
      </c>
    </row>
    <row r="30" spans="1:10" x14ac:dyDescent="0.25">
      <c r="A30" s="515"/>
      <c r="B30" s="87">
        <v>4</v>
      </c>
      <c r="C30" s="97">
        <v>16.060167990659835</v>
      </c>
      <c r="D30" s="97">
        <v>4.1449662191111951</v>
      </c>
      <c r="E30" s="97">
        <v>13.538908361485952</v>
      </c>
      <c r="F30" s="97">
        <v>-1.6237065899373251</v>
      </c>
    </row>
    <row r="31" spans="1:10" x14ac:dyDescent="0.25">
      <c r="A31" s="515"/>
      <c r="B31" s="87">
        <v>5</v>
      </c>
      <c r="C31" s="97">
        <v>21.701257006700402</v>
      </c>
      <c r="D31" s="97">
        <v>4.5741795706862414</v>
      </c>
      <c r="E31" s="97">
        <v>18.659872513149459</v>
      </c>
      <c r="F31" s="97">
        <v>-1.5327950771353234</v>
      </c>
    </row>
    <row r="32" spans="1:10" x14ac:dyDescent="0.25">
      <c r="A32" s="515"/>
      <c r="B32" s="87">
        <v>6</v>
      </c>
      <c r="C32" s="97">
        <v>20.164035135851279</v>
      </c>
      <c r="D32" s="97">
        <v>4.933813036260303</v>
      </c>
      <c r="E32" s="97">
        <v>14.790133557952565</v>
      </c>
      <c r="F32" s="97">
        <v>0.44008854163840938</v>
      </c>
    </row>
    <row r="33" spans="1:6" x14ac:dyDescent="0.25">
      <c r="A33" s="515"/>
      <c r="B33" s="87">
        <v>7</v>
      </c>
      <c r="C33" s="97">
        <v>22.996034504579384</v>
      </c>
      <c r="D33" s="97">
        <v>5.1928049359541575</v>
      </c>
      <c r="E33" s="97">
        <v>13.698143980201106</v>
      </c>
      <c r="F33" s="97">
        <v>4.1050855884241217</v>
      </c>
    </row>
    <row r="34" spans="1:6" x14ac:dyDescent="0.25">
      <c r="A34" s="515"/>
      <c r="B34" s="87">
        <v>8</v>
      </c>
      <c r="C34" s="97">
        <v>22.174298950876832</v>
      </c>
      <c r="D34" s="97">
        <v>5.4500824942169288</v>
      </c>
      <c r="E34" s="97">
        <v>10.64069043580799</v>
      </c>
      <c r="F34" s="97">
        <v>6.0835260208518989</v>
      </c>
    </row>
    <row r="35" spans="1:6" x14ac:dyDescent="0.25">
      <c r="A35" s="515"/>
      <c r="B35" s="87">
        <v>9</v>
      </c>
      <c r="C35" s="97">
        <v>22.083963064382786</v>
      </c>
      <c r="D35" s="97">
        <v>5.5396605702393122</v>
      </c>
      <c r="E35" s="97">
        <v>9.5731596278061097</v>
      </c>
      <c r="F35" s="97">
        <v>6.9711428663373427</v>
      </c>
    </row>
    <row r="36" spans="1:6" x14ac:dyDescent="0.25">
      <c r="A36" s="515"/>
      <c r="B36" s="87">
        <v>10</v>
      </c>
      <c r="C36" s="97">
        <v>21.495368289715898</v>
      </c>
      <c r="D36" s="97">
        <v>5.5625324598748094</v>
      </c>
      <c r="E36" s="97">
        <v>7.7445727661435146</v>
      </c>
      <c r="F36" s="97">
        <v>8.1882630636975442</v>
      </c>
    </row>
    <row r="37" spans="1:6" x14ac:dyDescent="0.25">
      <c r="A37" s="515"/>
      <c r="B37" s="87">
        <v>11</v>
      </c>
      <c r="C37" s="97">
        <v>24.539307775068792</v>
      </c>
      <c r="D37" s="97">
        <v>5.7896152346181129</v>
      </c>
      <c r="E37" s="97">
        <v>8.1908584150431274</v>
      </c>
      <c r="F37" s="97">
        <v>10.558834125407527</v>
      </c>
    </row>
    <row r="38" spans="1:6" x14ac:dyDescent="0.25">
      <c r="A38" s="515"/>
      <c r="B38" s="87">
        <v>12</v>
      </c>
      <c r="C38" s="97">
        <v>25.507819009815222</v>
      </c>
      <c r="D38" s="97">
        <v>5.663159549643451</v>
      </c>
      <c r="E38" s="97">
        <v>7.8103889399963187</v>
      </c>
      <c r="F38" s="97">
        <v>12.034270520175431</v>
      </c>
    </row>
    <row r="39" spans="1:6" x14ac:dyDescent="0.25">
      <c r="A39" s="515">
        <v>2022</v>
      </c>
      <c r="B39" s="87">
        <v>1</v>
      </c>
      <c r="C39" s="97">
        <v>13.511463822615326</v>
      </c>
      <c r="D39" s="97">
        <v>2.1345614014537748</v>
      </c>
      <c r="E39" s="97">
        <v>-1.1472308758527514</v>
      </c>
      <c r="F39" s="97">
        <v>12.524133297014309</v>
      </c>
    </row>
    <row r="40" spans="1:6" x14ac:dyDescent="0.25">
      <c r="A40" s="515"/>
      <c r="B40" s="87">
        <v>2</v>
      </c>
      <c r="C40" s="97">
        <v>20.755107774358294</v>
      </c>
      <c r="D40" s="97">
        <v>3.2312898912135379</v>
      </c>
      <c r="E40" s="97">
        <v>-1.8541851577920276</v>
      </c>
      <c r="F40" s="97">
        <v>19.378003040936804</v>
      </c>
    </row>
    <row r="41" spans="1:6" x14ac:dyDescent="0.25">
      <c r="A41" s="515"/>
      <c r="B41" s="87">
        <v>3</v>
      </c>
      <c r="C41" s="97">
        <v>20.872071333887419</v>
      </c>
      <c r="D41" s="97">
        <v>2.0977476694265169</v>
      </c>
      <c r="E41" s="97">
        <v>0.73954809251339126</v>
      </c>
      <c r="F41" s="97">
        <v>18.03477557194752</v>
      </c>
    </row>
    <row r="42" spans="1:6" x14ac:dyDescent="0.25">
      <c r="A42" s="515"/>
      <c r="B42" s="87">
        <v>4</v>
      </c>
      <c r="C42" s="97">
        <v>16.986058590157199</v>
      </c>
      <c r="D42" s="97">
        <v>1.6236522633606261</v>
      </c>
      <c r="E42" s="97">
        <v>4.1920022007517659</v>
      </c>
      <c r="F42" s="97">
        <v>11.170404126044822</v>
      </c>
    </row>
    <row r="43" spans="1:6" x14ac:dyDescent="0.25">
      <c r="A43" s="515"/>
      <c r="B43" s="87">
        <v>5</v>
      </c>
      <c r="C43" s="97">
        <v>10.52922860936863</v>
      </c>
      <c r="D43" s="97">
        <v>1.3703496693232526</v>
      </c>
      <c r="E43" s="97">
        <v>-1.0110317051829127</v>
      </c>
      <c r="F43" s="97">
        <v>10.169910645228308</v>
      </c>
    </row>
    <row r="44" spans="1:6" x14ac:dyDescent="0.25">
      <c r="A44" s="515"/>
      <c r="B44" s="87">
        <v>6</v>
      </c>
      <c r="C44" s="97">
        <v>9.9159585544945799</v>
      </c>
      <c r="D44" s="97">
        <v>1.3355139065351302</v>
      </c>
      <c r="E44" s="97">
        <v>3.4604553407769988E-2</v>
      </c>
      <c r="F44" s="97">
        <v>8.5458400945517159</v>
      </c>
    </row>
    <row r="45" spans="1:6" x14ac:dyDescent="0.25">
      <c r="A45" s="515"/>
      <c r="B45" s="87">
        <v>7</v>
      </c>
      <c r="C45" s="97">
        <v>8.2569633262260709</v>
      </c>
      <c r="D45" s="97">
        <v>1.5169547398860754</v>
      </c>
      <c r="E45" s="97">
        <v>-0.49566153575453736</v>
      </c>
      <c r="F45" s="97">
        <v>7.2356701220945476</v>
      </c>
    </row>
    <row r="46" spans="1:6" x14ac:dyDescent="0.25">
      <c r="A46" s="515"/>
      <c r="B46" s="87">
        <v>8</v>
      </c>
      <c r="C46" s="97">
        <v>8.7813764895899027</v>
      </c>
      <c r="D46" s="97">
        <v>1.744389781536458</v>
      </c>
      <c r="E46" s="97">
        <v>1.1725734908548893</v>
      </c>
      <c r="F46" s="97">
        <v>5.864413217198587</v>
      </c>
    </row>
    <row r="47" spans="1:6" x14ac:dyDescent="0.25">
      <c r="A47" s="515"/>
      <c r="B47" s="87">
        <v>9</v>
      </c>
      <c r="C47" s="97">
        <v>8.6908026040359374</v>
      </c>
      <c r="D47" s="97">
        <v>1.8313380290424635</v>
      </c>
      <c r="E47" s="97">
        <v>2.5357475678012698</v>
      </c>
      <c r="F47" s="97">
        <v>4.3237170071922693</v>
      </c>
    </row>
    <row r="48" spans="1:6" x14ac:dyDescent="0.25">
      <c r="A48" s="515"/>
      <c r="B48" s="87">
        <v>10</v>
      </c>
      <c r="C48" s="97">
        <v>8.8293661461753601</v>
      </c>
      <c r="D48" s="97">
        <v>2.0715090759012278</v>
      </c>
      <c r="E48" s="97">
        <v>3.2744288827497257</v>
      </c>
      <c r="F48" s="97">
        <v>3.4834281875244479</v>
      </c>
    </row>
    <row r="49" spans="1:6" x14ac:dyDescent="0.25">
      <c r="A49" s="515"/>
      <c r="B49" s="87">
        <v>11</v>
      </c>
      <c r="C49" s="97">
        <v>7.3746207461807813</v>
      </c>
      <c r="D49" s="97">
        <v>2.0701302239012889</v>
      </c>
      <c r="E49" s="97">
        <v>3.2981015391067712</v>
      </c>
      <c r="F49" s="97">
        <v>2.0063889831727706</v>
      </c>
    </row>
    <row r="50" spans="1:6" x14ac:dyDescent="0.25">
      <c r="A50" s="515"/>
      <c r="B50" s="87">
        <v>12</v>
      </c>
      <c r="C50" s="97">
        <v>6.9699326345233743</v>
      </c>
      <c r="D50" s="97">
        <v>2.0607017377375145</v>
      </c>
      <c r="E50" s="97">
        <v>3.1848667021121617</v>
      </c>
      <c r="F50" s="97">
        <v>1.7243641946737478</v>
      </c>
    </row>
    <row r="51" spans="1:6" x14ac:dyDescent="0.25">
      <c r="A51" s="512">
        <v>2023</v>
      </c>
      <c r="B51" s="87">
        <v>1</v>
      </c>
      <c r="C51" s="97">
        <v>15.552385414823888</v>
      </c>
      <c r="D51" s="97">
        <v>5.8174486702359038</v>
      </c>
      <c r="E51" s="97">
        <v>1.3695601374047517</v>
      </c>
      <c r="F51" s="97">
        <v>8.3653766071832294</v>
      </c>
    </row>
    <row r="52" spans="1:6" x14ac:dyDescent="0.25">
      <c r="A52" s="512"/>
      <c r="B52" s="87">
        <v>2</v>
      </c>
      <c r="C52" s="97">
        <v>5.6419074239953773</v>
      </c>
      <c r="D52" s="97">
        <v>4.8416927381371986</v>
      </c>
      <c r="E52" s="97">
        <v>2.9765888563297644</v>
      </c>
      <c r="F52" s="97">
        <v>-2.176374170471596</v>
      </c>
    </row>
    <row r="53" spans="1:6" x14ac:dyDescent="0.25">
      <c r="A53" s="512"/>
      <c r="B53" s="87">
        <v>3</v>
      </c>
      <c r="C53" s="97">
        <v>4.4098966792351924</v>
      </c>
      <c r="D53" s="97">
        <v>5.6516284505712795</v>
      </c>
      <c r="E53" s="97">
        <v>7.7877150059859135</v>
      </c>
      <c r="F53" s="97">
        <v>-9.02944677732199</v>
      </c>
    </row>
    <row r="54" spans="1:6" x14ac:dyDescent="0.25">
      <c r="A54" s="122"/>
      <c r="B54" s="87">
        <v>4</v>
      </c>
      <c r="C54" s="97">
        <v>10.586425880900707</v>
      </c>
      <c r="D54" s="97">
        <v>6.2885701005505643</v>
      </c>
      <c r="E54" s="97">
        <v>12.648303019752991</v>
      </c>
      <c r="F54" s="97">
        <v>-8.3504472394028504</v>
      </c>
    </row>
    <row r="55" spans="1:6" x14ac:dyDescent="0.25">
      <c r="A55" s="122"/>
      <c r="B55" s="87">
        <v>5</v>
      </c>
      <c r="C55" s="97">
        <v>14.949492272544562</v>
      </c>
      <c r="D55" s="97">
        <v>7.5315668421062867</v>
      </c>
      <c r="E55" s="97">
        <v>13.057543759757873</v>
      </c>
      <c r="F55" s="97">
        <v>-5.6396183293196138</v>
      </c>
    </row>
    <row r="56" spans="1:6" x14ac:dyDescent="0.25">
      <c r="B56" s="87">
        <v>6</v>
      </c>
      <c r="C56" s="97">
        <v>16.375850448193695</v>
      </c>
      <c r="D56" s="97">
        <v>7.7979685835270196</v>
      </c>
      <c r="E56" s="97">
        <v>12.765404584778103</v>
      </c>
      <c r="F56" s="97">
        <v>-4.1875227201114775</v>
      </c>
    </row>
  </sheetData>
  <mergeCells count="9">
    <mergeCell ref="Q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май(eng).xlsx]Content'!#REF!</xm:f>
          </x14:formula1>
          <xm:sqref>G3:J3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7"/>
  <sheetViews>
    <sheetView view="pageBreakPreview" zoomScaleNormal="100" zoomScaleSheetLayoutView="100" workbookViewId="0"/>
  </sheetViews>
  <sheetFormatPr defaultRowHeight="15" x14ac:dyDescent="0.25"/>
  <cols>
    <col min="8" max="8" width="2.140625" customWidth="1"/>
    <col min="15" max="15" width="5.85546875" customWidth="1"/>
    <col min="16" max="16" width="9.140625" style="142"/>
  </cols>
  <sheetData>
    <row r="1" spans="1:16" x14ac:dyDescent="0.25">
      <c r="A1" s="104" t="s">
        <v>57</v>
      </c>
      <c r="B1" s="528" t="str">
        <f>INDEX(Content!$B$3:$G$64,MATCH(A1,Content!$A$3:$A$64,0),1)</f>
        <v>Dynamics of Brent Oil Prices, $/Bbl</v>
      </c>
      <c r="C1" s="528"/>
      <c r="D1" s="528"/>
      <c r="E1" s="528"/>
      <c r="F1" s="528"/>
      <c r="G1" s="528"/>
      <c r="H1" s="259"/>
      <c r="I1" s="256"/>
      <c r="J1" s="256"/>
    </row>
    <row r="2" spans="1:16" ht="25.5" x14ac:dyDescent="0.25">
      <c r="A2" s="270" t="s">
        <v>113</v>
      </c>
      <c r="B2" s="350" t="s">
        <v>114</v>
      </c>
      <c r="C2" s="350" t="s">
        <v>242</v>
      </c>
      <c r="D2" s="525" t="s">
        <v>112</v>
      </c>
      <c r="E2" s="525"/>
      <c r="F2" s="525"/>
      <c r="G2" s="526"/>
      <c r="H2" s="260"/>
      <c r="I2" s="257"/>
      <c r="J2" s="257"/>
    </row>
    <row r="3" spans="1:16" x14ac:dyDescent="0.25">
      <c r="A3" s="497">
        <v>2019</v>
      </c>
      <c r="B3" s="87">
        <v>1</v>
      </c>
      <c r="C3" s="255">
        <v>59.41</v>
      </c>
      <c r="D3" s="527" t="s">
        <v>230</v>
      </c>
      <c r="E3" s="527"/>
      <c r="F3" s="527"/>
      <c r="G3" s="446"/>
      <c r="H3" s="260"/>
      <c r="I3" s="258"/>
      <c r="J3" s="258"/>
    </row>
    <row r="4" spans="1:16" x14ac:dyDescent="0.25">
      <c r="A4" s="498"/>
      <c r="B4" s="87">
        <v>2</v>
      </c>
      <c r="C4" s="255">
        <v>63.960999999999999</v>
      </c>
      <c r="D4" s="142"/>
      <c r="E4" s="142"/>
      <c r="F4" s="142"/>
      <c r="G4" s="142"/>
      <c r="H4" s="260"/>
    </row>
    <row r="5" spans="1:16" x14ac:dyDescent="0.25">
      <c r="A5" s="498"/>
      <c r="B5" s="87">
        <v>3</v>
      </c>
      <c r="C5" s="255">
        <v>66.138999999999996</v>
      </c>
      <c r="D5" s="142"/>
      <c r="E5" s="142"/>
      <c r="F5" s="142"/>
      <c r="G5" s="142"/>
      <c r="H5" s="260"/>
    </row>
    <row r="6" spans="1:16" x14ac:dyDescent="0.25">
      <c r="A6" s="498"/>
      <c r="B6" s="87">
        <v>4</v>
      </c>
      <c r="C6" s="255">
        <v>71.233000000000004</v>
      </c>
      <c r="D6" s="142"/>
      <c r="E6" s="142"/>
      <c r="F6" s="142"/>
      <c r="G6" s="142"/>
      <c r="H6" s="260"/>
    </row>
    <row r="7" spans="1:16" x14ac:dyDescent="0.25">
      <c r="A7" s="498"/>
      <c r="B7" s="87">
        <v>5</v>
      </c>
      <c r="C7" s="255">
        <v>71.317999999999998</v>
      </c>
      <c r="D7" s="142"/>
      <c r="E7" s="142"/>
      <c r="F7" s="142"/>
      <c r="G7" s="142"/>
      <c r="H7" s="260"/>
    </row>
    <row r="8" spans="1:16" x14ac:dyDescent="0.25">
      <c r="A8" s="498"/>
      <c r="B8" s="87">
        <v>6</v>
      </c>
      <c r="C8" s="255">
        <v>64.221000000000004</v>
      </c>
      <c r="D8" s="142"/>
      <c r="E8" s="142"/>
      <c r="F8" s="142"/>
      <c r="G8" s="142"/>
      <c r="H8" s="260"/>
    </row>
    <row r="9" spans="1:16" x14ac:dyDescent="0.25">
      <c r="A9" s="498"/>
      <c r="B9" s="87">
        <v>7</v>
      </c>
      <c r="C9" s="255">
        <v>63.918999999999997</v>
      </c>
      <c r="D9" s="142"/>
      <c r="E9" s="142"/>
      <c r="F9" s="142"/>
      <c r="G9" s="142"/>
      <c r="H9" s="260"/>
    </row>
    <row r="10" spans="1:16" x14ac:dyDescent="0.25">
      <c r="A10" s="498"/>
      <c r="B10" s="87">
        <v>8</v>
      </c>
      <c r="C10" s="255">
        <v>59.042000000000002</v>
      </c>
      <c r="D10" s="142"/>
      <c r="E10" s="142"/>
      <c r="F10" s="142"/>
      <c r="G10" s="142"/>
      <c r="H10" s="260"/>
    </row>
    <row r="11" spans="1:16" x14ac:dyDescent="0.25">
      <c r="A11" s="498"/>
      <c r="B11" s="87">
        <v>9</v>
      </c>
      <c r="C11" s="255">
        <v>62.826999999999998</v>
      </c>
      <c r="D11" s="142"/>
      <c r="E11" s="142"/>
      <c r="F11" s="142"/>
      <c r="G11" s="142"/>
      <c r="H11" s="260"/>
    </row>
    <row r="12" spans="1:16" x14ac:dyDescent="0.25">
      <c r="A12" s="498"/>
      <c r="B12" s="87">
        <v>10</v>
      </c>
      <c r="C12" s="255">
        <v>59.713000000000001</v>
      </c>
      <c r="D12" s="142"/>
      <c r="E12" s="142"/>
      <c r="F12" s="142"/>
      <c r="G12" s="142"/>
      <c r="H12" s="260"/>
    </row>
    <row r="13" spans="1:16" x14ac:dyDescent="0.25">
      <c r="A13" s="498"/>
      <c r="B13" s="87">
        <v>11</v>
      </c>
      <c r="C13" s="255">
        <v>63.212000000000003</v>
      </c>
      <c r="D13" s="142"/>
      <c r="E13" s="142"/>
      <c r="F13" s="142"/>
      <c r="G13" s="142"/>
      <c r="H13" s="260"/>
      <c r="M13" s="142"/>
      <c r="N13" s="142"/>
      <c r="O13" s="142"/>
    </row>
    <row r="14" spans="1:16" x14ac:dyDescent="0.25">
      <c r="A14" s="498"/>
      <c r="B14" s="87">
        <v>12</v>
      </c>
      <c r="C14" s="255">
        <v>67.31</v>
      </c>
      <c r="D14" s="142"/>
      <c r="E14" s="142"/>
      <c r="F14" s="142"/>
      <c r="G14" s="142"/>
      <c r="H14" s="260"/>
      <c r="I14" s="142"/>
      <c r="J14" s="142"/>
      <c r="K14" s="142"/>
      <c r="L14" s="142"/>
      <c r="N14" s="433" t="s">
        <v>108</v>
      </c>
      <c r="O14" s="433"/>
      <c r="P14" s="433"/>
    </row>
    <row r="15" spans="1:16" x14ac:dyDescent="0.25">
      <c r="A15" s="497">
        <v>2020</v>
      </c>
      <c r="B15" s="87">
        <v>1</v>
      </c>
      <c r="C15" s="255">
        <v>63.65</v>
      </c>
      <c r="D15" s="142"/>
      <c r="E15" s="142"/>
      <c r="F15" s="142"/>
      <c r="G15" s="142"/>
      <c r="H15" s="260"/>
      <c r="I15" s="142"/>
      <c r="J15" s="142"/>
      <c r="K15" s="142"/>
      <c r="L15" s="142"/>
      <c r="M15" s="142"/>
      <c r="N15" s="142"/>
      <c r="O15" s="142"/>
    </row>
    <row r="16" spans="1:16" x14ac:dyDescent="0.25">
      <c r="A16" s="498"/>
      <c r="B16" s="87">
        <v>2</v>
      </c>
      <c r="C16" s="255">
        <v>55.66</v>
      </c>
      <c r="D16" s="142"/>
      <c r="E16" s="142"/>
      <c r="F16" s="142"/>
      <c r="G16" s="142"/>
      <c r="H16" s="260"/>
      <c r="I16" s="142"/>
      <c r="J16" s="142"/>
      <c r="K16" s="142"/>
      <c r="L16" s="142"/>
      <c r="M16" s="142"/>
      <c r="N16" s="142"/>
      <c r="O16" s="142"/>
    </row>
    <row r="17" spans="1:15" x14ac:dyDescent="0.25">
      <c r="A17" s="498"/>
      <c r="B17" s="87">
        <v>3</v>
      </c>
      <c r="C17" s="255">
        <v>32.01</v>
      </c>
      <c r="D17" s="142"/>
      <c r="E17" s="142"/>
      <c r="F17" s="142"/>
      <c r="G17" s="142"/>
      <c r="H17" s="260"/>
      <c r="I17" s="142"/>
      <c r="J17" s="142"/>
      <c r="K17" s="142"/>
      <c r="L17" s="142"/>
      <c r="M17" s="142"/>
      <c r="N17" s="142"/>
      <c r="O17" s="142"/>
    </row>
    <row r="18" spans="1:15" x14ac:dyDescent="0.25">
      <c r="A18" s="498"/>
      <c r="B18" s="87">
        <v>4</v>
      </c>
      <c r="C18" s="255">
        <v>18.38</v>
      </c>
      <c r="D18" s="142"/>
      <c r="E18" s="142"/>
      <c r="F18" s="142"/>
      <c r="G18" s="142"/>
      <c r="H18" s="260"/>
      <c r="I18" s="142"/>
      <c r="J18" s="142"/>
      <c r="K18" s="142"/>
      <c r="L18" s="142"/>
      <c r="M18" s="142"/>
      <c r="N18" s="142"/>
      <c r="O18" s="142"/>
    </row>
    <row r="19" spans="1:15" x14ac:dyDescent="0.25">
      <c r="A19" s="498"/>
      <c r="B19" s="87">
        <v>5</v>
      </c>
      <c r="C19" s="255">
        <v>29.38</v>
      </c>
      <c r="D19" s="142"/>
      <c r="E19" s="142"/>
      <c r="F19" s="142"/>
      <c r="G19" s="142"/>
      <c r="H19" s="260"/>
      <c r="I19" s="142"/>
      <c r="J19" s="142"/>
      <c r="K19" s="142"/>
      <c r="L19" s="142"/>
      <c r="M19" s="142"/>
      <c r="N19" s="142"/>
      <c r="O19" s="142"/>
    </row>
    <row r="20" spans="1:15" x14ac:dyDescent="0.25">
      <c r="A20" s="498"/>
      <c r="B20" s="87">
        <v>6</v>
      </c>
      <c r="C20" s="255">
        <v>40.270000000000003</v>
      </c>
      <c r="D20" s="142"/>
      <c r="E20" s="142"/>
      <c r="F20" s="142"/>
      <c r="G20" s="142"/>
      <c r="H20" s="260"/>
      <c r="I20" s="142"/>
      <c r="J20" s="142"/>
      <c r="K20" s="142"/>
      <c r="L20" s="142"/>
      <c r="M20" s="142"/>
      <c r="N20" s="142"/>
      <c r="O20" s="142"/>
    </row>
    <row r="21" spans="1:15" x14ac:dyDescent="0.25">
      <c r="A21" s="498"/>
      <c r="B21" s="87">
        <v>7</v>
      </c>
      <c r="C21" s="255">
        <v>43.24</v>
      </c>
      <c r="D21" s="142"/>
      <c r="E21" s="142"/>
      <c r="F21" s="142"/>
      <c r="G21" s="142"/>
      <c r="H21" s="260"/>
      <c r="I21" s="142"/>
      <c r="J21" s="142"/>
      <c r="K21" s="142"/>
      <c r="L21" s="142"/>
      <c r="M21" s="142"/>
      <c r="N21" s="142"/>
      <c r="O21" s="142"/>
    </row>
    <row r="22" spans="1:15" x14ac:dyDescent="0.25">
      <c r="A22" s="498"/>
      <c r="B22" s="87">
        <v>8</v>
      </c>
      <c r="C22" s="255">
        <v>44.74</v>
      </c>
      <c r="D22" s="142"/>
      <c r="E22" s="142"/>
      <c r="F22" s="142"/>
      <c r="G22" s="142"/>
      <c r="H22" s="260"/>
      <c r="I22" s="142"/>
      <c r="J22" s="142"/>
      <c r="K22" s="142"/>
      <c r="L22" s="142"/>
      <c r="M22" s="142"/>
      <c r="N22" s="142"/>
      <c r="O22" s="142"/>
    </row>
    <row r="23" spans="1:15" x14ac:dyDescent="0.25">
      <c r="A23" s="498"/>
      <c r="B23" s="87">
        <v>9</v>
      </c>
      <c r="C23" s="255">
        <v>40.909999999999997</v>
      </c>
      <c r="D23" s="142"/>
      <c r="E23" s="142"/>
      <c r="F23" s="142"/>
      <c r="G23" s="142"/>
      <c r="H23" s="260"/>
      <c r="I23" s="142"/>
      <c r="J23" s="142"/>
      <c r="K23" s="142"/>
      <c r="L23" s="142"/>
      <c r="M23" s="142"/>
      <c r="N23" s="142"/>
      <c r="O23" s="142"/>
    </row>
    <row r="24" spans="1:15" x14ac:dyDescent="0.25">
      <c r="A24" s="498"/>
      <c r="B24" s="87">
        <v>10</v>
      </c>
      <c r="C24" s="255">
        <v>40.19</v>
      </c>
      <c r="D24" s="142"/>
      <c r="E24" s="142"/>
      <c r="F24" s="142"/>
      <c r="G24" s="142"/>
      <c r="H24" s="260"/>
      <c r="I24" s="142"/>
      <c r="J24" s="142"/>
      <c r="K24" s="142"/>
      <c r="L24" s="142"/>
      <c r="M24" s="142"/>
      <c r="N24" s="142"/>
      <c r="O24" s="142"/>
    </row>
    <row r="25" spans="1:15" x14ac:dyDescent="0.25">
      <c r="A25" s="498"/>
      <c r="B25" s="87">
        <v>11</v>
      </c>
      <c r="C25" s="255">
        <v>42.69</v>
      </c>
      <c r="D25" s="142"/>
      <c r="E25" s="142"/>
      <c r="F25" s="142"/>
      <c r="G25" s="142"/>
      <c r="H25" s="260"/>
      <c r="I25" s="142"/>
      <c r="J25" s="142"/>
      <c r="K25" s="142"/>
      <c r="L25" s="142"/>
      <c r="M25" s="142"/>
      <c r="N25" s="142"/>
      <c r="O25" s="142"/>
    </row>
    <row r="26" spans="1:15" x14ac:dyDescent="0.25">
      <c r="A26" s="498"/>
      <c r="B26" s="87">
        <v>12</v>
      </c>
      <c r="C26" s="255">
        <v>49.99</v>
      </c>
      <c r="D26" s="142"/>
      <c r="E26" s="142"/>
      <c r="F26" s="142"/>
      <c r="G26" s="142"/>
      <c r="H26" s="260"/>
      <c r="I26" s="142"/>
      <c r="J26" s="142"/>
      <c r="K26" s="142"/>
      <c r="L26" s="142"/>
      <c r="M26" s="142"/>
      <c r="N26" s="142"/>
      <c r="O26" s="142"/>
    </row>
    <row r="27" spans="1:15" x14ac:dyDescent="0.25">
      <c r="A27" s="497">
        <v>2021</v>
      </c>
      <c r="B27" s="87">
        <v>1</v>
      </c>
      <c r="C27" s="255">
        <v>54.77</v>
      </c>
      <c r="D27" s="142"/>
      <c r="E27" s="142"/>
      <c r="F27" s="142"/>
      <c r="G27" s="142"/>
      <c r="H27" s="260"/>
      <c r="I27" s="142"/>
      <c r="J27" s="142"/>
      <c r="K27" s="142"/>
      <c r="L27" s="142"/>
      <c r="M27" s="142"/>
      <c r="N27" s="142"/>
      <c r="O27" s="142"/>
    </row>
    <row r="28" spans="1:15" x14ac:dyDescent="0.25">
      <c r="A28" s="498"/>
      <c r="B28" s="87">
        <v>2</v>
      </c>
      <c r="C28" s="255">
        <v>62.28</v>
      </c>
      <c r="D28" s="142"/>
      <c r="E28" s="142"/>
      <c r="F28" s="142"/>
      <c r="G28" s="142"/>
      <c r="H28" s="260"/>
      <c r="I28" s="142"/>
      <c r="J28" s="142"/>
      <c r="K28" s="142"/>
      <c r="L28" s="142"/>
      <c r="M28" s="142"/>
      <c r="N28" s="142"/>
      <c r="O28" s="142"/>
    </row>
    <row r="29" spans="1:15" x14ac:dyDescent="0.25">
      <c r="A29" s="498"/>
      <c r="B29" s="87">
        <v>3</v>
      </c>
      <c r="C29" s="255">
        <v>65.41</v>
      </c>
      <c r="D29" s="142"/>
      <c r="E29" s="142"/>
      <c r="F29" s="142"/>
      <c r="G29" s="142"/>
      <c r="H29" s="260"/>
      <c r="I29" s="142"/>
      <c r="J29" s="142"/>
      <c r="K29" s="142"/>
      <c r="L29" s="142"/>
      <c r="M29" s="142"/>
      <c r="N29" s="142"/>
      <c r="O29" s="142"/>
    </row>
    <row r="30" spans="1:15" x14ac:dyDescent="0.25">
      <c r="A30" s="498"/>
      <c r="B30" s="87">
        <v>4</v>
      </c>
      <c r="C30" s="255">
        <v>64.81</v>
      </c>
      <c r="D30" s="142"/>
      <c r="E30" s="142"/>
      <c r="F30" s="142"/>
      <c r="G30" s="142"/>
      <c r="H30" s="260"/>
      <c r="I30" s="142"/>
      <c r="J30" s="142"/>
      <c r="K30" s="142"/>
      <c r="L30" s="142"/>
      <c r="M30" s="142"/>
      <c r="N30" s="142"/>
      <c r="O30" s="142"/>
    </row>
    <row r="31" spans="1:15" x14ac:dyDescent="0.25">
      <c r="A31" s="498"/>
      <c r="B31" s="87">
        <v>5</v>
      </c>
      <c r="C31" s="255">
        <v>68.53</v>
      </c>
      <c r="D31" s="142"/>
      <c r="E31" s="142"/>
      <c r="F31" s="142"/>
      <c r="G31" s="142"/>
      <c r="H31" s="260"/>
      <c r="I31" s="142"/>
      <c r="J31" s="142"/>
      <c r="K31" s="142"/>
      <c r="L31" s="142"/>
      <c r="M31" s="142"/>
      <c r="N31" s="142"/>
      <c r="O31" s="142"/>
    </row>
    <row r="32" spans="1:15" x14ac:dyDescent="0.25">
      <c r="A32" s="498"/>
      <c r="B32" s="87">
        <v>6</v>
      </c>
      <c r="C32" s="255">
        <v>73.16</v>
      </c>
      <c r="D32" s="142"/>
      <c r="E32" s="142"/>
      <c r="F32" s="142"/>
      <c r="G32" s="142"/>
      <c r="H32" s="260"/>
      <c r="I32" s="142"/>
      <c r="J32" s="142"/>
      <c r="K32" s="142"/>
      <c r="L32" s="142"/>
      <c r="M32" s="142"/>
      <c r="N32" s="142"/>
      <c r="O32" s="142"/>
    </row>
    <row r="33" spans="1:15" x14ac:dyDescent="0.25">
      <c r="A33" s="498"/>
      <c r="B33" s="87">
        <v>7</v>
      </c>
      <c r="C33" s="255">
        <v>75.17</v>
      </c>
      <c r="D33" s="142"/>
      <c r="E33" s="142"/>
      <c r="F33" s="142"/>
      <c r="G33" s="142"/>
      <c r="H33" s="260"/>
      <c r="I33" s="142"/>
      <c r="J33" s="142"/>
      <c r="K33" s="142"/>
      <c r="L33" s="142"/>
      <c r="M33" s="142"/>
      <c r="N33" s="142"/>
      <c r="O33" s="142"/>
    </row>
    <row r="34" spans="1:15" x14ac:dyDescent="0.25">
      <c r="A34" s="498"/>
      <c r="B34" s="87">
        <v>8</v>
      </c>
      <c r="C34" s="255">
        <v>70.75</v>
      </c>
      <c r="D34" s="142"/>
      <c r="E34" s="142"/>
      <c r="F34" s="142"/>
      <c r="G34" s="142"/>
      <c r="H34" s="260"/>
      <c r="I34" s="142"/>
      <c r="J34" s="142"/>
      <c r="K34" s="142"/>
      <c r="L34" s="142"/>
      <c r="M34" s="142"/>
      <c r="N34" s="142"/>
      <c r="O34" s="142"/>
    </row>
    <row r="35" spans="1:15" x14ac:dyDescent="0.25">
      <c r="A35" s="498"/>
      <c r="B35" s="87">
        <v>9</v>
      </c>
      <c r="C35" s="255">
        <v>74.489999999999995</v>
      </c>
      <c r="D35" s="142"/>
      <c r="E35" s="142"/>
      <c r="F35" s="142"/>
      <c r="G35" s="142"/>
      <c r="H35" s="260"/>
      <c r="I35" s="142"/>
      <c r="J35" s="142"/>
      <c r="K35" s="142"/>
      <c r="L35" s="142"/>
      <c r="M35" s="142"/>
      <c r="N35" s="142"/>
      <c r="O35" s="142"/>
    </row>
    <row r="36" spans="1:15" x14ac:dyDescent="0.25">
      <c r="A36" s="498"/>
      <c r="B36" s="87">
        <v>10</v>
      </c>
      <c r="C36" s="255">
        <v>83.54</v>
      </c>
      <c r="D36" s="142"/>
      <c r="E36" s="142"/>
      <c r="F36" s="142"/>
      <c r="G36" s="142"/>
      <c r="H36" s="260"/>
      <c r="I36" s="142"/>
      <c r="J36" s="142"/>
      <c r="K36" s="142"/>
      <c r="L36" s="142"/>
      <c r="M36" s="142"/>
      <c r="N36" s="142"/>
      <c r="O36" s="142"/>
    </row>
    <row r="37" spans="1:15" x14ac:dyDescent="0.25">
      <c r="A37" s="498"/>
      <c r="B37" s="87">
        <v>11</v>
      </c>
      <c r="C37" s="255">
        <v>81.05</v>
      </c>
      <c r="D37" s="142"/>
      <c r="E37" s="142"/>
      <c r="F37" s="142"/>
      <c r="G37" s="142"/>
      <c r="H37" s="260"/>
      <c r="I37" s="142"/>
      <c r="J37" s="142"/>
      <c r="K37" s="142"/>
      <c r="L37" s="142"/>
      <c r="M37" s="142"/>
      <c r="N37" s="142"/>
      <c r="O37" s="142"/>
    </row>
    <row r="38" spans="1:15" x14ac:dyDescent="0.25">
      <c r="A38" s="498"/>
      <c r="B38" s="87">
        <v>12</v>
      </c>
      <c r="C38" s="255">
        <v>74.17</v>
      </c>
      <c r="D38" s="142"/>
      <c r="E38" s="142"/>
      <c r="F38" s="142"/>
      <c r="G38" s="142"/>
      <c r="H38" s="260"/>
      <c r="I38" s="142"/>
      <c r="J38" s="142"/>
      <c r="K38" s="142"/>
      <c r="L38" s="142"/>
      <c r="M38" s="142"/>
      <c r="N38" s="142"/>
      <c r="O38" s="142"/>
    </row>
    <row r="39" spans="1:15" x14ac:dyDescent="0.25">
      <c r="A39" s="497">
        <v>2022</v>
      </c>
      <c r="B39" s="87">
        <v>1</v>
      </c>
      <c r="C39" s="255">
        <v>86.51</v>
      </c>
      <c r="D39" s="142"/>
      <c r="E39" s="142"/>
      <c r="F39" s="142"/>
      <c r="G39" s="142"/>
      <c r="H39" s="260"/>
      <c r="I39" s="142"/>
      <c r="J39" s="142"/>
      <c r="K39" s="142"/>
      <c r="L39" s="142"/>
      <c r="M39" s="142"/>
      <c r="N39" s="142"/>
      <c r="O39" s="142"/>
    </row>
    <row r="40" spans="1:15" x14ac:dyDescent="0.25">
      <c r="A40" s="498"/>
      <c r="B40" s="87">
        <v>2</v>
      </c>
      <c r="C40" s="255">
        <v>97.13</v>
      </c>
      <c r="D40" s="142"/>
      <c r="E40" s="142"/>
      <c r="F40" s="142"/>
      <c r="G40" s="142"/>
      <c r="H40" s="260"/>
      <c r="I40" s="142"/>
      <c r="J40" s="142"/>
      <c r="K40" s="142"/>
      <c r="L40" s="142"/>
      <c r="M40" s="142"/>
      <c r="N40" s="142"/>
      <c r="O40" s="142"/>
    </row>
    <row r="41" spans="1:15" x14ac:dyDescent="0.25">
      <c r="A41" s="498"/>
      <c r="B41" s="87">
        <v>3</v>
      </c>
      <c r="C41" s="255">
        <v>117.25</v>
      </c>
      <c r="D41" s="142"/>
      <c r="E41" s="142"/>
      <c r="F41" s="142"/>
      <c r="G41" s="142"/>
      <c r="H41" s="260"/>
      <c r="I41" s="142"/>
      <c r="J41" s="142"/>
      <c r="K41" s="142"/>
      <c r="L41" s="142"/>
      <c r="M41" s="142"/>
      <c r="N41" s="142"/>
      <c r="O41" s="142"/>
    </row>
    <row r="42" spans="1:15" x14ac:dyDescent="0.25">
      <c r="A42" s="498"/>
      <c r="B42" s="87">
        <v>4</v>
      </c>
      <c r="C42" s="255">
        <v>104.58</v>
      </c>
      <c r="D42" s="142"/>
      <c r="E42" s="142"/>
      <c r="F42" s="142"/>
      <c r="G42" s="142"/>
      <c r="H42" s="260"/>
      <c r="I42" s="142"/>
      <c r="J42" s="142"/>
      <c r="K42" s="142"/>
      <c r="L42" s="142"/>
      <c r="M42" s="142"/>
      <c r="N42" s="142"/>
      <c r="O42" s="142"/>
    </row>
    <row r="43" spans="1:15" x14ac:dyDescent="0.25">
      <c r="A43" s="498"/>
      <c r="B43" s="87">
        <v>5</v>
      </c>
      <c r="C43" s="255">
        <v>113.38</v>
      </c>
      <c r="D43" s="142"/>
      <c r="E43" s="142"/>
      <c r="F43" s="142"/>
      <c r="G43" s="142"/>
      <c r="H43" s="260"/>
      <c r="I43" s="142"/>
      <c r="J43" s="142"/>
      <c r="K43" s="142"/>
      <c r="L43" s="142"/>
      <c r="M43" s="142"/>
      <c r="N43" s="142"/>
      <c r="O43" s="142"/>
    </row>
    <row r="44" spans="1:15" x14ac:dyDescent="0.25">
      <c r="A44" s="498"/>
      <c r="B44" s="87">
        <v>6</v>
      </c>
      <c r="C44" s="255">
        <v>122.71</v>
      </c>
      <c r="D44" s="142"/>
      <c r="E44" s="142"/>
      <c r="F44" s="142"/>
      <c r="G44" s="142"/>
      <c r="H44" s="260"/>
      <c r="I44" s="142"/>
      <c r="J44" s="142"/>
      <c r="K44" s="142"/>
      <c r="L44" s="142"/>
      <c r="M44" s="142"/>
      <c r="N44" s="142"/>
      <c r="O44" s="142"/>
    </row>
    <row r="45" spans="1:15" x14ac:dyDescent="0.25">
      <c r="A45" s="498"/>
      <c r="B45" s="87">
        <v>7</v>
      </c>
      <c r="C45" s="255">
        <v>111.93</v>
      </c>
      <c r="D45" s="142"/>
      <c r="E45" s="142"/>
      <c r="F45" s="142"/>
      <c r="G45" s="142"/>
      <c r="H45" s="260"/>
      <c r="I45" s="142"/>
      <c r="J45" s="142"/>
      <c r="K45" s="142"/>
      <c r="L45" s="142"/>
      <c r="M45" s="142"/>
      <c r="N45" s="142"/>
      <c r="O45" s="142"/>
    </row>
    <row r="46" spans="1:15" x14ac:dyDescent="0.25">
      <c r="A46" s="498"/>
      <c r="B46" s="87">
        <v>8</v>
      </c>
      <c r="C46" s="255">
        <v>100.45</v>
      </c>
      <c r="D46" s="142"/>
      <c r="E46" s="142"/>
      <c r="F46" s="142"/>
      <c r="G46" s="142"/>
      <c r="H46" s="260"/>
      <c r="I46" s="142"/>
      <c r="J46" s="142"/>
      <c r="K46" s="142"/>
      <c r="L46" s="142"/>
      <c r="M46" s="142"/>
      <c r="N46" s="142"/>
      <c r="O46" s="142"/>
    </row>
    <row r="47" spans="1:15" x14ac:dyDescent="0.25">
      <c r="A47" s="498"/>
      <c r="B47" s="87">
        <v>9</v>
      </c>
      <c r="C47" s="255">
        <v>89.76</v>
      </c>
      <c r="D47" s="142"/>
      <c r="E47" s="142"/>
      <c r="F47" s="142"/>
      <c r="G47" s="142"/>
      <c r="H47" s="260"/>
      <c r="I47" s="142"/>
      <c r="J47" s="142"/>
      <c r="K47" s="142"/>
      <c r="L47" s="142"/>
      <c r="M47" s="142"/>
      <c r="N47" s="142"/>
      <c r="O47" s="142"/>
    </row>
    <row r="48" spans="1:15" x14ac:dyDescent="0.25">
      <c r="A48" s="498"/>
      <c r="B48" s="87">
        <v>10</v>
      </c>
      <c r="C48" s="255">
        <v>93.4</v>
      </c>
      <c r="D48" s="142"/>
      <c r="E48" s="142"/>
      <c r="F48" s="142"/>
      <c r="G48" s="142"/>
      <c r="H48" s="260"/>
      <c r="I48" s="142"/>
      <c r="J48" s="142"/>
      <c r="K48" s="142"/>
      <c r="L48" s="142"/>
      <c r="M48" s="142"/>
      <c r="N48" s="142"/>
      <c r="O48" s="142"/>
    </row>
    <row r="49" spans="1:15" x14ac:dyDescent="0.25">
      <c r="A49" s="498"/>
      <c r="B49" s="87">
        <v>11</v>
      </c>
      <c r="C49" s="255">
        <v>91.42</v>
      </c>
      <c r="D49" s="142"/>
      <c r="E49" s="142"/>
      <c r="F49" s="142"/>
      <c r="G49" s="142"/>
      <c r="H49" s="260"/>
      <c r="I49" s="142"/>
      <c r="J49" s="142"/>
      <c r="K49" s="142"/>
      <c r="L49" s="142"/>
      <c r="M49" s="142"/>
      <c r="N49" s="142"/>
      <c r="O49" s="142"/>
    </row>
    <row r="50" spans="1:15" x14ac:dyDescent="0.25">
      <c r="A50" s="498"/>
      <c r="B50" s="87">
        <v>12</v>
      </c>
      <c r="C50" s="255">
        <v>80.92</v>
      </c>
      <c r="D50" s="142"/>
      <c r="E50" s="142"/>
      <c r="F50" s="142"/>
      <c r="G50" s="142"/>
      <c r="H50" s="260"/>
      <c r="I50" s="142"/>
      <c r="J50" s="142"/>
      <c r="K50" s="142"/>
      <c r="L50" s="142"/>
      <c r="M50" s="142"/>
      <c r="N50" s="142"/>
      <c r="O50" s="142"/>
    </row>
    <row r="51" spans="1:15" x14ac:dyDescent="0.25">
      <c r="A51" s="508">
        <v>2023</v>
      </c>
      <c r="B51" s="87">
        <v>1</v>
      </c>
      <c r="C51" s="255">
        <v>82.44</v>
      </c>
      <c r="D51" s="142"/>
      <c r="E51" s="142"/>
      <c r="F51" s="142"/>
      <c r="G51" s="142"/>
      <c r="H51" s="260"/>
      <c r="I51" s="142"/>
      <c r="J51" s="142"/>
      <c r="K51" s="142"/>
      <c r="L51" s="142"/>
      <c r="M51" s="142"/>
      <c r="N51" s="142"/>
      <c r="O51" s="142"/>
    </row>
    <row r="52" spans="1:15" x14ac:dyDescent="0.25">
      <c r="A52" s="508"/>
      <c r="B52" s="87">
        <v>2</v>
      </c>
      <c r="C52" s="255">
        <v>82.6</v>
      </c>
      <c r="D52" s="142"/>
      <c r="E52" s="142"/>
      <c r="F52" s="142"/>
      <c r="G52" s="142"/>
      <c r="H52" s="260"/>
      <c r="I52" s="142"/>
      <c r="J52" s="142"/>
      <c r="K52" s="142"/>
      <c r="L52" s="142"/>
      <c r="M52" s="142"/>
      <c r="N52" s="142"/>
      <c r="O52" s="142"/>
    </row>
    <row r="53" spans="1:15" x14ac:dyDescent="0.25">
      <c r="A53" s="508"/>
      <c r="B53" s="87">
        <v>3</v>
      </c>
      <c r="C53" s="255">
        <v>78.400000000000006</v>
      </c>
      <c r="D53" s="142"/>
      <c r="E53" s="142"/>
      <c r="F53" s="142"/>
      <c r="G53" s="142"/>
      <c r="H53" s="260"/>
      <c r="I53" s="142"/>
      <c r="J53" s="142"/>
      <c r="K53" s="142"/>
      <c r="L53" s="142"/>
      <c r="M53" s="142"/>
      <c r="N53" s="142"/>
      <c r="O53" s="142"/>
    </row>
    <row r="54" spans="1:15" x14ac:dyDescent="0.25">
      <c r="A54" s="508"/>
      <c r="B54" s="87">
        <v>4</v>
      </c>
      <c r="C54" s="255">
        <v>84.6</v>
      </c>
      <c r="D54" s="142"/>
      <c r="E54" s="142"/>
      <c r="F54" s="142"/>
      <c r="G54" s="142"/>
      <c r="H54" s="260"/>
      <c r="I54" s="142"/>
      <c r="J54" s="142"/>
      <c r="K54" s="142"/>
      <c r="L54" s="142"/>
      <c r="M54" s="142"/>
      <c r="N54" s="142"/>
      <c r="O54" s="142"/>
    </row>
    <row r="55" spans="1:15" x14ac:dyDescent="0.25">
      <c r="A55" s="508"/>
      <c r="B55" s="87">
        <v>5</v>
      </c>
      <c r="C55" s="255">
        <v>75.7</v>
      </c>
      <c r="D55" s="142"/>
      <c r="E55" s="142"/>
      <c r="F55" s="142"/>
      <c r="G55" s="142"/>
      <c r="H55" s="260"/>
      <c r="I55" s="142"/>
      <c r="J55" s="142"/>
      <c r="K55" s="142"/>
      <c r="L55" s="142"/>
      <c r="M55" s="142"/>
      <c r="N55" s="142"/>
      <c r="O55" s="142"/>
    </row>
    <row r="56" spans="1:15" x14ac:dyDescent="0.25">
      <c r="A56" s="508"/>
      <c r="B56" s="87">
        <v>6</v>
      </c>
      <c r="C56" s="255">
        <v>74.8</v>
      </c>
      <c r="D56" s="142"/>
      <c r="E56" s="142"/>
      <c r="F56" s="142"/>
      <c r="G56" s="142"/>
      <c r="H56" s="260"/>
      <c r="I56" s="142"/>
      <c r="J56" s="142"/>
      <c r="K56" s="142"/>
      <c r="L56" s="142"/>
      <c r="M56" s="142"/>
      <c r="N56" s="142"/>
      <c r="O56" s="142"/>
    </row>
    <row r="57" spans="1:15" x14ac:dyDescent="0.25">
      <c r="A57" s="508"/>
      <c r="B57" s="87">
        <v>7</v>
      </c>
      <c r="C57" s="255">
        <v>80.11</v>
      </c>
      <c r="D57" s="142"/>
      <c r="E57" s="142"/>
      <c r="F57" s="142"/>
      <c r="G57" s="142"/>
      <c r="H57" s="260"/>
      <c r="I57" s="142"/>
      <c r="J57" s="142"/>
      <c r="K57" s="142"/>
      <c r="L57" s="142"/>
      <c r="M57" s="142"/>
      <c r="N57" s="142"/>
      <c r="O57" s="142"/>
    </row>
  </sheetData>
  <mergeCells count="9">
    <mergeCell ref="A51:A57"/>
    <mergeCell ref="D2:G2"/>
    <mergeCell ref="D3:G3"/>
    <mergeCell ref="N14:P14"/>
    <mergeCell ref="B1:G1"/>
    <mergeCell ref="A3:A14"/>
    <mergeCell ref="A15:A26"/>
    <mergeCell ref="A27:A38"/>
    <mergeCell ref="A39:A50"/>
  </mergeCells>
  <hyperlinks>
    <hyperlink ref="N14:P14" location="Content!A1" display="Content"/>
  </hyperlink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32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38" customWidth="1"/>
    <col min="11" max="14" width="14.5703125" customWidth="1"/>
  </cols>
  <sheetData>
    <row r="1" spans="1:9" x14ac:dyDescent="0.25">
      <c r="A1" s="104" t="s">
        <v>58</v>
      </c>
      <c r="B1" s="457" t="str">
        <f>INDEX(Content!$B$3:$G$64,MATCH(A1,Content!$A$3:$A$64,0),1)</f>
        <v xml:space="preserve">Global Business Activity </v>
      </c>
      <c r="C1" s="458"/>
      <c r="D1" s="458"/>
      <c r="E1" s="458"/>
      <c r="F1" s="458"/>
      <c r="G1" s="458"/>
      <c r="H1" s="458"/>
      <c r="I1" s="458"/>
    </row>
    <row r="2" spans="1:9" ht="38.25" x14ac:dyDescent="0.25">
      <c r="A2" s="270" t="s">
        <v>113</v>
      </c>
      <c r="B2" s="350" t="s">
        <v>232</v>
      </c>
      <c r="C2" s="103" t="s">
        <v>15</v>
      </c>
      <c r="D2" s="103" t="s">
        <v>16</v>
      </c>
      <c r="E2" s="103" t="s">
        <v>17</v>
      </c>
      <c r="F2" s="436" t="s">
        <v>112</v>
      </c>
      <c r="G2" s="437"/>
      <c r="H2" s="437"/>
      <c r="I2" s="438"/>
    </row>
    <row r="3" spans="1:9" x14ac:dyDescent="0.25">
      <c r="A3" s="503">
        <v>2021</v>
      </c>
      <c r="B3" s="352">
        <v>1</v>
      </c>
      <c r="C3" s="212">
        <v>53.6</v>
      </c>
      <c r="D3" s="212">
        <v>51.6</v>
      </c>
      <c r="E3" s="212">
        <v>52.3</v>
      </c>
      <c r="F3" s="529" t="s">
        <v>18</v>
      </c>
      <c r="G3" s="529"/>
      <c r="H3" s="529"/>
      <c r="I3" s="530"/>
    </row>
    <row r="4" spans="1:9" x14ac:dyDescent="0.25">
      <c r="A4" s="503"/>
      <c r="B4" s="352">
        <v>2</v>
      </c>
      <c r="C4" s="212">
        <v>53.9</v>
      </c>
      <c r="D4" s="212">
        <v>52.8</v>
      </c>
      <c r="E4" s="212">
        <v>53.2</v>
      </c>
    </row>
    <row r="5" spans="1:9" x14ac:dyDescent="0.25">
      <c r="A5" s="503"/>
      <c r="B5" s="352">
        <v>3</v>
      </c>
      <c r="C5" s="212">
        <v>55</v>
      </c>
      <c r="D5" s="212">
        <v>54.7</v>
      </c>
      <c r="E5" s="212">
        <v>54.8</v>
      </c>
    </row>
    <row r="6" spans="1:9" x14ac:dyDescent="0.25">
      <c r="A6" s="503"/>
      <c r="B6" s="352">
        <v>4</v>
      </c>
      <c r="C6" s="212">
        <v>55.9</v>
      </c>
      <c r="D6" s="212">
        <v>57</v>
      </c>
      <c r="E6" s="212">
        <v>56.7</v>
      </c>
    </row>
    <row r="7" spans="1:9" x14ac:dyDescent="0.25">
      <c r="A7" s="503"/>
      <c r="B7" s="352">
        <v>5</v>
      </c>
      <c r="C7" s="212">
        <v>56</v>
      </c>
      <c r="D7" s="212">
        <v>59.6</v>
      </c>
      <c r="E7" s="212">
        <v>58.5</v>
      </c>
    </row>
    <row r="8" spans="1:9" x14ac:dyDescent="0.25">
      <c r="A8" s="503"/>
      <c r="B8" s="352">
        <v>6</v>
      </c>
      <c r="C8" s="212">
        <v>55.5</v>
      </c>
      <c r="D8" s="212">
        <v>57.5</v>
      </c>
      <c r="E8" s="212">
        <v>56.6</v>
      </c>
    </row>
    <row r="9" spans="1:9" x14ac:dyDescent="0.25">
      <c r="A9" s="503"/>
      <c r="B9" s="352">
        <v>7</v>
      </c>
      <c r="C9" s="212">
        <v>55.4</v>
      </c>
      <c r="D9" s="212">
        <v>56.3</v>
      </c>
      <c r="E9" s="212">
        <v>55.8</v>
      </c>
    </row>
    <row r="10" spans="1:9" x14ac:dyDescent="0.25">
      <c r="A10" s="503"/>
      <c r="B10" s="352">
        <v>8</v>
      </c>
      <c r="C10" s="212">
        <v>54.1</v>
      </c>
      <c r="D10" s="212">
        <v>52.8</v>
      </c>
      <c r="E10" s="212">
        <v>52.5</v>
      </c>
    </row>
    <row r="11" spans="1:9" x14ac:dyDescent="0.25">
      <c r="A11" s="503"/>
      <c r="B11" s="352">
        <v>9</v>
      </c>
      <c r="C11" s="212">
        <v>54.1</v>
      </c>
      <c r="D11" s="212">
        <v>53.8</v>
      </c>
      <c r="E11" s="212">
        <v>53.3</v>
      </c>
    </row>
    <row r="12" spans="1:9" x14ac:dyDescent="0.25">
      <c r="A12" s="503"/>
      <c r="B12" s="352">
        <v>10</v>
      </c>
      <c r="C12" s="212">
        <v>54.3</v>
      </c>
      <c r="D12" s="212">
        <v>55.6</v>
      </c>
      <c r="E12" s="212">
        <v>54.5</v>
      </c>
      <c r="H12" t="s">
        <v>2</v>
      </c>
    </row>
    <row r="13" spans="1:9" x14ac:dyDescent="0.25">
      <c r="A13" s="503"/>
      <c r="B13" s="352">
        <v>11</v>
      </c>
      <c r="C13" s="212">
        <v>54.2</v>
      </c>
      <c r="D13" s="212">
        <v>55.6</v>
      </c>
      <c r="E13" s="212">
        <v>54.8</v>
      </c>
    </row>
    <row r="14" spans="1:9" x14ac:dyDescent="0.25">
      <c r="A14" s="503"/>
      <c r="B14" s="352">
        <v>12</v>
      </c>
      <c r="C14" s="212">
        <v>54.2</v>
      </c>
      <c r="D14" s="212">
        <v>54.7</v>
      </c>
      <c r="E14" s="212">
        <v>54.3</v>
      </c>
    </row>
    <row r="15" spans="1:9" x14ac:dyDescent="0.25">
      <c r="A15" s="503">
        <v>2022</v>
      </c>
      <c r="B15" s="352">
        <v>1</v>
      </c>
      <c r="C15" s="212">
        <v>53.2</v>
      </c>
      <c r="D15" s="212">
        <v>51</v>
      </c>
      <c r="E15" s="212">
        <v>51.1</v>
      </c>
    </row>
    <row r="16" spans="1:9" x14ac:dyDescent="0.25">
      <c r="A16" s="503"/>
      <c r="B16" s="352">
        <v>2</v>
      </c>
      <c r="C16" s="212">
        <v>53.7</v>
      </c>
      <c r="D16" s="212">
        <v>54</v>
      </c>
      <c r="E16" s="212">
        <v>53.5</v>
      </c>
    </row>
    <row r="17" spans="1:14" x14ac:dyDescent="0.25">
      <c r="A17" s="503"/>
      <c r="B17" s="352">
        <v>3</v>
      </c>
      <c r="C17" s="212">
        <v>53</v>
      </c>
      <c r="D17" s="212">
        <v>53.4</v>
      </c>
      <c r="E17" s="212">
        <v>52.7</v>
      </c>
    </row>
    <row r="18" spans="1:14" x14ac:dyDescent="0.25">
      <c r="A18" s="503"/>
      <c r="B18" s="352">
        <v>4</v>
      </c>
      <c r="C18" s="212">
        <v>52.3</v>
      </c>
      <c r="D18" s="212">
        <v>52.2</v>
      </c>
      <c r="E18" s="212">
        <v>51.2</v>
      </c>
    </row>
    <row r="19" spans="1:14" x14ac:dyDescent="0.25">
      <c r="A19" s="503"/>
      <c r="B19" s="352">
        <v>5</v>
      </c>
      <c r="C19" s="212">
        <v>52.3</v>
      </c>
      <c r="D19" s="212">
        <v>51.9</v>
      </c>
      <c r="E19" s="212">
        <v>51.3</v>
      </c>
    </row>
    <row r="20" spans="1:14" x14ac:dyDescent="0.25">
      <c r="A20" s="503"/>
      <c r="B20" s="352">
        <v>6</v>
      </c>
      <c r="C20" s="212">
        <v>52.2</v>
      </c>
      <c r="D20" s="212">
        <v>53.9</v>
      </c>
      <c r="E20" s="212">
        <v>53.5</v>
      </c>
    </row>
    <row r="21" spans="1:14" x14ac:dyDescent="0.25">
      <c r="A21" s="503"/>
      <c r="B21" s="352">
        <v>7</v>
      </c>
      <c r="C21" s="212">
        <v>51.1</v>
      </c>
      <c r="D21" s="212">
        <v>51.1</v>
      </c>
      <c r="E21" s="212">
        <v>50.8</v>
      </c>
    </row>
    <row r="22" spans="1:14" x14ac:dyDescent="0.25">
      <c r="A22" s="503"/>
      <c r="B22" s="352">
        <v>8</v>
      </c>
      <c r="C22" s="303">
        <v>50.3</v>
      </c>
      <c r="D22" s="303">
        <v>49.3</v>
      </c>
      <c r="E22" s="303">
        <v>49.3</v>
      </c>
    </row>
    <row r="23" spans="1:14" x14ac:dyDescent="0.25">
      <c r="A23" s="503"/>
      <c r="B23" s="352">
        <v>9</v>
      </c>
      <c r="C23" s="212">
        <v>49.8</v>
      </c>
      <c r="D23" s="212">
        <v>50</v>
      </c>
      <c r="E23" s="212">
        <v>49.6</v>
      </c>
    </row>
    <row r="24" spans="1:14" x14ac:dyDescent="0.25">
      <c r="A24" s="503"/>
      <c r="B24" s="352">
        <v>10</v>
      </c>
      <c r="C24" s="212">
        <v>49.4</v>
      </c>
      <c r="D24" s="212">
        <v>49.2</v>
      </c>
      <c r="E24" s="212">
        <v>49</v>
      </c>
    </row>
    <row r="25" spans="1:14" x14ac:dyDescent="0.25">
      <c r="A25" s="503"/>
      <c r="B25" s="352">
        <v>11</v>
      </c>
      <c r="C25" s="212">
        <v>48.8</v>
      </c>
      <c r="D25" s="212">
        <v>48.1</v>
      </c>
      <c r="E25" s="212">
        <v>48</v>
      </c>
    </row>
    <row r="26" spans="1:14" x14ac:dyDescent="0.25">
      <c r="A26" s="503"/>
      <c r="B26" s="352">
        <v>12</v>
      </c>
      <c r="C26" s="212">
        <v>48.6</v>
      </c>
      <c r="D26" s="212">
        <v>48.1</v>
      </c>
      <c r="E26" s="212">
        <v>48.2</v>
      </c>
    </row>
    <row r="27" spans="1:14" x14ac:dyDescent="0.25">
      <c r="A27" s="531">
        <v>2023</v>
      </c>
      <c r="B27" s="352">
        <v>1</v>
      </c>
      <c r="C27" s="212">
        <v>49.1</v>
      </c>
      <c r="D27" s="212">
        <v>50</v>
      </c>
      <c r="E27" s="212">
        <v>49.7</v>
      </c>
    </row>
    <row r="28" spans="1:14" x14ac:dyDescent="0.25">
      <c r="A28" s="532"/>
      <c r="B28" s="352">
        <v>2</v>
      </c>
      <c r="C28" s="212">
        <v>49.9</v>
      </c>
      <c r="D28" s="212">
        <v>52.6</v>
      </c>
      <c r="E28" s="212">
        <v>52.1</v>
      </c>
      <c r="N28" t="s">
        <v>2</v>
      </c>
    </row>
    <row r="29" spans="1:14" x14ac:dyDescent="0.25">
      <c r="A29" s="532"/>
      <c r="B29" s="352">
        <v>3</v>
      </c>
      <c r="C29" s="212">
        <v>49.6</v>
      </c>
      <c r="D29" s="212">
        <v>54.4</v>
      </c>
      <c r="E29" s="212">
        <v>53.4</v>
      </c>
    </row>
    <row r="30" spans="1:14" x14ac:dyDescent="0.25">
      <c r="A30" s="532"/>
      <c r="B30" s="352">
        <v>4</v>
      </c>
      <c r="C30" s="212">
        <v>49.6</v>
      </c>
      <c r="D30" s="212">
        <v>55.4</v>
      </c>
      <c r="E30" s="212">
        <v>54.2</v>
      </c>
    </row>
    <row r="31" spans="1:14" x14ac:dyDescent="0.25">
      <c r="A31" s="532"/>
      <c r="B31" s="352">
        <v>5</v>
      </c>
      <c r="C31" s="47">
        <v>49.6</v>
      </c>
      <c r="D31" s="47">
        <v>55.5</v>
      </c>
      <c r="E31" s="47">
        <v>54.4</v>
      </c>
    </row>
    <row r="32" spans="1:14" x14ac:dyDescent="0.25">
      <c r="A32" s="533"/>
      <c r="B32" s="352">
        <v>6</v>
      </c>
      <c r="C32" s="47">
        <v>48.8</v>
      </c>
      <c r="D32" s="47">
        <v>54</v>
      </c>
      <c r="E32" s="47">
        <v>52.7</v>
      </c>
      <c r="M32" s="433" t="s">
        <v>108</v>
      </c>
      <c r="N32" s="433"/>
    </row>
  </sheetData>
  <mergeCells count="7">
    <mergeCell ref="B1:I1"/>
    <mergeCell ref="A3:A14"/>
    <mergeCell ref="A15:A26"/>
    <mergeCell ref="M32:N32"/>
    <mergeCell ref="F2:I2"/>
    <mergeCell ref="F3:I3"/>
    <mergeCell ref="A27:A32"/>
  </mergeCells>
  <hyperlinks>
    <hyperlink ref="M32:N32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view="pageBreakPreview" zoomScaleNormal="100" zoomScaleSheetLayoutView="100" workbookViewId="0"/>
  </sheetViews>
  <sheetFormatPr defaultRowHeight="15" x14ac:dyDescent="0.25"/>
  <cols>
    <col min="8" max="8" width="1.7109375" customWidth="1"/>
  </cols>
  <sheetData>
    <row r="1" spans="1:13" x14ac:dyDescent="0.25">
      <c r="A1" s="104" t="s">
        <v>59</v>
      </c>
      <c r="B1" s="456" t="str">
        <f>INDEX(Content!$B$3:$G$64,MATCH(A1,Content!$A$3:$A$64,0),1)</f>
        <v>Global Supply Chain Pressure Index (GSCI)</v>
      </c>
      <c r="C1" s="456"/>
      <c r="D1" s="456"/>
      <c r="E1" s="456"/>
      <c r="F1" s="456"/>
      <c r="G1" s="456"/>
      <c r="H1" s="232"/>
      <c r="I1" s="163"/>
    </row>
    <row r="2" spans="1:13" ht="25.5" x14ac:dyDescent="0.25">
      <c r="A2" s="270" t="s">
        <v>113</v>
      </c>
      <c r="B2" s="350" t="s">
        <v>232</v>
      </c>
      <c r="C2" s="350" t="s">
        <v>233</v>
      </c>
      <c r="D2" s="525" t="s">
        <v>112</v>
      </c>
      <c r="E2" s="525"/>
      <c r="F2" s="525"/>
      <c r="G2" s="525"/>
      <c r="H2" s="232"/>
    </row>
    <row r="3" spans="1:13" x14ac:dyDescent="0.25">
      <c r="A3" s="497">
        <v>2021</v>
      </c>
      <c r="B3" s="369">
        <v>1</v>
      </c>
      <c r="C3" s="393">
        <v>1.3210549280901231</v>
      </c>
      <c r="D3" s="527" t="s">
        <v>231</v>
      </c>
      <c r="E3" s="527"/>
      <c r="F3" s="527"/>
      <c r="G3" s="527"/>
      <c r="H3" s="232"/>
    </row>
    <row r="4" spans="1:13" x14ac:dyDescent="0.25">
      <c r="A4" s="498"/>
      <c r="B4" s="369">
        <v>2</v>
      </c>
      <c r="C4" s="393">
        <v>1.9025488519400193</v>
      </c>
      <c r="D4" s="142"/>
      <c r="E4" s="142"/>
      <c r="F4" s="142"/>
      <c r="G4" s="142"/>
      <c r="H4" s="232"/>
    </row>
    <row r="5" spans="1:13" x14ac:dyDescent="0.25">
      <c r="A5" s="498"/>
      <c r="B5" s="369">
        <v>3</v>
      </c>
      <c r="C5" s="393">
        <v>2.1966121780260139</v>
      </c>
      <c r="D5" s="142"/>
      <c r="E5" s="142"/>
      <c r="F5" s="142"/>
      <c r="G5" s="142"/>
      <c r="H5" s="232"/>
    </row>
    <row r="6" spans="1:13" x14ac:dyDescent="0.25">
      <c r="A6" s="498"/>
      <c r="B6" s="369">
        <v>4</v>
      </c>
      <c r="C6" s="393">
        <v>2.6865150271289422</v>
      </c>
      <c r="D6" s="142"/>
      <c r="E6" s="142"/>
      <c r="F6" s="142"/>
      <c r="G6" s="142"/>
      <c r="H6" s="232"/>
    </row>
    <row r="7" spans="1:13" x14ac:dyDescent="0.25">
      <c r="A7" s="498"/>
      <c r="B7" s="369">
        <v>5</v>
      </c>
      <c r="C7" s="393">
        <v>2.9883542109671906</v>
      </c>
      <c r="D7" s="142"/>
      <c r="E7" s="142"/>
      <c r="F7" s="142"/>
      <c r="G7" s="142"/>
      <c r="H7" s="232"/>
    </row>
    <row r="8" spans="1:13" x14ac:dyDescent="0.25">
      <c r="A8" s="498"/>
      <c r="B8" s="369">
        <v>6</v>
      </c>
      <c r="C8" s="393">
        <v>2.7148189965442482</v>
      </c>
      <c r="D8" s="142"/>
      <c r="E8" s="142"/>
      <c r="F8" s="142"/>
      <c r="G8" s="142"/>
      <c r="H8" s="232"/>
    </row>
    <row r="9" spans="1:13" x14ac:dyDescent="0.25">
      <c r="A9" s="498"/>
      <c r="B9" s="369">
        <v>7</v>
      </c>
      <c r="C9" s="393">
        <v>2.9269825230266662</v>
      </c>
      <c r="D9" s="142"/>
      <c r="E9" s="142"/>
      <c r="F9" s="142"/>
      <c r="G9" s="142"/>
      <c r="H9" s="232"/>
    </row>
    <row r="10" spans="1:13" x14ac:dyDescent="0.25">
      <c r="A10" s="498"/>
      <c r="B10" s="369">
        <v>8</v>
      </c>
      <c r="C10" s="393">
        <v>3.2493174485011522</v>
      </c>
      <c r="D10" s="142"/>
      <c r="E10" s="142"/>
      <c r="F10" s="142"/>
      <c r="G10" s="142"/>
      <c r="H10" s="232"/>
    </row>
    <row r="11" spans="1:13" x14ac:dyDescent="0.25">
      <c r="A11" s="498"/>
      <c r="B11" s="369">
        <v>9</v>
      </c>
      <c r="C11" s="393">
        <v>3.2834844947104314</v>
      </c>
      <c r="D11" s="142"/>
      <c r="E11" s="142"/>
      <c r="F11" s="142"/>
      <c r="G11" s="142"/>
      <c r="H11" s="232"/>
    </row>
    <row r="12" spans="1:13" x14ac:dyDescent="0.25">
      <c r="A12" s="498"/>
      <c r="B12" s="369">
        <v>10</v>
      </c>
      <c r="C12" s="393">
        <v>3.8192042234353103</v>
      </c>
      <c r="D12" s="142"/>
      <c r="E12" s="142"/>
      <c r="F12" s="142"/>
      <c r="G12" s="142"/>
      <c r="H12" s="232"/>
      <c r="I12" s="142"/>
      <c r="J12" s="142"/>
      <c r="K12" s="433" t="s">
        <v>108</v>
      </c>
      <c r="L12" s="433"/>
      <c r="M12" s="433"/>
    </row>
    <row r="13" spans="1:13" x14ac:dyDescent="0.25">
      <c r="A13" s="498"/>
      <c r="B13" s="369">
        <v>11</v>
      </c>
      <c r="C13" s="393">
        <v>4.2296588505571497</v>
      </c>
      <c r="D13" s="142"/>
      <c r="E13" s="142"/>
      <c r="F13" s="142"/>
      <c r="G13" s="142"/>
      <c r="H13" s="232"/>
      <c r="I13" s="142"/>
      <c r="J13" s="142"/>
      <c r="K13" s="142"/>
      <c r="L13" s="142"/>
      <c r="M13" s="142"/>
    </row>
    <row r="14" spans="1:13" x14ac:dyDescent="0.25">
      <c r="A14" s="498"/>
      <c r="B14" s="369">
        <v>12</v>
      </c>
      <c r="C14" s="393">
        <v>4.3133102621240225</v>
      </c>
      <c r="D14" s="142"/>
      <c r="E14" s="142"/>
      <c r="F14" s="142"/>
      <c r="G14" s="142"/>
      <c r="H14" s="232"/>
      <c r="I14" s="142"/>
      <c r="J14" s="142"/>
      <c r="K14" s="142"/>
      <c r="L14" s="142"/>
      <c r="M14" s="142"/>
    </row>
    <row r="15" spans="1:13" x14ac:dyDescent="0.25">
      <c r="A15" s="497">
        <v>2022</v>
      </c>
      <c r="B15" s="369">
        <v>1</v>
      </c>
      <c r="C15" s="393">
        <v>3.5893125098013305</v>
      </c>
      <c r="D15" s="142"/>
      <c r="E15" s="142"/>
      <c r="F15" s="142"/>
      <c r="G15" s="142"/>
      <c r="H15" s="232"/>
      <c r="I15" s="142"/>
      <c r="J15" s="142"/>
      <c r="K15" s="142"/>
      <c r="L15" s="142"/>
      <c r="M15" s="142"/>
    </row>
    <row r="16" spans="1:13" x14ac:dyDescent="0.25">
      <c r="A16" s="498"/>
      <c r="B16" s="369">
        <v>2</v>
      </c>
      <c r="C16" s="393">
        <v>2.7334911676348641</v>
      </c>
      <c r="D16" s="142"/>
      <c r="E16" s="142"/>
      <c r="F16" s="142"/>
      <c r="G16" s="142"/>
      <c r="H16" s="232"/>
      <c r="I16" s="142"/>
      <c r="J16" s="142"/>
      <c r="K16" s="142"/>
      <c r="L16" s="142"/>
      <c r="M16" s="142"/>
    </row>
    <row r="17" spans="1:13" x14ac:dyDescent="0.25">
      <c r="A17" s="498"/>
      <c r="B17" s="369">
        <v>3</v>
      </c>
      <c r="C17" s="393">
        <v>2.7592789872649091</v>
      </c>
      <c r="D17" s="142"/>
      <c r="E17" s="142"/>
      <c r="F17" s="142"/>
      <c r="G17" s="142"/>
      <c r="H17" s="232"/>
      <c r="I17" s="142"/>
      <c r="J17" s="142"/>
      <c r="K17" s="142"/>
      <c r="L17" s="142"/>
      <c r="M17" s="142"/>
    </row>
    <row r="18" spans="1:13" x14ac:dyDescent="0.25">
      <c r="A18" s="498"/>
      <c r="B18" s="369">
        <v>4</v>
      </c>
      <c r="C18" s="393">
        <v>3.4205327399832104</v>
      </c>
      <c r="D18" s="142"/>
      <c r="E18" s="142"/>
      <c r="F18" s="142"/>
      <c r="G18" s="142"/>
      <c r="H18" s="232"/>
      <c r="I18" s="142"/>
      <c r="J18" s="142"/>
      <c r="K18" s="142"/>
      <c r="L18" s="142"/>
      <c r="M18" s="142"/>
    </row>
    <row r="19" spans="1:13" x14ac:dyDescent="0.25">
      <c r="A19" s="498"/>
      <c r="B19" s="369">
        <v>5</v>
      </c>
      <c r="C19" s="393">
        <v>2.6451294182047382</v>
      </c>
      <c r="D19" s="142"/>
      <c r="E19" s="142"/>
      <c r="F19" s="142"/>
      <c r="G19" s="142"/>
      <c r="H19" s="232"/>
      <c r="I19" s="142"/>
      <c r="J19" s="142"/>
      <c r="K19" s="142"/>
      <c r="L19" s="142"/>
      <c r="M19" s="142"/>
    </row>
    <row r="20" spans="1:13" x14ac:dyDescent="0.25">
      <c r="A20" s="498"/>
      <c r="B20" s="369">
        <v>6</v>
      </c>
      <c r="C20" s="393">
        <v>2.3490704868095764</v>
      </c>
      <c r="D20" s="142"/>
      <c r="E20" s="142"/>
      <c r="F20" s="142"/>
      <c r="G20" s="142"/>
      <c r="H20" s="232"/>
      <c r="I20" s="142"/>
      <c r="J20" s="142"/>
      <c r="K20" s="142"/>
      <c r="L20" s="142"/>
      <c r="M20" s="142"/>
    </row>
    <row r="21" spans="1:13" x14ac:dyDescent="0.25">
      <c r="A21" s="498"/>
      <c r="B21" s="369">
        <v>7</v>
      </c>
      <c r="C21" s="393">
        <v>1.7718454639307517</v>
      </c>
      <c r="D21" s="142"/>
      <c r="E21" s="142"/>
      <c r="F21" s="142"/>
      <c r="G21" s="142"/>
      <c r="H21" s="232"/>
      <c r="I21" s="142"/>
      <c r="J21" s="142"/>
      <c r="K21" s="142"/>
      <c r="L21" s="142"/>
      <c r="M21" s="142"/>
    </row>
    <row r="22" spans="1:13" x14ac:dyDescent="0.25">
      <c r="A22" s="498"/>
      <c r="B22" s="369">
        <v>8</v>
      </c>
      <c r="C22" s="393">
        <v>1.45650315074877</v>
      </c>
      <c r="D22" s="142"/>
      <c r="E22" s="142"/>
      <c r="F22" s="142"/>
      <c r="G22" s="142"/>
      <c r="H22" s="232"/>
      <c r="I22" s="142"/>
      <c r="J22" s="142"/>
      <c r="K22" s="142"/>
      <c r="L22" s="142"/>
      <c r="M22" s="142"/>
    </row>
    <row r="23" spans="1:13" x14ac:dyDescent="0.25">
      <c r="A23" s="498"/>
      <c r="B23" s="369">
        <v>9</v>
      </c>
      <c r="C23" s="393">
        <v>0.90873448387757805</v>
      </c>
      <c r="D23" s="142"/>
      <c r="E23" s="142"/>
      <c r="F23" s="142"/>
      <c r="G23" s="142"/>
      <c r="H23" s="232"/>
      <c r="I23" s="142"/>
      <c r="J23" s="142"/>
      <c r="K23" s="142"/>
      <c r="L23" s="142"/>
      <c r="M23" s="142"/>
    </row>
    <row r="24" spans="1:13" x14ac:dyDescent="0.25">
      <c r="A24" s="498"/>
      <c r="B24" s="369">
        <v>10</v>
      </c>
      <c r="C24" s="393">
        <v>1.0378991995116977</v>
      </c>
      <c r="D24" s="142"/>
      <c r="E24" s="142"/>
      <c r="F24" s="142"/>
      <c r="G24" s="142"/>
      <c r="H24" s="232"/>
      <c r="I24" s="142"/>
      <c r="J24" s="142"/>
      <c r="K24" s="142"/>
      <c r="L24" s="142"/>
      <c r="M24" s="142"/>
    </row>
    <row r="25" spans="1:13" x14ac:dyDescent="0.25">
      <c r="A25" s="498"/>
      <c r="B25" s="369">
        <v>11</v>
      </c>
      <c r="C25" s="393">
        <v>1.1809790718407627</v>
      </c>
      <c r="D25" s="142"/>
      <c r="E25" s="142"/>
      <c r="F25" s="142"/>
      <c r="G25" s="142"/>
      <c r="H25" s="232"/>
      <c r="I25" s="142"/>
      <c r="J25" s="142"/>
      <c r="K25" s="142"/>
      <c r="L25" s="142"/>
      <c r="M25" s="142"/>
    </row>
    <row r="26" spans="1:13" x14ac:dyDescent="0.25">
      <c r="A26" s="498"/>
      <c r="B26" s="369">
        <v>12</v>
      </c>
      <c r="C26" s="393">
        <v>1.2473082263845594</v>
      </c>
      <c r="D26" s="142"/>
      <c r="E26" s="142"/>
      <c r="F26" s="142"/>
      <c r="G26" s="142"/>
      <c r="H26" s="232"/>
      <c r="I26" s="142"/>
      <c r="J26" s="142"/>
      <c r="K26" s="142"/>
      <c r="L26" s="142"/>
      <c r="M26" s="142"/>
    </row>
    <row r="27" spans="1:13" x14ac:dyDescent="0.25">
      <c r="A27" s="508">
        <v>2023</v>
      </c>
      <c r="B27" s="369">
        <v>1</v>
      </c>
      <c r="C27" s="393">
        <v>0.98824454694271135</v>
      </c>
      <c r="D27" s="142"/>
      <c r="E27" s="142"/>
      <c r="F27" s="142"/>
      <c r="G27" s="142"/>
      <c r="H27" s="232"/>
      <c r="I27" s="142"/>
      <c r="J27" s="142"/>
      <c r="K27" s="142"/>
      <c r="L27" s="142"/>
      <c r="M27" s="142"/>
    </row>
    <row r="28" spans="1:13" x14ac:dyDescent="0.25">
      <c r="A28" s="508"/>
      <c r="B28" s="369">
        <v>2</v>
      </c>
      <c r="C28" s="393">
        <v>-0.29277334203947747</v>
      </c>
      <c r="D28" s="142"/>
      <c r="E28" s="142"/>
      <c r="F28" s="142"/>
      <c r="G28" s="142"/>
      <c r="H28" s="232"/>
      <c r="I28" s="142"/>
      <c r="J28" s="142"/>
      <c r="K28" s="142"/>
      <c r="L28" s="142"/>
      <c r="M28" s="142"/>
    </row>
    <row r="29" spans="1:13" x14ac:dyDescent="0.25">
      <c r="A29" s="508"/>
      <c r="B29" s="369">
        <v>3</v>
      </c>
      <c r="C29" s="393">
        <v>-1.1832730853475584</v>
      </c>
      <c r="D29" s="142"/>
      <c r="E29" s="142"/>
      <c r="F29" s="142"/>
      <c r="G29" s="142"/>
      <c r="H29" s="232"/>
      <c r="I29" s="142"/>
      <c r="J29" s="142"/>
      <c r="K29" s="142"/>
      <c r="L29" s="142"/>
      <c r="M29" s="142"/>
    </row>
    <row r="30" spans="1:13" x14ac:dyDescent="0.25">
      <c r="A30" s="508"/>
      <c r="B30" s="369">
        <v>4</v>
      </c>
      <c r="C30" s="393">
        <v>-1.359474526863355</v>
      </c>
      <c r="D30" s="142"/>
      <c r="E30" s="142"/>
      <c r="F30" s="142"/>
      <c r="G30" s="142"/>
      <c r="H30" s="232"/>
      <c r="I30" s="142"/>
      <c r="J30" s="142"/>
      <c r="K30" s="142"/>
      <c r="L30" s="142"/>
      <c r="M30" s="142"/>
    </row>
    <row r="31" spans="1:13" x14ac:dyDescent="0.25">
      <c r="A31" s="508"/>
      <c r="B31" s="369">
        <v>5</v>
      </c>
      <c r="C31" s="393">
        <v>-1.564574212424406</v>
      </c>
      <c r="D31" s="142"/>
      <c r="E31" s="142"/>
      <c r="F31" s="142"/>
      <c r="G31" s="142"/>
      <c r="H31" s="232"/>
      <c r="I31" s="142"/>
      <c r="J31" s="142"/>
      <c r="K31" s="142"/>
      <c r="L31" s="142"/>
      <c r="M31" s="142"/>
    </row>
    <row r="32" spans="1:13" x14ac:dyDescent="0.25">
      <c r="A32" s="508"/>
      <c r="B32" s="369">
        <v>6</v>
      </c>
      <c r="C32" s="393">
        <v>-1.1350623952178611</v>
      </c>
      <c r="D32" s="142"/>
      <c r="E32" s="142"/>
      <c r="F32" s="142"/>
      <c r="G32" s="142"/>
      <c r="H32" s="232"/>
      <c r="I32" s="142"/>
      <c r="J32" s="142"/>
      <c r="K32" s="142"/>
      <c r="L32" s="142"/>
      <c r="M32" s="142"/>
    </row>
    <row r="33" spans="1:13" x14ac:dyDescent="0.25">
      <c r="A33" s="508"/>
      <c r="B33" s="369">
        <v>7</v>
      </c>
      <c r="C33" s="393">
        <v>-0.89731251720516003</v>
      </c>
      <c r="D33" s="142"/>
      <c r="E33" s="142"/>
      <c r="F33" s="142"/>
      <c r="G33" s="142"/>
      <c r="H33" s="232"/>
      <c r="I33" s="142"/>
      <c r="J33" s="142"/>
      <c r="K33" s="142"/>
      <c r="L33" s="142"/>
      <c r="M33" s="142"/>
    </row>
  </sheetData>
  <mergeCells count="7">
    <mergeCell ref="A27:A33"/>
    <mergeCell ref="B1:G1"/>
    <mergeCell ref="K12:M12"/>
    <mergeCell ref="D2:G2"/>
    <mergeCell ref="A3:A14"/>
    <mergeCell ref="D3:G3"/>
    <mergeCell ref="A15:A26"/>
  </mergeCells>
  <hyperlinks>
    <hyperlink ref="K12:M12" location="Content!A1" display="Content"/>
  </hyperlinks>
  <pageMargins left="0.7" right="0.7" top="0.75" bottom="0.75" header="0.3" footer="0.3"/>
  <pageSetup paperSize="9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43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2.42578125" customWidth="1"/>
    <col min="3" max="3" width="14.5703125" customWidth="1"/>
    <col min="4" max="4" width="15.28515625" customWidth="1"/>
    <col min="5" max="5" width="13.42578125" customWidth="1"/>
    <col min="9" max="9" width="14.140625" customWidth="1"/>
    <col min="10" max="10" width="6.5703125" customWidth="1"/>
    <col min="11" max="11" width="6.42578125" customWidth="1"/>
    <col min="12" max="12" width="7.42578125" customWidth="1"/>
    <col min="13" max="13" width="8" customWidth="1"/>
    <col min="14" max="14" width="1.5703125" style="138" customWidth="1"/>
    <col min="15" max="15" width="4.7109375" customWidth="1"/>
  </cols>
  <sheetData>
    <row r="1" spans="1:23" x14ac:dyDescent="0.25">
      <c r="A1" s="104" t="s">
        <v>60</v>
      </c>
      <c r="B1" s="457" t="str">
        <f>INDEX(Content!$B$3:$G$64,MATCH(A1,Content!$A$3:$A$64,0),1)</f>
        <v xml:space="preserve">Dynamics of Core Inflation, YoY
</v>
      </c>
      <c r="C1" s="458"/>
      <c r="D1" s="458"/>
      <c r="E1" s="458"/>
      <c r="F1" s="458"/>
      <c r="G1" s="458"/>
      <c r="H1" s="458"/>
      <c r="I1" s="458"/>
      <c r="J1" s="120"/>
      <c r="K1" s="120"/>
      <c r="L1" s="120"/>
      <c r="M1" s="120"/>
      <c r="O1" s="142"/>
      <c r="P1" s="142"/>
      <c r="Q1" s="142"/>
      <c r="R1" s="142"/>
      <c r="S1" s="142"/>
      <c r="T1" s="142"/>
      <c r="U1" s="142"/>
    </row>
    <row r="2" spans="1:23" x14ac:dyDescent="0.25">
      <c r="A2" s="270" t="s">
        <v>113</v>
      </c>
      <c r="B2" s="369" t="s">
        <v>234</v>
      </c>
      <c r="C2" s="369" t="s">
        <v>235</v>
      </c>
      <c r="D2" s="369" t="s">
        <v>236</v>
      </c>
      <c r="E2" s="369" t="s">
        <v>237</v>
      </c>
      <c r="F2" s="369" t="s">
        <v>238</v>
      </c>
      <c r="G2" s="369" t="s">
        <v>239</v>
      </c>
      <c r="H2" s="369" t="s">
        <v>240</v>
      </c>
      <c r="I2" s="369" t="s">
        <v>241</v>
      </c>
      <c r="J2" s="522" t="s">
        <v>112</v>
      </c>
      <c r="K2" s="522"/>
      <c r="L2" s="522"/>
      <c r="M2" s="522"/>
      <c r="O2" s="142"/>
      <c r="P2" s="142"/>
      <c r="Q2" s="142"/>
      <c r="R2" s="142"/>
      <c r="S2" s="142"/>
      <c r="T2" s="142"/>
      <c r="U2" s="142"/>
    </row>
    <row r="3" spans="1:23" ht="15" customHeight="1" x14ac:dyDescent="0.25">
      <c r="A3" s="531">
        <v>2021</v>
      </c>
      <c r="B3" s="369">
        <v>1</v>
      </c>
      <c r="C3" s="374">
        <v>1.3999999999999999E-2</v>
      </c>
      <c r="D3" s="374">
        <v>0.02</v>
      </c>
      <c r="E3" s="374">
        <v>1.3999999999999999E-2</v>
      </c>
      <c r="F3" s="374">
        <v>1.1000000000000001E-2</v>
      </c>
      <c r="G3" s="374">
        <v>1.3000000000000001E-2</v>
      </c>
      <c r="H3" s="374">
        <v>-3.0000000000000001E-3</v>
      </c>
      <c r="I3" s="375">
        <v>4.5499999999999971E-2</v>
      </c>
      <c r="J3" s="529" t="s">
        <v>407</v>
      </c>
      <c r="K3" s="529"/>
      <c r="L3" s="529"/>
      <c r="M3" s="530"/>
      <c r="O3" s="142"/>
      <c r="P3" s="142"/>
      <c r="Q3" s="142"/>
      <c r="R3" s="142"/>
      <c r="S3" s="142"/>
      <c r="T3" s="142"/>
      <c r="U3" s="142"/>
    </row>
    <row r="4" spans="1:23" x14ac:dyDescent="0.25">
      <c r="A4" s="532"/>
      <c r="B4" s="369">
        <v>2</v>
      </c>
      <c r="C4" s="374">
        <v>9.0000000000000011E-3</v>
      </c>
      <c r="D4" s="374">
        <v>1.7000000000000001E-2</v>
      </c>
      <c r="E4" s="374">
        <v>1.3000000000000001E-2</v>
      </c>
      <c r="F4" s="374">
        <v>6.0000000000000001E-3</v>
      </c>
      <c r="G4" s="374">
        <v>1.4999999999999999E-2</v>
      </c>
      <c r="H4" s="374">
        <v>0</v>
      </c>
      <c r="I4" s="375">
        <v>5.0400000000000063E-2</v>
      </c>
      <c r="J4" s="179"/>
      <c r="K4" s="179"/>
      <c r="L4" s="180"/>
      <c r="M4" s="180"/>
      <c r="O4" s="142"/>
      <c r="P4" s="142"/>
      <c r="Q4" s="142"/>
      <c r="R4" s="142"/>
      <c r="S4" s="142"/>
      <c r="T4" s="142"/>
      <c r="U4" s="142"/>
    </row>
    <row r="5" spans="1:23" ht="15.75" x14ac:dyDescent="0.25">
      <c r="A5" s="532"/>
      <c r="B5" s="369">
        <v>3</v>
      </c>
      <c r="C5" s="374">
        <v>1.1000000000000001E-2</v>
      </c>
      <c r="D5" s="374">
        <v>1.6E-2</v>
      </c>
      <c r="E5" s="374">
        <v>1.6E-2</v>
      </c>
      <c r="F5" s="374">
        <v>0.01</v>
      </c>
      <c r="G5" s="374">
        <v>6.9999999999999993E-3</v>
      </c>
      <c r="H5" s="374">
        <v>3.0000000000000001E-3</v>
      </c>
      <c r="I5" s="375">
        <v>5.3799999999999952E-2</v>
      </c>
      <c r="J5" s="179"/>
      <c r="K5" s="179"/>
      <c r="L5" s="179"/>
      <c r="M5" s="179"/>
      <c r="O5" s="142"/>
      <c r="P5" s="142"/>
      <c r="Q5" s="142"/>
      <c r="R5" s="142"/>
      <c r="S5" s="142"/>
      <c r="T5" s="142"/>
      <c r="U5" s="142"/>
      <c r="W5" s="293"/>
    </row>
    <row r="6" spans="1:23" x14ac:dyDescent="0.25">
      <c r="A6" s="532"/>
      <c r="B6" s="369">
        <v>4</v>
      </c>
      <c r="C6" s="374">
        <v>1.3000000000000001E-2</v>
      </c>
      <c r="D6" s="374">
        <v>1.1000000000000001E-2</v>
      </c>
      <c r="E6" s="374">
        <v>0.03</v>
      </c>
      <c r="F6" s="374">
        <v>1.1000000000000001E-2</v>
      </c>
      <c r="G6" s="374">
        <v>3.0000000000000001E-3</v>
      </c>
      <c r="H6" s="374">
        <v>6.9999999999999993E-3</v>
      </c>
      <c r="I6" s="375">
        <v>5.4699999999999992E-2</v>
      </c>
      <c r="J6" s="179"/>
      <c r="K6" s="179"/>
      <c r="L6" s="179"/>
      <c r="M6" s="179"/>
      <c r="O6" s="142"/>
      <c r="P6" s="142"/>
      <c r="Q6" s="142"/>
      <c r="R6" s="142"/>
      <c r="S6" s="142"/>
      <c r="T6" s="142"/>
      <c r="U6" s="142"/>
    </row>
    <row r="7" spans="1:23" x14ac:dyDescent="0.25">
      <c r="A7" s="532"/>
      <c r="B7" s="369">
        <v>5</v>
      </c>
      <c r="C7" s="374">
        <v>0.02</v>
      </c>
      <c r="D7" s="374">
        <v>1.6E-2</v>
      </c>
      <c r="E7" s="374">
        <v>3.7999999999999999E-2</v>
      </c>
      <c r="F7" s="374">
        <v>1.1000000000000001E-2</v>
      </c>
      <c r="G7" s="374">
        <v>2E-3</v>
      </c>
      <c r="H7" s="374">
        <v>9.0000000000000011E-3</v>
      </c>
      <c r="I7" s="375">
        <v>6.0400000000000065E-2</v>
      </c>
      <c r="J7" s="179"/>
      <c r="K7" s="179"/>
      <c r="L7" s="179"/>
      <c r="M7" s="179"/>
      <c r="O7" s="142"/>
      <c r="P7" s="142"/>
      <c r="Q7" s="142"/>
      <c r="R7" s="142"/>
      <c r="S7" s="142"/>
      <c r="T7" s="142"/>
      <c r="U7" s="142"/>
    </row>
    <row r="8" spans="1:23" x14ac:dyDescent="0.25">
      <c r="A8" s="532"/>
      <c r="B8" s="369">
        <v>6</v>
      </c>
      <c r="C8" s="374">
        <v>2.3E-2</v>
      </c>
      <c r="D8" s="374">
        <v>1.2E-2</v>
      </c>
      <c r="E8" s="374">
        <v>4.4999999999999998E-2</v>
      </c>
      <c r="F8" s="374">
        <v>1.3000000000000001E-2</v>
      </c>
      <c r="G8" s="374">
        <v>3.0000000000000001E-3</v>
      </c>
      <c r="H8" s="374">
        <v>9.0000000000000011E-3</v>
      </c>
      <c r="I8" s="375">
        <v>6.5499999999999975E-2</v>
      </c>
      <c r="J8" s="179"/>
      <c r="K8" s="179"/>
      <c r="L8" s="179"/>
      <c r="M8" s="179"/>
      <c r="O8" s="142"/>
      <c r="P8" s="142"/>
      <c r="Q8" s="142"/>
      <c r="R8" s="142"/>
      <c r="S8" s="142"/>
      <c r="T8" s="142"/>
      <c r="U8" s="142"/>
    </row>
    <row r="9" spans="1:23" x14ac:dyDescent="0.25">
      <c r="A9" s="532"/>
      <c r="B9" s="369">
        <v>7</v>
      </c>
      <c r="C9" s="374">
        <v>1.8000000000000002E-2</v>
      </c>
      <c r="D9" s="374">
        <v>1.8000000000000002E-2</v>
      </c>
      <c r="E9" s="374">
        <v>4.2999999999999997E-2</v>
      </c>
      <c r="F9" s="374">
        <v>3.0000000000000001E-3</v>
      </c>
      <c r="G9" s="374">
        <v>-9.0000000000000011E-3</v>
      </c>
      <c r="H9" s="374">
        <v>1.3000000000000001E-2</v>
      </c>
      <c r="I9" s="375">
        <v>6.7800000000000013E-2</v>
      </c>
      <c r="J9" s="179"/>
      <c r="K9" s="179"/>
      <c r="L9" s="179"/>
      <c r="M9" s="179"/>
      <c r="O9" s="142"/>
      <c r="P9" s="142"/>
      <c r="Q9" s="142"/>
      <c r="R9" s="142"/>
      <c r="S9" s="142"/>
      <c r="T9" s="142"/>
      <c r="U9" s="142"/>
    </row>
    <row r="10" spans="1:23" x14ac:dyDescent="0.25">
      <c r="A10" s="532"/>
      <c r="B10" s="369">
        <v>8</v>
      </c>
      <c r="C10" s="374">
        <v>3.1E-2</v>
      </c>
      <c r="D10" s="374">
        <v>2.1000000000000001E-2</v>
      </c>
      <c r="E10" s="374">
        <v>0.04</v>
      </c>
      <c r="F10" s="374">
        <v>1.3000000000000001E-2</v>
      </c>
      <c r="G10" s="374">
        <v>8.0000000000000002E-3</v>
      </c>
      <c r="H10" s="374">
        <v>1.2E-2</v>
      </c>
      <c r="I10" s="375">
        <v>7.069999999999993E-2</v>
      </c>
      <c r="J10" s="179"/>
      <c r="K10" s="179"/>
      <c r="L10" s="179"/>
      <c r="M10" s="179"/>
      <c r="O10" s="142"/>
      <c r="P10" s="142"/>
      <c r="Q10" s="142"/>
      <c r="R10" s="142"/>
      <c r="S10" s="142"/>
      <c r="T10" s="142"/>
      <c r="U10" s="142"/>
    </row>
    <row r="11" spans="1:23" x14ac:dyDescent="0.25">
      <c r="A11" s="532"/>
      <c r="B11" s="369">
        <v>9</v>
      </c>
      <c r="C11" s="374">
        <v>2.8999999999999998E-2</v>
      </c>
      <c r="D11" s="374">
        <v>2.5000000000000001E-2</v>
      </c>
      <c r="E11" s="374">
        <v>0.04</v>
      </c>
      <c r="F11" s="374">
        <v>1.7000000000000001E-2</v>
      </c>
      <c r="G11" s="374">
        <v>1.3999999999999999E-2</v>
      </c>
      <c r="H11" s="374">
        <v>1.2E-2</v>
      </c>
      <c r="I11" s="375">
        <v>7.6100000000000001E-2</v>
      </c>
      <c r="J11" s="179"/>
      <c r="K11" s="179"/>
      <c r="L11" s="179"/>
      <c r="M11" s="179"/>
      <c r="O11" s="142"/>
      <c r="P11" s="142"/>
      <c r="Q11" s="142"/>
      <c r="R11" s="142"/>
      <c r="S11" s="142"/>
      <c r="T11" s="142"/>
      <c r="U11" s="142"/>
    </row>
    <row r="12" spans="1:23" x14ac:dyDescent="0.25">
      <c r="A12" s="532"/>
      <c r="B12" s="369">
        <v>10</v>
      </c>
      <c r="C12" s="374">
        <v>3.4000000000000002E-2</v>
      </c>
      <c r="D12" s="374">
        <v>2.7999999999999997E-2</v>
      </c>
      <c r="E12" s="374">
        <v>4.5999999999999999E-2</v>
      </c>
      <c r="F12" s="374">
        <v>1.8000000000000002E-2</v>
      </c>
      <c r="G12" s="374">
        <v>1.2E-2</v>
      </c>
      <c r="H12" s="374">
        <v>1.3000000000000001E-2</v>
      </c>
      <c r="I12" s="375">
        <v>8.030000000000001E-2</v>
      </c>
      <c r="J12" s="179"/>
      <c r="K12" s="179"/>
      <c r="L12" s="179"/>
      <c r="M12" s="179"/>
      <c r="O12" s="142"/>
      <c r="P12" s="142"/>
      <c r="Q12" s="142"/>
      <c r="R12" s="142"/>
      <c r="S12" s="142"/>
      <c r="T12" s="142"/>
      <c r="U12" s="142"/>
    </row>
    <row r="13" spans="1:23" x14ac:dyDescent="0.25">
      <c r="A13" s="532"/>
      <c r="B13" s="369">
        <v>11</v>
      </c>
      <c r="C13" s="374">
        <v>0.04</v>
      </c>
      <c r="D13" s="374">
        <v>4.0999999999999995E-2</v>
      </c>
      <c r="E13" s="374">
        <v>4.9000000000000002E-2</v>
      </c>
      <c r="F13" s="374">
        <v>2.1000000000000001E-2</v>
      </c>
      <c r="G13" s="374">
        <v>1.3000000000000001E-2</v>
      </c>
      <c r="H13" s="374">
        <v>1.2E-2</v>
      </c>
      <c r="I13" s="375">
        <v>8.7099999999999941E-2</v>
      </c>
      <c r="J13" s="179"/>
      <c r="K13" s="179"/>
      <c r="L13" s="179"/>
      <c r="M13" s="179"/>
      <c r="O13" s="142"/>
      <c r="P13" s="142"/>
      <c r="Q13" s="142"/>
      <c r="R13" s="142"/>
      <c r="S13" s="142"/>
      <c r="T13" s="142"/>
      <c r="U13" s="142"/>
    </row>
    <row r="14" spans="1:23" x14ac:dyDescent="0.25">
      <c r="A14" s="533"/>
      <c r="B14" s="369">
        <v>12</v>
      </c>
      <c r="C14" s="374">
        <v>4.2000000000000003E-2</v>
      </c>
      <c r="D14" s="374">
        <v>3.9E-2</v>
      </c>
      <c r="E14" s="374">
        <v>5.5E-2</v>
      </c>
      <c r="F14" s="374">
        <v>2.1000000000000001E-2</v>
      </c>
      <c r="G14" s="374">
        <v>1.4999999999999999E-2</v>
      </c>
      <c r="H14" s="374">
        <v>1.2E-2</v>
      </c>
      <c r="I14" s="375">
        <v>8.8900000000000007E-2</v>
      </c>
      <c r="J14" s="179"/>
      <c r="K14" s="179"/>
      <c r="L14" s="179"/>
      <c r="M14" s="179"/>
      <c r="O14" s="142"/>
      <c r="P14" s="142"/>
      <c r="Q14" s="142"/>
      <c r="R14" s="142"/>
      <c r="S14" s="142"/>
      <c r="T14" s="142"/>
      <c r="U14" s="142"/>
    </row>
    <row r="15" spans="1:23" x14ac:dyDescent="0.25">
      <c r="A15" s="531">
        <v>2022</v>
      </c>
      <c r="B15" s="369">
        <v>1</v>
      </c>
      <c r="C15" s="374">
        <v>4.4000000000000004E-2</v>
      </c>
      <c r="D15" s="374">
        <v>2.7999999999999997E-2</v>
      </c>
      <c r="E15" s="374">
        <v>0.06</v>
      </c>
      <c r="F15" s="374">
        <v>1.7000000000000001E-2</v>
      </c>
      <c r="G15" s="374">
        <v>1.3000000000000001E-2</v>
      </c>
      <c r="H15" s="374">
        <v>1.2E-2</v>
      </c>
      <c r="I15" s="375">
        <v>9.2399999999999954E-2</v>
      </c>
      <c r="J15" s="179"/>
      <c r="K15" s="179"/>
      <c r="L15" s="179"/>
      <c r="M15" s="179"/>
      <c r="O15" s="142"/>
      <c r="P15" s="142"/>
      <c r="Q15" s="142"/>
      <c r="R15" s="142"/>
      <c r="S15" s="183"/>
      <c r="T15" s="183"/>
      <c r="U15" s="142"/>
    </row>
    <row r="16" spans="1:23" x14ac:dyDescent="0.25">
      <c r="A16" s="532"/>
      <c r="B16" s="369">
        <v>2</v>
      </c>
      <c r="C16" s="374">
        <v>5.2000000000000005E-2</v>
      </c>
      <c r="D16" s="374">
        <v>0.03</v>
      </c>
      <c r="E16" s="374">
        <v>6.4000000000000001E-2</v>
      </c>
      <c r="F16" s="374">
        <v>2.6000000000000002E-2</v>
      </c>
      <c r="G16" s="374">
        <v>1.7000000000000001E-2</v>
      </c>
      <c r="H16" s="374">
        <v>1.1000000000000001E-2</v>
      </c>
      <c r="I16" s="375">
        <v>9.7399999999999945E-2</v>
      </c>
      <c r="J16" s="179"/>
      <c r="K16" s="179"/>
      <c r="L16" s="179"/>
      <c r="M16" s="179"/>
      <c r="O16" s="142"/>
      <c r="P16" s="142"/>
      <c r="Q16" s="142"/>
      <c r="R16" s="142"/>
      <c r="S16" s="433" t="s">
        <v>108</v>
      </c>
      <c r="T16" s="433"/>
      <c r="U16" s="433"/>
    </row>
    <row r="17" spans="1:21" x14ac:dyDescent="0.25">
      <c r="A17" s="532"/>
      <c r="B17" s="369">
        <v>3</v>
      </c>
      <c r="C17" s="374">
        <v>5.7000000000000002E-2</v>
      </c>
      <c r="D17" s="374">
        <v>3.4000000000000002E-2</v>
      </c>
      <c r="E17" s="374">
        <v>6.5000000000000002E-2</v>
      </c>
      <c r="F17" s="374">
        <v>2.6000000000000002E-2</v>
      </c>
      <c r="G17" s="374">
        <v>1.8000000000000002E-2</v>
      </c>
      <c r="H17" s="374">
        <v>1.1000000000000001E-2</v>
      </c>
      <c r="I17" s="375">
        <v>0.18689999999999998</v>
      </c>
      <c r="J17" s="179"/>
      <c r="K17" s="179"/>
      <c r="L17" s="179"/>
      <c r="M17" s="179"/>
      <c r="O17" s="142"/>
      <c r="P17" s="142"/>
      <c r="Q17" s="142"/>
      <c r="R17" s="142"/>
      <c r="S17" s="142"/>
      <c r="T17" s="142"/>
      <c r="U17" s="142"/>
    </row>
    <row r="18" spans="1:21" x14ac:dyDescent="0.25">
      <c r="A18" s="532"/>
      <c r="B18" s="369">
        <v>4</v>
      </c>
      <c r="C18" s="374">
        <v>6.2E-2</v>
      </c>
      <c r="D18" s="374">
        <v>3.9E-2</v>
      </c>
      <c r="E18" s="374">
        <v>6.2E-2</v>
      </c>
      <c r="F18" s="374">
        <v>3.2000000000000001E-2</v>
      </c>
      <c r="G18" s="374">
        <v>2.2000000000000002E-2</v>
      </c>
      <c r="H18" s="374">
        <v>9.4595221000000201E-3</v>
      </c>
      <c r="I18" s="375">
        <v>0.20370000000000005</v>
      </c>
      <c r="J18" s="179"/>
      <c r="K18" s="179"/>
      <c r="L18" s="179"/>
      <c r="M18" s="179"/>
      <c r="O18" s="142"/>
      <c r="P18" s="142"/>
      <c r="Q18" s="142"/>
      <c r="R18" s="142"/>
      <c r="S18" s="142"/>
      <c r="T18" s="142"/>
      <c r="U18" s="142"/>
    </row>
    <row r="19" spans="1:21" x14ac:dyDescent="0.25">
      <c r="A19" s="532"/>
      <c r="B19" s="369">
        <v>5</v>
      </c>
      <c r="C19" s="374">
        <v>5.9000000000000004E-2</v>
      </c>
      <c r="D19" s="374">
        <v>0.04</v>
      </c>
      <c r="E19" s="374">
        <v>0.06</v>
      </c>
      <c r="F19" s="374">
        <v>3.4000000000000002E-2</v>
      </c>
      <c r="G19" s="374">
        <v>0.03</v>
      </c>
      <c r="H19" s="374">
        <v>9.0000000000000011E-3</v>
      </c>
      <c r="I19" s="375">
        <v>0.19870000000000004</v>
      </c>
      <c r="J19" s="179"/>
      <c r="K19" s="179"/>
      <c r="L19" s="179"/>
      <c r="M19" s="179"/>
      <c r="O19" s="142"/>
      <c r="P19" s="142"/>
      <c r="Q19" s="142"/>
      <c r="R19" s="142"/>
      <c r="S19" s="142"/>
      <c r="T19" s="142"/>
      <c r="U19" s="142"/>
    </row>
    <row r="20" spans="1:21" x14ac:dyDescent="0.25">
      <c r="A20" s="532"/>
      <c r="B20" s="369">
        <v>6</v>
      </c>
      <c r="C20" s="374">
        <v>5.7999999999999996E-2</v>
      </c>
      <c r="D20" s="374">
        <v>3.2000000000000001E-2</v>
      </c>
      <c r="E20" s="374">
        <v>5.9000000000000004E-2</v>
      </c>
      <c r="F20" s="374">
        <v>3.3000000000000002E-2</v>
      </c>
      <c r="G20" s="374">
        <v>3.4000000000000002E-2</v>
      </c>
      <c r="H20" s="374">
        <v>0.01</v>
      </c>
      <c r="I20" s="375">
        <v>0.19180000000000008</v>
      </c>
      <c r="J20" s="179"/>
      <c r="K20" s="179"/>
      <c r="L20" s="179"/>
      <c r="M20" s="179"/>
      <c r="O20" s="142"/>
      <c r="P20" s="142"/>
      <c r="Q20" s="142"/>
      <c r="R20" s="142"/>
      <c r="S20" s="142"/>
      <c r="T20" s="142"/>
      <c r="U20" s="142"/>
    </row>
    <row r="21" spans="1:21" x14ac:dyDescent="0.25">
      <c r="A21" s="532"/>
      <c r="B21" s="369">
        <v>7</v>
      </c>
      <c r="C21" s="374">
        <v>6.2E-2</v>
      </c>
      <c r="D21" s="374">
        <v>3.2000000000000001E-2</v>
      </c>
      <c r="E21" s="374">
        <v>5.9000000000000004E-2</v>
      </c>
      <c r="F21" s="374">
        <v>0.04</v>
      </c>
      <c r="G21" s="374">
        <v>3.4000000000000002E-2</v>
      </c>
      <c r="H21" s="374">
        <v>8.0000000000000002E-3</v>
      </c>
      <c r="I21" s="375">
        <v>0.18400000000000005</v>
      </c>
      <c r="J21" s="179"/>
      <c r="K21" s="179"/>
      <c r="L21" s="179"/>
      <c r="M21" s="179"/>
      <c r="O21" s="142"/>
      <c r="P21" s="142"/>
      <c r="Q21" s="142"/>
      <c r="R21" s="142"/>
      <c r="S21" s="142"/>
      <c r="T21" s="142"/>
      <c r="U21" s="142"/>
    </row>
    <row r="22" spans="1:21" x14ac:dyDescent="0.25">
      <c r="A22" s="532"/>
      <c r="B22" s="369">
        <v>8</v>
      </c>
      <c r="C22" s="374">
        <v>6.3E-2</v>
      </c>
      <c r="D22" s="374">
        <v>3.4000000000000002E-2</v>
      </c>
      <c r="E22" s="374">
        <v>6.3E-2</v>
      </c>
      <c r="F22" s="374">
        <v>4.0999999999999995E-2</v>
      </c>
      <c r="G22" s="374">
        <v>4.0999999999999995E-2</v>
      </c>
      <c r="H22" s="374">
        <v>8.0000000000000002E-3</v>
      </c>
      <c r="I22" s="375">
        <v>0.17709999999999992</v>
      </c>
      <c r="J22" s="179"/>
      <c r="K22" s="179"/>
      <c r="L22" s="179"/>
      <c r="M22" s="179"/>
      <c r="O22" s="142"/>
      <c r="P22" s="142"/>
      <c r="Q22" s="142"/>
      <c r="R22" s="142"/>
      <c r="S22" s="142"/>
      <c r="T22" s="142"/>
      <c r="U22" s="142"/>
    </row>
    <row r="23" spans="1:21" x14ac:dyDescent="0.25">
      <c r="A23" s="532"/>
      <c r="B23" s="369">
        <v>9</v>
      </c>
      <c r="C23" s="374">
        <v>6.5000000000000002E-2</v>
      </c>
      <c r="D23" s="374">
        <v>4.7E-2</v>
      </c>
      <c r="E23" s="374">
        <v>6.6000000000000003E-2</v>
      </c>
      <c r="F23" s="374">
        <v>3.7000000000000005E-2</v>
      </c>
      <c r="G23" s="374">
        <v>4.4000000000000004E-2</v>
      </c>
      <c r="H23" s="374">
        <v>6.0000000000000001E-3</v>
      </c>
      <c r="I23" s="375">
        <v>0.1711</v>
      </c>
      <c r="J23" s="179"/>
      <c r="K23" s="179"/>
      <c r="L23" s="179"/>
      <c r="M23" s="179"/>
      <c r="O23" s="142"/>
      <c r="P23" s="142"/>
      <c r="Q23" s="142"/>
      <c r="R23" s="142"/>
      <c r="S23" s="142"/>
      <c r="T23" s="142"/>
      <c r="U23" s="142"/>
    </row>
    <row r="24" spans="1:21" x14ac:dyDescent="0.25">
      <c r="A24" s="532"/>
      <c r="B24" s="369">
        <v>10</v>
      </c>
      <c r="C24" s="374">
        <v>6.5000000000000002E-2</v>
      </c>
      <c r="D24" s="374">
        <v>5.0999999999999997E-2</v>
      </c>
      <c r="E24" s="374">
        <v>6.3E-2</v>
      </c>
      <c r="F24" s="374">
        <v>4.0999999999999995E-2</v>
      </c>
      <c r="G24" s="374">
        <v>4.5999999999999999E-2</v>
      </c>
      <c r="H24" s="374">
        <v>6.0000000000000001E-3</v>
      </c>
      <c r="I24" s="375">
        <v>0.16159999999999997</v>
      </c>
      <c r="J24" s="179"/>
      <c r="K24" s="179"/>
      <c r="L24" s="179"/>
      <c r="M24" s="179" t="s">
        <v>2</v>
      </c>
      <c r="O24" s="142"/>
      <c r="P24" s="142"/>
      <c r="Q24" s="142"/>
      <c r="R24" s="142"/>
      <c r="S24" s="142"/>
      <c r="T24" s="142"/>
      <c r="U24" s="142"/>
    </row>
    <row r="25" spans="1:21" x14ac:dyDescent="0.25">
      <c r="A25" s="532"/>
      <c r="B25" s="369">
        <v>11</v>
      </c>
      <c r="C25" s="374">
        <v>6.3E-2</v>
      </c>
      <c r="D25" s="374">
        <v>5.0999999999999997E-2</v>
      </c>
      <c r="E25" s="374">
        <v>0.06</v>
      </c>
      <c r="F25" s="374">
        <v>4.2000000000000003E-2</v>
      </c>
      <c r="G25" s="374">
        <v>4.7E-2</v>
      </c>
      <c r="H25" s="374">
        <v>6.0000000000000001E-3</v>
      </c>
      <c r="I25" s="375">
        <v>0.15060000000000001</v>
      </c>
      <c r="J25" s="179"/>
      <c r="K25" s="179"/>
      <c r="L25" s="179"/>
      <c r="M25" s="179"/>
      <c r="O25" s="142"/>
      <c r="P25" s="142"/>
      <c r="Q25" s="142"/>
      <c r="R25" s="142"/>
      <c r="S25" s="142"/>
      <c r="T25" s="142"/>
      <c r="U25" s="142"/>
    </row>
    <row r="26" spans="1:21" x14ac:dyDescent="0.25">
      <c r="A26" s="533"/>
      <c r="B26" s="369">
        <v>12</v>
      </c>
      <c r="C26" s="374">
        <v>6.3E-2</v>
      </c>
      <c r="D26" s="374">
        <v>5.4000000000000006E-2</v>
      </c>
      <c r="E26" s="374">
        <v>5.7000000000000002E-2</v>
      </c>
      <c r="F26" s="374">
        <v>4.2000000000000003E-2</v>
      </c>
      <c r="G26" s="374">
        <v>4.8000000000000001E-2</v>
      </c>
      <c r="H26" s="374">
        <v>6.9999999999999993E-3</v>
      </c>
      <c r="I26" s="375">
        <v>0.14310000000000003</v>
      </c>
      <c r="J26" s="179"/>
      <c r="K26" s="179"/>
      <c r="L26" s="179"/>
      <c r="M26" s="179"/>
      <c r="O26" s="142"/>
      <c r="P26" s="142"/>
      <c r="Q26" s="142"/>
      <c r="R26" s="142"/>
      <c r="S26" s="142"/>
      <c r="T26" s="142"/>
      <c r="U26" s="142"/>
    </row>
    <row r="27" spans="1:21" x14ac:dyDescent="0.25">
      <c r="A27" s="531">
        <v>2023</v>
      </c>
      <c r="B27" s="369">
        <v>1</v>
      </c>
      <c r="C27" s="374">
        <v>5.7999999999999996E-2</v>
      </c>
      <c r="D27" s="374">
        <v>5.0999999999999997E-2</v>
      </c>
      <c r="E27" s="374">
        <v>5.5999999999999994E-2</v>
      </c>
      <c r="F27" s="374">
        <v>4.2000000000000003E-2</v>
      </c>
      <c r="G27" s="374">
        <v>5.2000000000000005E-2</v>
      </c>
      <c r="H27" s="374">
        <v>0.01</v>
      </c>
      <c r="I27" s="375">
        <v>0.13719999999999999</v>
      </c>
      <c r="J27" s="179"/>
      <c r="K27" s="179"/>
      <c r="L27" s="179"/>
      <c r="M27" s="179"/>
      <c r="O27" s="142"/>
      <c r="P27" s="142"/>
      <c r="Q27" s="142"/>
      <c r="R27" s="142"/>
      <c r="S27" s="142"/>
      <c r="T27" s="142"/>
      <c r="U27" s="142"/>
    </row>
    <row r="28" spans="1:21" x14ac:dyDescent="0.25">
      <c r="A28" s="532"/>
      <c r="B28" s="369">
        <v>2</v>
      </c>
      <c r="C28" s="374">
        <v>6.2E-2</v>
      </c>
      <c r="D28" s="374">
        <v>5.4000000000000006E-2</v>
      </c>
      <c r="E28" s="374">
        <v>5.5E-2</v>
      </c>
      <c r="F28" s="374">
        <v>4.5999999999999999E-2</v>
      </c>
      <c r="G28" s="374">
        <v>5.5E-2</v>
      </c>
      <c r="H28" s="374">
        <v>6.0000000000000001E-3</v>
      </c>
      <c r="I28" s="375">
        <v>0.12689999999999999</v>
      </c>
      <c r="J28" s="179"/>
      <c r="K28" s="179"/>
      <c r="L28" s="179"/>
      <c r="M28" s="179"/>
      <c r="O28" s="142"/>
      <c r="P28" s="142"/>
      <c r="Q28" s="142"/>
      <c r="R28" s="142"/>
      <c r="S28" s="142"/>
      <c r="T28" s="142"/>
      <c r="U28" s="142"/>
    </row>
    <row r="29" spans="1:21" x14ac:dyDescent="0.25">
      <c r="A29" s="532"/>
      <c r="B29" s="369">
        <v>3</v>
      </c>
      <c r="C29" s="374">
        <v>6.2E-2</v>
      </c>
      <c r="D29" s="374">
        <v>5.9000000000000004E-2</v>
      </c>
      <c r="E29" s="374">
        <v>5.5999999999999994E-2</v>
      </c>
      <c r="F29" s="374">
        <v>4.5999999999999999E-2</v>
      </c>
      <c r="G29" s="374">
        <v>5.2999999999999999E-2</v>
      </c>
      <c r="H29" s="374">
        <v>6.9999999999999993E-3</v>
      </c>
      <c r="I29" s="375">
        <v>3.719999999999999E-2</v>
      </c>
      <c r="J29" s="179"/>
      <c r="K29" s="179"/>
      <c r="L29" s="179"/>
      <c r="M29" s="179"/>
      <c r="O29" s="142"/>
      <c r="P29" s="142"/>
      <c r="Q29" s="142"/>
      <c r="R29" s="142"/>
      <c r="S29" s="142"/>
      <c r="T29" s="142"/>
      <c r="U29" s="142"/>
    </row>
    <row r="30" spans="1:21" x14ac:dyDescent="0.25">
      <c r="A30" s="532"/>
      <c r="B30" s="369">
        <v>4</v>
      </c>
      <c r="C30" s="374">
        <v>6.8000000000000005E-2</v>
      </c>
      <c r="D30" s="374">
        <v>5.6000000000000001E-2</v>
      </c>
      <c r="E30" s="374">
        <v>5.5E-2</v>
      </c>
      <c r="F30" s="374">
        <v>4.7E-2</v>
      </c>
      <c r="G30" s="374">
        <v>5.2999999999999999E-2</v>
      </c>
      <c r="H30" s="374">
        <v>1E-3</v>
      </c>
      <c r="I30" s="374">
        <v>1.9899999999999949E-2</v>
      </c>
      <c r="J30" s="179"/>
      <c r="K30" s="179"/>
      <c r="L30" s="179"/>
      <c r="M30" s="179"/>
      <c r="O30" s="142"/>
      <c r="P30" s="142"/>
      <c r="Q30" s="142"/>
      <c r="R30" s="142"/>
      <c r="S30" s="142"/>
      <c r="T30" s="142"/>
      <c r="U30" s="142"/>
    </row>
    <row r="31" spans="1:21" x14ac:dyDescent="0.25">
      <c r="A31" s="532"/>
      <c r="B31" s="369">
        <v>5</v>
      </c>
      <c r="C31" s="374">
        <v>7.0999999999999994E-2</v>
      </c>
      <c r="D31" s="374">
        <v>5.0999999999999997E-2</v>
      </c>
      <c r="E31" s="374">
        <v>5.2999999999999999E-2</v>
      </c>
      <c r="F31" s="374">
        <v>4.3999999999999997E-2</v>
      </c>
      <c r="G31" s="374">
        <v>5.0999999999999997E-2</v>
      </c>
      <c r="H31" s="374">
        <v>2E-3</v>
      </c>
      <c r="I31" s="374">
        <v>2.1200000000000045E-2</v>
      </c>
      <c r="J31" s="179"/>
      <c r="K31" s="179"/>
      <c r="L31" s="179"/>
      <c r="M31" s="179"/>
      <c r="O31" s="142"/>
      <c r="P31" s="142"/>
      <c r="Q31" s="142"/>
      <c r="R31" s="142"/>
      <c r="S31" s="142"/>
      <c r="T31" s="142"/>
      <c r="U31" s="142"/>
    </row>
    <row r="32" spans="1:21" x14ac:dyDescent="0.25">
      <c r="A32" s="533"/>
      <c r="B32" s="369">
        <v>6</v>
      </c>
      <c r="C32" s="374">
        <v>6.9000000000000006E-2</v>
      </c>
      <c r="D32" s="374">
        <v>6.0999999999999999E-2</v>
      </c>
      <c r="E32" s="374">
        <v>4.8000000000000001E-2</v>
      </c>
      <c r="F32" s="374">
        <v>4.3999999999999997E-2</v>
      </c>
      <c r="G32" s="374">
        <v>4.9000000000000002E-2</v>
      </c>
      <c r="H32" s="374">
        <v>4.0000000000000001E-3</v>
      </c>
      <c r="I32" s="374">
        <v>2.4400000000000002E-2</v>
      </c>
      <c r="J32" s="179"/>
      <c r="K32" s="179"/>
      <c r="L32" s="179"/>
      <c r="M32" s="179"/>
      <c r="O32" s="142"/>
      <c r="P32" s="142"/>
      <c r="Q32" s="142"/>
      <c r="R32" s="142"/>
      <c r="S32" s="142"/>
      <c r="T32" s="142"/>
      <c r="U32" s="142"/>
    </row>
    <row r="41" spans="14:14" x14ac:dyDescent="0.25">
      <c r="N41" s="534"/>
    </row>
    <row r="42" spans="14:14" x14ac:dyDescent="0.25">
      <c r="N42" s="534"/>
    </row>
    <row r="43" spans="14:14" x14ac:dyDescent="0.25">
      <c r="N43" s="534"/>
    </row>
  </sheetData>
  <mergeCells count="8">
    <mergeCell ref="S16:U16"/>
    <mergeCell ref="A15:A26"/>
    <mergeCell ref="B1:I1"/>
    <mergeCell ref="A27:A32"/>
    <mergeCell ref="N41:N43"/>
    <mergeCell ref="J2:M2"/>
    <mergeCell ref="J3:M3"/>
    <mergeCell ref="A3:A14"/>
  </mergeCells>
  <hyperlinks>
    <hyperlink ref="S16:T16" location="Содержание!A1" display="Содержание"/>
    <hyperlink ref="S16:U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54"/>
  <sheetViews>
    <sheetView showGridLines="0" view="pageBreakPreview" zoomScaleNormal="100" zoomScaleSheetLayoutView="100" workbookViewId="0">
      <pane xSplit="1" ySplit="1" topLeftCell="B2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5" x14ac:dyDescent="0.25"/>
  <cols>
    <col min="1" max="3" width="12.5703125" style="214" customWidth="1"/>
    <col min="4" max="4" width="18.28515625" customWidth="1"/>
    <col min="5" max="5" width="20.5703125" customWidth="1"/>
    <col min="6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38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354" t="s">
        <v>61</v>
      </c>
      <c r="B1" s="516" t="str">
        <f>INDEX(Content!$B$3:$G$64,MATCH(A1,Content!$A$3:$A$64,0),1)</f>
        <v>Dynamics of Retail Sales and  Contribution by its Components, YoY, %</v>
      </c>
      <c r="C1" s="517"/>
      <c r="D1" s="517"/>
      <c r="E1" s="517"/>
      <c r="F1" s="517"/>
      <c r="G1" s="517"/>
      <c r="H1" s="517"/>
      <c r="I1" s="517"/>
      <c r="J1" s="517"/>
    </row>
    <row r="2" spans="1:10" ht="53.25" customHeight="1" x14ac:dyDescent="0.25">
      <c r="A2" s="349" t="s">
        <v>113</v>
      </c>
      <c r="B2" s="361" t="s">
        <v>148</v>
      </c>
      <c r="C2" s="376" t="s">
        <v>411</v>
      </c>
      <c r="D2" s="376" t="s">
        <v>412</v>
      </c>
      <c r="E2" s="376" t="s">
        <v>413</v>
      </c>
      <c r="F2" s="376" t="s">
        <v>414</v>
      </c>
      <c r="G2" s="522" t="s">
        <v>112</v>
      </c>
      <c r="H2" s="522"/>
      <c r="I2" s="522"/>
      <c r="J2" s="522"/>
    </row>
    <row r="3" spans="1:10" x14ac:dyDescent="0.25">
      <c r="A3" s="468">
        <v>2020</v>
      </c>
      <c r="B3" s="363">
        <v>1</v>
      </c>
      <c r="C3" s="364">
        <v>5.6666666666666696</v>
      </c>
      <c r="D3" s="51">
        <v>1.1000000000000039</v>
      </c>
      <c r="E3" s="51">
        <v>0.83383376239711249</v>
      </c>
      <c r="F3" s="51">
        <v>0.26616623760289138</v>
      </c>
      <c r="G3" s="431" t="s">
        <v>308</v>
      </c>
      <c r="H3" s="431"/>
      <c r="I3" s="431"/>
      <c r="J3" s="432"/>
    </row>
    <row r="4" spans="1:10" ht="15" customHeight="1" x14ac:dyDescent="0.25">
      <c r="A4" s="469"/>
      <c r="B4" s="365">
        <v>2</v>
      </c>
      <c r="C4" s="364">
        <v>5.6666666666666696</v>
      </c>
      <c r="D4" s="51">
        <v>-24.633333333333336</v>
      </c>
      <c r="E4" s="51">
        <v>-1.652477389274533</v>
      </c>
      <c r="F4" s="51">
        <v>-22.980855944058803</v>
      </c>
      <c r="G4" s="527" t="s">
        <v>317</v>
      </c>
      <c r="H4" s="527"/>
      <c r="I4" s="527"/>
      <c r="J4" s="527"/>
    </row>
    <row r="5" spans="1:10" x14ac:dyDescent="0.25">
      <c r="A5" s="469"/>
      <c r="B5" s="365">
        <v>3</v>
      </c>
      <c r="C5" s="364">
        <v>5.6666666666666696</v>
      </c>
      <c r="D5" s="51">
        <v>2.1666666666666665</v>
      </c>
      <c r="E5" s="51">
        <v>4.8571484586650246</v>
      </c>
      <c r="F5" s="51">
        <v>-2.6904817919983581</v>
      </c>
      <c r="G5" s="214"/>
    </row>
    <row r="6" spans="1:10" x14ac:dyDescent="0.25">
      <c r="A6" s="469"/>
      <c r="B6" s="365">
        <v>4</v>
      </c>
      <c r="C6" s="364">
        <v>5.6666666666666696</v>
      </c>
      <c r="D6" s="51">
        <v>2.7666666666666657</v>
      </c>
      <c r="E6" s="51">
        <v>3.8273215975997412</v>
      </c>
      <c r="F6" s="51">
        <v>-1.0606549309330755</v>
      </c>
    </row>
    <row r="7" spans="1:10" x14ac:dyDescent="0.25">
      <c r="A7" s="468">
        <v>2021</v>
      </c>
      <c r="B7" s="363">
        <v>1</v>
      </c>
      <c r="C7" s="364">
        <v>5.6666666666666696</v>
      </c>
      <c r="D7" s="51">
        <v>-1.2999999999999972</v>
      </c>
      <c r="E7" s="51">
        <v>-0.65866493186208364</v>
      </c>
      <c r="F7" s="51">
        <v>-0.64133506813791352</v>
      </c>
    </row>
    <row r="8" spans="1:10" x14ac:dyDescent="0.25">
      <c r="A8" s="469"/>
      <c r="B8" s="365">
        <v>2</v>
      </c>
      <c r="C8" s="364">
        <v>5.6666666666666696</v>
      </c>
      <c r="D8" s="51">
        <v>20.833333333333329</v>
      </c>
      <c r="E8" s="51">
        <v>-3.3845735623796447</v>
      </c>
      <c r="F8" s="51">
        <v>24.217906895712972</v>
      </c>
    </row>
    <row r="9" spans="1:10" x14ac:dyDescent="0.25">
      <c r="A9" s="469"/>
      <c r="B9" s="365">
        <v>3</v>
      </c>
      <c r="C9" s="364">
        <v>5.6666666666666696</v>
      </c>
      <c r="D9" s="51">
        <v>3.8666666666666649</v>
      </c>
      <c r="E9" s="51">
        <v>1.0923498319092699</v>
      </c>
      <c r="F9" s="51">
        <v>2.774316834757395</v>
      </c>
    </row>
    <row r="10" spans="1:10" x14ac:dyDescent="0.25">
      <c r="A10" s="469"/>
      <c r="B10" s="365">
        <v>4</v>
      </c>
      <c r="C10" s="364">
        <v>5.6666666666666696</v>
      </c>
      <c r="D10" s="51">
        <v>7.6333333333333355</v>
      </c>
      <c r="E10" s="51">
        <v>2.2139990441637067</v>
      </c>
      <c r="F10" s="51">
        <v>5.4193342891696288</v>
      </c>
    </row>
    <row r="11" spans="1:10" x14ac:dyDescent="0.25">
      <c r="A11" s="470">
        <v>2022</v>
      </c>
      <c r="B11" s="363">
        <v>1</v>
      </c>
      <c r="C11" s="364">
        <v>5.6666666666666696</v>
      </c>
      <c r="D11" s="51">
        <v>-3.8666666666666694</v>
      </c>
      <c r="E11" s="51">
        <v>-3.7850345208730003</v>
      </c>
      <c r="F11" s="51">
        <v>-8.1632145793669064E-2</v>
      </c>
    </row>
    <row r="12" spans="1:10" x14ac:dyDescent="0.25">
      <c r="A12" s="470"/>
      <c r="B12" s="365">
        <v>2</v>
      </c>
      <c r="C12" s="364">
        <v>5.6666666666666696</v>
      </c>
      <c r="D12" s="51">
        <v>7</v>
      </c>
      <c r="E12" s="51">
        <v>0.15180039415943078</v>
      </c>
      <c r="F12" s="51">
        <v>6.848199605840569</v>
      </c>
    </row>
    <row r="13" spans="1:10" x14ac:dyDescent="0.25">
      <c r="A13" s="470"/>
      <c r="B13" s="365">
        <v>3</v>
      </c>
      <c r="C13" s="364">
        <v>5.6666666666666696</v>
      </c>
      <c r="D13" s="51">
        <v>1.1333333333333304</v>
      </c>
      <c r="E13" s="51">
        <v>1.1241668925336974</v>
      </c>
      <c r="F13" s="51">
        <v>9.1664407996330244E-3</v>
      </c>
    </row>
    <row r="14" spans="1:10" x14ac:dyDescent="0.25">
      <c r="A14" s="470"/>
      <c r="B14" s="365">
        <v>4</v>
      </c>
      <c r="C14" s="364">
        <v>5.6666666666666696</v>
      </c>
      <c r="D14" s="51">
        <v>3</v>
      </c>
      <c r="E14" s="51">
        <v>-5.1766759480832523</v>
      </c>
      <c r="F14" s="51">
        <v>8.1766759480832523</v>
      </c>
    </row>
    <row r="15" spans="1:10" x14ac:dyDescent="0.25">
      <c r="A15" s="470">
        <v>2023</v>
      </c>
      <c r="B15" s="363">
        <v>1</v>
      </c>
      <c r="C15" s="364">
        <v>5.6666666666666696</v>
      </c>
      <c r="D15" s="51">
        <v>12.866666666666665</v>
      </c>
      <c r="E15" s="51">
        <v>-1.7859259486448356</v>
      </c>
      <c r="F15" s="51">
        <v>14.652592615311502</v>
      </c>
    </row>
    <row r="16" spans="1:10" x14ac:dyDescent="0.25">
      <c r="A16" s="470"/>
      <c r="B16" s="365">
        <v>2</v>
      </c>
      <c r="C16" s="364">
        <v>5.6666666666666696</v>
      </c>
      <c r="D16" s="51">
        <v>6.3666666666666671</v>
      </c>
      <c r="E16" s="51">
        <v>-2.0669068669341057</v>
      </c>
      <c r="F16" s="51">
        <v>8.4335735336007733</v>
      </c>
    </row>
    <row r="17" spans="1:20" x14ac:dyDescent="0.25">
      <c r="A17" s="470"/>
      <c r="B17" s="67" t="s">
        <v>438</v>
      </c>
      <c r="C17" s="364">
        <v>5.67</v>
      </c>
      <c r="D17" s="51">
        <v>9.3000000000000007</v>
      </c>
      <c r="E17" s="51">
        <v>-2.7</v>
      </c>
      <c r="F17" s="51">
        <v>12</v>
      </c>
      <c r="Q17" s="433" t="s">
        <v>108</v>
      </c>
      <c r="R17" s="433"/>
      <c r="S17" s="433"/>
      <c r="T17" s="433"/>
    </row>
    <row r="18" spans="1:20" x14ac:dyDescent="0.25">
      <c r="A18"/>
      <c r="C18"/>
    </row>
    <row r="19" spans="1:20" x14ac:dyDescent="0.25">
      <c r="A19"/>
      <c r="B19"/>
      <c r="C19"/>
    </row>
    <row r="20" spans="1:20" x14ac:dyDescent="0.25">
      <c r="A20"/>
      <c r="B20"/>
      <c r="C20"/>
    </row>
    <row r="21" spans="1:20" x14ac:dyDescent="0.25">
      <c r="A21"/>
      <c r="B21"/>
      <c r="C21"/>
    </row>
    <row r="22" spans="1:20" x14ac:dyDescent="0.25">
      <c r="A22"/>
      <c r="B22"/>
      <c r="C22"/>
    </row>
    <row r="23" spans="1:20" x14ac:dyDescent="0.25">
      <c r="A23"/>
      <c r="B23"/>
      <c r="C23"/>
    </row>
    <row r="24" spans="1:20" x14ac:dyDescent="0.25">
      <c r="A24"/>
      <c r="B24"/>
      <c r="C24"/>
    </row>
    <row r="25" spans="1:20" x14ac:dyDescent="0.25">
      <c r="A25"/>
      <c r="B25"/>
      <c r="C25"/>
    </row>
    <row r="26" spans="1:20" x14ac:dyDescent="0.25">
      <c r="A26"/>
      <c r="B26"/>
      <c r="C26"/>
    </row>
    <row r="27" spans="1:20" x14ac:dyDescent="0.25">
      <c r="A27"/>
      <c r="B27"/>
      <c r="C27"/>
    </row>
    <row r="28" spans="1:20" x14ac:dyDescent="0.25">
      <c r="A28"/>
      <c r="B28"/>
      <c r="C28"/>
    </row>
    <row r="29" spans="1:20" x14ac:dyDescent="0.25">
      <c r="A29"/>
      <c r="B29"/>
      <c r="C29"/>
    </row>
    <row r="30" spans="1:20" x14ac:dyDescent="0.25">
      <c r="A30"/>
      <c r="B30"/>
      <c r="C30"/>
    </row>
    <row r="31" spans="1:20" x14ac:dyDescent="0.25">
      <c r="A31"/>
      <c r="B31"/>
      <c r="C31"/>
    </row>
    <row r="32" spans="1:20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</sheetData>
  <mergeCells count="9">
    <mergeCell ref="A3:A6"/>
    <mergeCell ref="A7:A10"/>
    <mergeCell ref="A11:A14"/>
    <mergeCell ref="A15:A17"/>
    <mergeCell ref="B1:J1"/>
    <mergeCell ref="G2:J2"/>
    <mergeCell ref="G3:J3"/>
    <mergeCell ref="G4:J4"/>
    <mergeCell ref="Q17:T17"/>
  </mergeCells>
  <hyperlinks>
    <hyperlink ref="Q17:R17" location="Содержание!A1" display="Содержание"/>
    <hyperlink ref="Q17:S17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6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4" max="4" width="13" customWidth="1"/>
    <col min="5" max="5" width="11.42578125" customWidth="1"/>
    <col min="6" max="6" width="10.5703125" customWidth="1"/>
    <col min="12" max="12" width="1.5703125" style="138" customWidth="1"/>
  </cols>
  <sheetData>
    <row r="1" spans="1:19" x14ac:dyDescent="0.25">
      <c r="A1" s="354" t="s">
        <v>62</v>
      </c>
      <c r="B1" s="535" t="str">
        <f>INDEX(Content!$B$3:$G$64,MATCH(A1,Content!$A$3:$A$64,0),1)</f>
        <v>Quantum Index of Services, YoY</v>
      </c>
      <c r="C1" s="536"/>
      <c r="D1" s="536"/>
      <c r="E1" s="536"/>
      <c r="F1" s="536"/>
      <c r="G1" s="536"/>
      <c r="H1" s="536"/>
      <c r="I1" s="536"/>
      <c r="J1" s="536"/>
      <c r="K1" s="536"/>
      <c r="M1" s="142"/>
      <c r="N1" s="142"/>
      <c r="O1" s="142"/>
      <c r="P1" s="142"/>
      <c r="Q1" s="142"/>
      <c r="R1" s="142"/>
      <c r="S1" s="142"/>
    </row>
    <row r="2" spans="1:19" ht="63.75" x14ac:dyDescent="0.25">
      <c r="A2" s="349" t="s">
        <v>113</v>
      </c>
      <c r="B2" s="361" t="s">
        <v>148</v>
      </c>
      <c r="C2" s="394" t="s">
        <v>415</v>
      </c>
      <c r="D2" s="394" t="s">
        <v>416</v>
      </c>
      <c r="E2" s="394" t="s">
        <v>417</v>
      </c>
      <c r="F2" s="395" t="s">
        <v>418</v>
      </c>
      <c r="G2" s="395" t="s">
        <v>419</v>
      </c>
      <c r="H2" s="522" t="s">
        <v>112</v>
      </c>
      <c r="I2" s="522"/>
      <c r="J2" s="522"/>
      <c r="K2" s="522"/>
      <c r="M2" s="142"/>
      <c r="N2" s="142"/>
      <c r="O2" s="142"/>
      <c r="P2" s="142"/>
      <c r="Q2" s="142"/>
      <c r="R2" s="142"/>
      <c r="S2" s="142"/>
    </row>
    <row r="3" spans="1:19" x14ac:dyDescent="0.25">
      <c r="A3" s="472">
        <v>2021</v>
      </c>
      <c r="B3" s="49">
        <v>1</v>
      </c>
      <c r="C3" s="49">
        <v>-2.8</v>
      </c>
      <c r="D3" s="49">
        <v>-22.6</v>
      </c>
      <c r="E3" s="49">
        <v>-44.4</v>
      </c>
      <c r="F3" s="49">
        <v>3.4</v>
      </c>
      <c r="G3" s="49">
        <v>-11</v>
      </c>
      <c r="H3" s="431" t="s">
        <v>308</v>
      </c>
      <c r="I3" s="431"/>
      <c r="J3" s="431"/>
      <c r="K3" s="432"/>
      <c r="M3" s="142"/>
      <c r="N3" s="142"/>
      <c r="O3" s="142"/>
      <c r="P3" s="142"/>
      <c r="Q3" s="142"/>
      <c r="R3" s="142"/>
      <c r="S3" s="142"/>
    </row>
    <row r="4" spans="1:19" x14ac:dyDescent="0.25">
      <c r="A4" s="473"/>
      <c r="B4" s="49">
        <v>2</v>
      </c>
      <c r="C4" s="49">
        <v>96.4</v>
      </c>
      <c r="D4" s="49">
        <v>24.2</v>
      </c>
      <c r="E4" s="49">
        <v>148.6</v>
      </c>
      <c r="F4" s="49">
        <v>15.2</v>
      </c>
      <c r="G4" s="49">
        <v>217.7</v>
      </c>
      <c r="H4" s="142"/>
      <c r="I4" s="142"/>
      <c r="J4" s="142"/>
      <c r="K4" s="142"/>
      <c r="M4" s="142"/>
      <c r="N4" s="142"/>
      <c r="O4" s="142"/>
      <c r="P4" s="142"/>
      <c r="Q4" s="142"/>
      <c r="R4" s="142"/>
      <c r="S4" s="142"/>
    </row>
    <row r="5" spans="1:19" x14ac:dyDescent="0.25">
      <c r="A5" s="473"/>
      <c r="B5" s="49">
        <v>3</v>
      </c>
      <c r="C5" s="49">
        <v>5.7</v>
      </c>
      <c r="D5" s="49">
        <v>23.8</v>
      </c>
      <c r="E5" s="49">
        <v>115.4</v>
      </c>
      <c r="F5" s="49">
        <v>15.6</v>
      </c>
      <c r="G5" s="49">
        <v>62.7</v>
      </c>
      <c r="H5" s="142"/>
      <c r="I5" s="142"/>
      <c r="J5" s="142"/>
      <c r="K5" s="142"/>
      <c r="M5" s="142"/>
      <c r="N5" s="142"/>
      <c r="O5" s="142"/>
      <c r="P5" s="142"/>
      <c r="Q5" s="142"/>
      <c r="R5" s="142"/>
      <c r="S5" s="142"/>
    </row>
    <row r="6" spans="1:19" x14ac:dyDescent="0.25">
      <c r="A6" s="474"/>
      <c r="B6" s="49">
        <v>4</v>
      </c>
      <c r="C6" s="49">
        <v>18.3</v>
      </c>
      <c r="D6" s="49">
        <v>63.8</v>
      </c>
      <c r="E6" s="49">
        <v>103.4</v>
      </c>
      <c r="F6" s="49">
        <v>12</v>
      </c>
      <c r="G6" s="49">
        <v>42.6</v>
      </c>
      <c r="H6" s="142"/>
      <c r="I6" s="142"/>
      <c r="J6" s="142"/>
      <c r="K6" s="142"/>
      <c r="M6" s="142"/>
      <c r="N6" s="142"/>
      <c r="O6" s="142"/>
      <c r="P6" s="142"/>
      <c r="Q6" s="142"/>
      <c r="R6" s="142"/>
      <c r="S6" s="142"/>
    </row>
    <row r="7" spans="1:19" x14ac:dyDescent="0.25">
      <c r="A7" s="472">
        <v>2022</v>
      </c>
      <c r="B7" s="49">
        <v>1</v>
      </c>
      <c r="C7" s="49">
        <v>-2.4</v>
      </c>
      <c r="D7" s="49">
        <v>19.5</v>
      </c>
      <c r="E7" s="49">
        <v>128.19999999999999</v>
      </c>
      <c r="F7" s="49">
        <v>14.7</v>
      </c>
      <c r="G7" s="49">
        <v>21</v>
      </c>
      <c r="H7" s="142"/>
      <c r="I7" s="142"/>
      <c r="J7" s="142"/>
      <c r="K7" s="142"/>
      <c r="M7" s="142"/>
      <c r="N7" s="142"/>
      <c r="O7" s="142"/>
      <c r="P7" s="142"/>
      <c r="Q7" s="142"/>
      <c r="R7" s="142"/>
      <c r="S7" s="142"/>
    </row>
    <row r="8" spans="1:19" x14ac:dyDescent="0.25">
      <c r="A8" s="473"/>
      <c r="B8" s="49">
        <v>2</v>
      </c>
      <c r="C8" s="49">
        <v>16.7</v>
      </c>
      <c r="D8" s="49">
        <v>12.1</v>
      </c>
      <c r="E8" s="49">
        <v>24.4</v>
      </c>
      <c r="F8" s="49">
        <v>20.7</v>
      </c>
      <c r="G8" s="49">
        <v>46.7</v>
      </c>
      <c r="H8" s="142"/>
      <c r="I8" s="142"/>
      <c r="J8" s="142"/>
      <c r="K8" s="142"/>
      <c r="M8" s="142"/>
      <c r="N8" s="142"/>
      <c r="O8" s="142"/>
      <c r="P8" s="142"/>
      <c r="Q8" s="142"/>
      <c r="R8" s="142"/>
      <c r="S8" s="142"/>
    </row>
    <row r="9" spans="1:19" x14ac:dyDescent="0.25">
      <c r="A9" s="473"/>
      <c r="B9" s="49">
        <v>3</v>
      </c>
      <c r="C9" s="49">
        <v>2.7</v>
      </c>
      <c r="D9" s="49">
        <v>25.2</v>
      </c>
      <c r="E9" s="49">
        <v>20.7</v>
      </c>
      <c r="F9" s="49">
        <v>29.7</v>
      </c>
      <c r="G9" s="49">
        <v>53.9</v>
      </c>
      <c r="H9" s="142"/>
      <c r="I9" s="142"/>
      <c r="J9" s="142"/>
      <c r="K9" s="142"/>
      <c r="M9" s="142"/>
      <c r="N9" s="142"/>
      <c r="O9" s="142"/>
      <c r="P9" s="142"/>
      <c r="Q9" s="142"/>
      <c r="R9" s="142"/>
      <c r="S9" s="142"/>
    </row>
    <row r="10" spans="1:19" x14ac:dyDescent="0.25">
      <c r="A10" s="474"/>
      <c r="B10" s="49">
        <v>4</v>
      </c>
      <c r="C10" s="49">
        <v>0</v>
      </c>
      <c r="D10" s="49">
        <v>23.9</v>
      </c>
      <c r="E10" s="49">
        <v>15.8</v>
      </c>
      <c r="F10" s="49">
        <v>33.5</v>
      </c>
      <c r="G10" s="49">
        <v>49.1</v>
      </c>
      <c r="H10" s="142"/>
      <c r="I10" s="142"/>
      <c r="J10" s="142"/>
      <c r="K10" s="142"/>
      <c r="M10" s="142"/>
      <c r="N10" s="142"/>
      <c r="O10" s="142"/>
      <c r="P10" s="142"/>
      <c r="Q10" s="142"/>
      <c r="R10" s="142"/>
      <c r="S10" s="142"/>
    </row>
    <row r="11" spans="1:19" x14ac:dyDescent="0.25">
      <c r="A11" s="472">
        <v>2023</v>
      </c>
      <c r="B11" s="49">
        <v>1</v>
      </c>
      <c r="C11" s="49">
        <v>46.2</v>
      </c>
      <c r="D11" s="49">
        <v>41.6</v>
      </c>
      <c r="E11" s="49">
        <v>20.8</v>
      </c>
      <c r="F11" s="49">
        <v>12</v>
      </c>
      <c r="G11" s="49">
        <v>36.799999999999997</v>
      </c>
      <c r="H11" s="142"/>
      <c r="I11" s="142"/>
      <c r="J11" s="142"/>
      <c r="K11" s="142"/>
      <c r="M11" s="142"/>
      <c r="N11" s="142"/>
      <c r="O11" s="142"/>
      <c r="P11" s="142"/>
      <c r="Q11" s="142"/>
      <c r="R11" s="142"/>
      <c r="S11" s="142"/>
    </row>
    <row r="12" spans="1:19" x14ac:dyDescent="0.25">
      <c r="A12" s="474"/>
      <c r="B12" s="49">
        <v>2</v>
      </c>
      <c r="C12" s="49"/>
      <c r="D12" s="49"/>
      <c r="E12" s="49"/>
      <c r="F12" s="49">
        <v>21.9</v>
      </c>
      <c r="G12" s="49"/>
      <c r="H12" s="142"/>
      <c r="I12" s="142"/>
      <c r="J12" s="142"/>
      <c r="K12" s="142"/>
      <c r="M12" s="142"/>
      <c r="N12" s="142"/>
      <c r="O12" s="142"/>
      <c r="P12" s="142"/>
      <c r="Q12" s="142"/>
      <c r="R12" s="142"/>
      <c r="S12" s="142"/>
    </row>
    <row r="13" spans="1:19" x14ac:dyDescent="0.25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M13" s="142"/>
      <c r="N13" s="142"/>
      <c r="O13" s="142"/>
      <c r="P13" s="142"/>
      <c r="Q13" s="142"/>
      <c r="R13" s="142"/>
      <c r="S13" s="142"/>
    </row>
    <row r="14" spans="1:19" x14ac:dyDescent="0.25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M14" s="142"/>
      <c r="N14" s="142"/>
      <c r="O14" s="142"/>
      <c r="P14" s="142"/>
      <c r="Q14" s="142"/>
      <c r="R14" s="142"/>
      <c r="S14" s="142"/>
    </row>
    <row r="15" spans="1:19" x14ac:dyDescent="0.25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M15" s="142"/>
      <c r="N15" s="142"/>
      <c r="O15" s="142"/>
      <c r="P15" s="142"/>
      <c r="Q15" s="142"/>
      <c r="R15" s="142"/>
      <c r="S15" s="142"/>
    </row>
    <row r="16" spans="1:19" x14ac:dyDescent="0.25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M16" s="142"/>
      <c r="N16" s="142"/>
      <c r="O16" s="142"/>
      <c r="P16" s="142"/>
      <c r="Q16" s="433" t="s">
        <v>108</v>
      </c>
      <c r="R16" s="433"/>
      <c r="S16" s="433"/>
    </row>
  </sheetData>
  <mergeCells count="7">
    <mergeCell ref="Q16:S16"/>
    <mergeCell ref="B1:K1"/>
    <mergeCell ref="H2:K2"/>
    <mergeCell ref="A3:A6"/>
    <mergeCell ref="H3:K3"/>
    <mergeCell ref="A7:A10"/>
    <mergeCell ref="A11:A12"/>
  </mergeCells>
  <hyperlinks>
    <hyperlink ref="Q16:R16" location="Содержание!A1" display="Содержание"/>
    <hyperlink ref="Q16:S16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68" t="s">
        <v>22</v>
      </c>
      <c r="B1" s="439" t="str">
        <f>INDEX(Content!$B$3:$G$64,MATCH(A1,Content!$A$3:$A$64,0),1)</f>
        <v>Dynamics of the Global Oil Market</v>
      </c>
      <c r="C1" s="440"/>
      <c r="D1" s="440"/>
      <c r="E1" s="440"/>
      <c r="F1" s="440"/>
      <c r="G1" s="440"/>
      <c r="H1" s="440"/>
      <c r="I1" s="441"/>
      <c r="J1" s="138"/>
      <c r="K1" s="169"/>
      <c r="L1" s="169"/>
      <c r="M1" s="169"/>
      <c r="N1" s="169"/>
      <c r="O1" s="169"/>
      <c r="P1" s="169"/>
      <c r="Q1" s="169"/>
      <c r="R1" s="169"/>
      <c r="S1" s="169"/>
    </row>
    <row r="2" spans="1:19" ht="25.5" x14ac:dyDescent="0.25">
      <c r="A2" s="46" t="s">
        <v>113</v>
      </c>
      <c r="B2" s="46" t="s">
        <v>148</v>
      </c>
      <c r="C2" s="46" t="s">
        <v>157</v>
      </c>
      <c r="D2" s="46" t="s">
        <v>158</v>
      </c>
      <c r="E2" s="46" t="s">
        <v>159</v>
      </c>
      <c r="F2" s="436" t="s">
        <v>112</v>
      </c>
      <c r="G2" s="437"/>
      <c r="H2" s="437"/>
      <c r="I2" s="438"/>
      <c r="J2" s="138"/>
      <c r="K2" s="169"/>
      <c r="L2" s="169"/>
      <c r="M2" s="169"/>
      <c r="N2" s="169"/>
      <c r="O2" s="169"/>
      <c r="P2" s="169"/>
      <c r="Q2" s="169"/>
      <c r="R2" s="169"/>
      <c r="S2" s="169"/>
    </row>
    <row r="3" spans="1:19" ht="23.25" customHeight="1" x14ac:dyDescent="0.25">
      <c r="A3" s="434">
        <v>2021</v>
      </c>
      <c r="B3" s="174">
        <v>1</v>
      </c>
      <c r="C3" s="175">
        <v>2973.605156666667</v>
      </c>
      <c r="D3" s="175">
        <v>92.814237477999995</v>
      </c>
      <c r="E3" s="175">
        <v>93.961001112999995</v>
      </c>
      <c r="F3" s="452" t="s">
        <v>0</v>
      </c>
      <c r="G3" s="452"/>
      <c r="H3" s="452"/>
      <c r="I3" s="452"/>
      <c r="J3" s="138"/>
      <c r="K3" s="169"/>
      <c r="L3" s="169"/>
      <c r="M3" s="169"/>
      <c r="N3" s="169"/>
      <c r="O3" s="169"/>
      <c r="P3" s="169"/>
      <c r="Q3" s="169"/>
      <c r="R3" s="169"/>
      <c r="S3" s="169"/>
    </row>
    <row r="4" spans="1:19" x14ac:dyDescent="0.25">
      <c r="A4" s="434"/>
      <c r="B4" s="174">
        <v>2</v>
      </c>
      <c r="C4" s="175">
        <v>2905.3461276666662</v>
      </c>
      <c r="D4" s="175">
        <v>94.815482197999998</v>
      </c>
      <c r="E4" s="175">
        <v>96.662012021999999</v>
      </c>
      <c r="F4" s="169"/>
      <c r="G4" s="169"/>
      <c r="H4" s="169"/>
      <c r="I4" s="169"/>
      <c r="J4" s="138"/>
      <c r="K4" s="169"/>
      <c r="L4" s="169"/>
      <c r="M4" s="169"/>
      <c r="N4" s="169"/>
      <c r="O4" s="169"/>
      <c r="P4" s="169"/>
      <c r="Q4" s="169"/>
      <c r="R4" s="169"/>
      <c r="S4" s="169"/>
    </row>
    <row r="5" spans="1:19" x14ac:dyDescent="0.25">
      <c r="A5" s="434"/>
      <c r="B5" s="176">
        <v>3</v>
      </c>
      <c r="C5" s="175">
        <v>2805.0523793333336</v>
      </c>
      <c r="D5" s="175">
        <v>96.738091983000004</v>
      </c>
      <c r="E5" s="175">
        <v>98.451646717000003</v>
      </c>
      <c r="F5" s="169"/>
      <c r="G5" s="169"/>
      <c r="H5" s="169"/>
      <c r="I5" s="169"/>
      <c r="J5" s="138"/>
      <c r="K5" s="169"/>
      <c r="L5" s="169"/>
      <c r="M5" s="169"/>
      <c r="N5" s="169"/>
      <c r="O5" s="169"/>
      <c r="P5" s="169"/>
      <c r="Q5" s="169"/>
      <c r="R5" s="169"/>
      <c r="S5" s="169"/>
    </row>
    <row r="6" spans="1:19" x14ac:dyDescent="0.25">
      <c r="A6" s="434"/>
      <c r="B6" s="176">
        <v>4</v>
      </c>
      <c r="C6" s="175">
        <v>2707.9934089999997</v>
      </c>
      <c r="D6" s="175">
        <v>98.330901355999998</v>
      </c>
      <c r="E6" s="175">
        <v>99.344444097999997</v>
      </c>
      <c r="F6" s="169"/>
      <c r="G6" s="169"/>
      <c r="H6" s="169"/>
      <c r="I6" s="169"/>
      <c r="J6" s="138"/>
      <c r="K6" s="169"/>
      <c r="L6" s="169"/>
      <c r="M6" s="169"/>
      <c r="N6" s="169"/>
      <c r="O6" s="169"/>
      <c r="P6" s="169"/>
      <c r="Q6" s="169"/>
      <c r="R6" s="169"/>
      <c r="S6" s="169"/>
    </row>
    <row r="7" spans="1:19" x14ac:dyDescent="0.25">
      <c r="A7" s="442">
        <v>2022</v>
      </c>
      <c r="B7" s="174">
        <v>1</v>
      </c>
      <c r="C7" s="175">
        <v>2622.1892263333334</v>
      </c>
      <c r="D7" s="175">
        <v>98.827456785999999</v>
      </c>
      <c r="E7" s="175">
        <v>98.541117817</v>
      </c>
      <c r="F7" s="169"/>
      <c r="G7" s="169"/>
      <c r="H7" s="169"/>
      <c r="I7" s="169"/>
      <c r="J7" s="138"/>
      <c r="K7" s="169"/>
      <c r="L7" s="169"/>
      <c r="M7" s="169"/>
      <c r="N7" s="169"/>
      <c r="O7" s="169"/>
      <c r="P7" s="169"/>
      <c r="Q7" s="169"/>
      <c r="R7" s="169"/>
      <c r="S7" s="169"/>
    </row>
    <row r="8" spans="1:19" x14ac:dyDescent="0.25">
      <c r="A8" s="443"/>
      <c r="B8" s="174">
        <v>2</v>
      </c>
      <c r="C8" s="175">
        <v>2659.0783946666666</v>
      </c>
      <c r="D8" s="175">
        <v>98.740217845999993</v>
      </c>
      <c r="E8" s="175">
        <v>99.026609667000002</v>
      </c>
      <c r="F8" s="169"/>
      <c r="G8" s="169"/>
      <c r="H8" s="169"/>
      <c r="I8" s="169"/>
      <c r="J8" s="138"/>
      <c r="K8" s="169"/>
      <c r="L8" s="169"/>
      <c r="M8" s="169"/>
      <c r="N8" s="169"/>
      <c r="O8" s="169"/>
      <c r="P8" s="169"/>
      <c r="Q8" s="169"/>
      <c r="R8" s="169"/>
      <c r="S8" s="169"/>
    </row>
    <row r="9" spans="1:19" x14ac:dyDescent="0.25">
      <c r="A9" s="443"/>
      <c r="B9" s="174">
        <v>3</v>
      </c>
      <c r="C9" s="175">
        <v>2718.3115546666668</v>
      </c>
      <c r="D9" s="175">
        <v>100.79828956999999</v>
      </c>
      <c r="E9" s="175">
        <v>100.40963910000001</v>
      </c>
      <c r="F9" s="169"/>
      <c r="G9" s="169"/>
      <c r="H9" s="169"/>
      <c r="I9" s="169"/>
      <c r="J9" s="138"/>
      <c r="K9" s="169"/>
      <c r="L9" s="169"/>
      <c r="M9" s="169"/>
      <c r="N9" s="169"/>
      <c r="O9" s="169"/>
      <c r="P9" s="169"/>
      <c r="Q9" s="169"/>
      <c r="R9" s="169"/>
      <c r="S9" s="169"/>
    </row>
    <row r="10" spans="1:19" x14ac:dyDescent="0.25">
      <c r="A10" s="451"/>
      <c r="B10" s="174">
        <v>4</v>
      </c>
      <c r="C10" s="175">
        <v>2769.4366150000001</v>
      </c>
      <c r="D10" s="175">
        <v>101.01855309</v>
      </c>
      <c r="E10" s="175">
        <v>99.699546900000001</v>
      </c>
      <c r="F10" s="169"/>
      <c r="G10" s="169"/>
      <c r="H10" s="169"/>
      <c r="I10" s="169"/>
      <c r="J10" s="138"/>
      <c r="K10" s="169"/>
      <c r="L10" s="169"/>
      <c r="M10" s="169"/>
      <c r="N10" s="169"/>
      <c r="O10" s="169"/>
      <c r="P10" s="169"/>
      <c r="Q10" s="169"/>
      <c r="R10" s="169"/>
      <c r="S10" s="169"/>
    </row>
    <row r="11" spans="1:19" x14ac:dyDescent="0.25">
      <c r="A11" s="442">
        <v>2023</v>
      </c>
      <c r="B11" s="174">
        <v>1</v>
      </c>
      <c r="C11" s="175">
        <v>2815.7236903666667</v>
      </c>
      <c r="D11" s="175">
        <v>100.95390098999999</v>
      </c>
      <c r="E11" s="175">
        <v>99.881804477000003</v>
      </c>
      <c r="F11" s="169"/>
      <c r="G11" s="169"/>
      <c r="H11" s="169"/>
      <c r="I11" s="169"/>
      <c r="J11" s="138"/>
      <c r="K11" s="169"/>
      <c r="L11" s="169"/>
      <c r="M11" s="169"/>
      <c r="N11" s="169"/>
      <c r="O11" s="169"/>
      <c r="P11" s="169"/>
      <c r="Q11" s="169"/>
      <c r="R11" s="169"/>
      <c r="S11" s="169"/>
    </row>
    <row r="12" spans="1:19" x14ac:dyDescent="0.25">
      <c r="A12" s="443"/>
      <c r="B12" s="174">
        <v>2</v>
      </c>
      <c r="C12" s="175">
        <v>2834.1498193000002</v>
      </c>
      <c r="D12" s="175">
        <v>101.10494186</v>
      </c>
      <c r="E12" s="175">
        <v>100.81946622</v>
      </c>
      <c r="F12" s="169"/>
      <c r="G12" s="169"/>
      <c r="H12" s="169"/>
      <c r="I12" s="169"/>
      <c r="J12" s="138"/>
      <c r="K12" s="169"/>
      <c r="L12" s="169"/>
      <c r="M12" s="169"/>
      <c r="N12" s="169"/>
      <c r="O12" s="169"/>
      <c r="P12" s="169"/>
      <c r="Q12" s="169"/>
      <c r="R12" s="169"/>
      <c r="S12" s="169"/>
    </row>
    <row r="13" spans="1:19" x14ac:dyDescent="0.25">
      <c r="A13" s="443"/>
      <c r="B13" s="174">
        <v>3</v>
      </c>
      <c r="C13" s="175">
        <v>2855.3451325333335</v>
      </c>
      <c r="D13" s="175">
        <v>101.58288352</v>
      </c>
      <c r="E13" s="175">
        <v>101.57815316999999</v>
      </c>
      <c r="F13" s="169"/>
      <c r="G13" s="169"/>
      <c r="H13" s="169"/>
      <c r="I13" s="169"/>
      <c r="J13" s="138"/>
      <c r="K13" s="169"/>
      <c r="L13" s="169"/>
      <c r="M13" s="169"/>
      <c r="N13" s="169"/>
      <c r="O13" s="169"/>
      <c r="P13" s="169"/>
      <c r="Q13" s="169"/>
      <c r="R13" s="169"/>
      <c r="S13" s="169"/>
    </row>
    <row r="14" spans="1:19" x14ac:dyDescent="0.25">
      <c r="A14" s="451"/>
      <c r="B14" s="174">
        <v>4</v>
      </c>
      <c r="C14" s="175">
        <v>2852.1623408</v>
      </c>
      <c r="D14" s="175">
        <v>101.71050086</v>
      </c>
      <c r="E14" s="175">
        <v>101.66730173000001</v>
      </c>
      <c r="F14" s="169"/>
      <c r="G14" s="169"/>
      <c r="H14" s="169"/>
      <c r="I14" s="169"/>
      <c r="J14" s="138"/>
      <c r="K14" s="169"/>
      <c r="L14" s="169"/>
      <c r="M14" s="169"/>
      <c r="N14" s="169"/>
      <c r="O14" s="169"/>
      <c r="P14" s="169"/>
      <c r="Q14" s="169"/>
      <c r="R14" s="169"/>
      <c r="S14" s="169"/>
    </row>
    <row r="15" spans="1:19" x14ac:dyDescent="0.25">
      <c r="A15" s="442">
        <v>2024</v>
      </c>
      <c r="B15" s="174">
        <v>1</v>
      </c>
      <c r="C15" s="175">
        <v>2846.5819145999999</v>
      </c>
      <c r="D15" s="175">
        <v>102.23545833999999</v>
      </c>
      <c r="E15" s="175">
        <v>102.20582308</v>
      </c>
      <c r="F15" s="169"/>
      <c r="G15" s="169"/>
      <c r="H15" s="169"/>
      <c r="I15" s="169"/>
      <c r="J15" s="138"/>
      <c r="K15" s="169"/>
      <c r="L15" s="169"/>
      <c r="M15" s="169"/>
      <c r="N15" s="169"/>
      <c r="O15" s="169"/>
      <c r="P15" s="433" t="s">
        <v>108</v>
      </c>
      <c r="Q15" s="433"/>
      <c r="R15" s="433"/>
      <c r="S15" s="433"/>
    </row>
    <row r="16" spans="1:19" x14ac:dyDescent="0.25">
      <c r="A16" s="443"/>
      <c r="B16" s="174">
        <v>2</v>
      </c>
      <c r="C16" s="175">
        <v>2865.4785133666669</v>
      </c>
      <c r="D16" s="175">
        <v>102.63821781999999</v>
      </c>
      <c r="E16" s="175">
        <v>102.36218716</v>
      </c>
      <c r="F16" s="169"/>
      <c r="G16" s="169"/>
      <c r="H16" s="169"/>
      <c r="I16" s="169"/>
      <c r="J16" s="138"/>
      <c r="K16" s="169"/>
      <c r="L16" s="169"/>
      <c r="M16" s="169"/>
      <c r="N16" s="169"/>
      <c r="O16" s="169"/>
      <c r="P16" s="169"/>
      <c r="Q16" s="169"/>
      <c r="R16" s="169"/>
      <c r="S16" s="169"/>
    </row>
    <row r="17" spans="1:20" x14ac:dyDescent="0.25">
      <c r="A17" s="443"/>
      <c r="B17" s="174">
        <v>3</v>
      </c>
      <c r="C17" s="175">
        <v>2881.5922793666664</v>
      </c>
      <c r="D17" s="175">
        <v>103.48787139</v>
      </c>
      <c r="E17" s="175">
        <v>103.11115169</v>
      </c>
      <c r="F17" s="169"/>
      <c r="G17" s="169"/>
      <c r="H17" s="169"/>
      <c r="I17" s="169"/>
      <c r="J17" s="138"/>
      <c r="K17" s="169"/>
      <c r="L17" s="169"/>
      <c r="M17" s="169"/>
      <c r="N17" s="169"/>
      <c r="O17" s="169"/>
      <c r="P17" s="169"/>
      <c r="Q17" s="169"/>
      <c r="R17" s="169"/>
      <c r="S17" s="169"/>
    </row>
    <row r="18" spans="1:20" x14ac:dyDescent="0.25">
      <c r="A18" s="451"/>
      <c r="B18" s="174">
        <v>4</v>
      </c>
      <c r="C18" s="175">
        <v>2885.3120215333333</v>
      </c>
      <c r="D18" s="175">
        <v>103.69404428</v>
      </c>
      <c r="E18" s="175">
        <v>103.16262539</v>
      </c>
      <c r="F18" s="169"/>
      <c r="G18" s="169"/>
      <c r="H18" s="169"/>
      <c r="I18" s="169"/>
      <c r="J18" s="138"/>
      <c r="K18" s="169"/>
      <c r="L18" s="169"/>
      <c r="M18" s="169"/>
      <c r="N18" s="169"/>
      <c r="O18" s="169"/>
      <c r="P18" s="169"/>
      <c r="Q18" s="169"/>
      <c r="R18" s="169"/>
      <c r="S18" s="169"/>
    </row>
    <row r="19" spans="1:20" x14ac:dyDescent="0.25">
      <c r="J19" s="45"/>
    </row>
    <row r="20" spans="1:20" x14ac:dyDescent="0.25">
      <c r="A20" s="39"/>
      <c r="B20" s="39"/>
      <c r="C20" s="39"/>
      <c r="R20" s="7"/>
    </row>
    <row r="21" spans="1:20" x14ac:dyDescent="0.25">
      <c r="A21" s="39">
        <v>2017</v>
      </c>
      <c r="B21" s="39">
        <v>1</v>
      </c>
      <c r="C21" s="39"/>
      <c r="D21" s="36"/>
      <c r="E21" s="35"/>
      <c r="R21" s="7"/>
    </row>
    <row r="22" spans="1:20" x14ac:dyDescent="0.25">
      <c r="A22" s="39"/>
      <c r="B22" s="39">
        <v>2</v>
      </c>
      <c r="C22" s="39"/>
      <c r="D22" s="36"/>
      <c r="E22" s="35"/>
      <c r="R22" s="7"/>
    </row>
    <row r="23" spans="1:20" x14ac:dyDescent="0.25">
      <c r="A23" s="39"/>
      <c r="B23" s="39">
        <v>3</v>
      </c>
      <c r="C23" s="39"/>
      <c r="D23" s="36"/>
      <c r="E23" s="35"/>
      <c r="R23" s="7"/>
    </row>
    <row r="24" spans="1:20" x14ac:dyDescent="0.25">
      <c r="A24" s="39"/>
      <c r="B24" s="39">
        <v>4</v>
      </c>
      <c r="C24" s="39"/>
      <c r="D24" s="36"/>
      <c r="E24" s="35"/>
      <c r="R24" s="7"/>
      <c r="T24" s="29"/>
    </row>
    <row r="25" spans="1:20" x14ac:dyDescent="0.25">
      <c r="A25" s="39">
        <v>2018</v>
      </c>
      <c r="B25" s="39">
        <v>1</v>
      </c>
      <c r="C25" s="39"/>
      <c r="D25" s="36"/>
      <c r="E25" s="35"/>
      <c r="R25" s="7"/>
    </row>
    <row r="26" spans="1:20" x14ac:dyDescent="0.25">
      <c r="A26" s="39"/>
      <c r="B26" s="39">
        <v>2</v>
      </c>
      <c r="C26" s="39"/>
      <c r="D26" s="36"/>
      <c r="E26" s="35"/>
      <c r="R26" s="7"/>
    </row>
    <row r="27" spans="1:20" x14ac:dyDescent="0.25">
      <c r="A27" s="39"/>
      <c r="B27" s="39">
        <v>3</v>
      </c>
      <c r="C27" s="39"/>
      <c r="D27" s="36"/>
      <c r="E27" s="35"/>
      <c r="R27" s="7"/>
    </row>
    <row r="28" spans="1:20" x14ac:dyDescent="0.25">
      <c r="A28" s="39"/>
      <c r="B28" s="39">
        <v>4</v>
      </c>
      <c r="C28" s="39"/>
      <c r="D28" s="36"/>
      <c r="E28" s="35"/>
      <c r="R28" s="7"/>
      <c r="S28" s="125"/>
      <c r="T28" s="125"/>
    </row>
    <row r="29" spans="1:20" x14ac:dyDescent="0.25">
      <c r="A29" s="39">
        <v>2019</v>
      </c>
      <c r="B29" s="39">
        <v>1</v>
      </c>
      <c r="C29" s="39"/>
      <c r="D29" s="36"/>
      <c r="E29" s="35"/>
      <c r="J29" s="2"/>
      <c r="R29" s="7"/>
      <c r="S29" s="125"/>
      <c r="T29" s="125"/>
    </row>
    <row r="30" spans="1:20" x14ac:dyDescent="0.25">
      <c r="A30" s="39"/>
      <c r="B30" s="39">
        <v>2</v>
      </c>
      <c r="C30" s="39"/>
      <c r="D30" s="36"/>
      <c r="E30" s="35"/>
      <c r="J30" s="2"/>
      <c r="S30" s="125"/>
      <c r="T30" s="125"/>
    </row>
    <row r="31" spans="1:20" x14ac:dyDescent="0.25">
      <c r="A31" s="39"/>
      <c r="B31" s="39">
        <v>3</v>
      </c>
      <c r="C31" s="39"/>
      <c r="D31" s="36"/>
      <c r="E31" s="35"/>
      <c r="J31" s="2"/>
      <c r="S31" s="125"/>
      <c r="T31" s="125"/>
    </row>
    <row r="32" spans="1:20" x14ac:dyDescent="0.25">
      <c r="A32" s="39"/>
      <c r="B32" s="39">
        <v>4</v>
      </c>
      <c r="C32" s="39"/>
      <c r="D32" s="36"/>
      <c r="E32" s="35"/>
      <c r="J32" s="2"/>
      <c r="S32" s="125"/>
      <c r="T32" s="125"/>
    </row>
    <row r="33" spans="1:20" x14ac:dyDescent="0.25">
      <c r="A33" s="39">
        <v>2020</v>
      </c>
      <c r="B33" s="39">
        <v>1</v>
      </c>
      <c r="C33" s="39"/>
      <c r="D33" s="36"/>
      <c r="E33" s="35"/>
      <c r="J33" s="2"/>
      <c r="S33" s="125"/>
      <c r="T33" s="125"/>
    </row>
    <row r="34" spans="1:20" x14ac:dyDescent="0.25">
      <c r="A34" s="39"/>
      <c r="B34" s="39">
        <v>2</v>
      </c>
      <c r="C34" s="39"/>
      <c r="D34" s="36"/>
      <c r="E34" s="35"/>
      <c r="J34" s="2"/>
    </row>
    <row r="35" spans="1:20" x14ac:dyDescent="0.25">
      <c r="A35" s="39"/>
      <c r="B35" s="39">
        <v>3</v>
      </c>
      <c r="C35" s="39"/>
      <c r="D35" s="36"/>
      <c r="E35" s="35"/>
      <c r="J35" s="2"/>
    </row>
    <row r="36" spans="1:20" x14ac:dyDescent="0.25">
      <c r="A36" s="39"/>
      <c r="B36" s="39">
        <v>4</v>
      </c>
      <c r="C36" s="39"/>
      <c r="D36" s="39"/>
      <c r="E36" s="39"/>
      <c r="J36" s="2"/>
    </row>
    <row r="37" spans="1:20" x14ac:dyDescent="0.25">
      <c r="A37" s="39">
        <v>2021</v>
      </c>
      <c r="B37" s="39">
        <v>1</v>
      </c>
      <c r="C37" s="39"/>
      <c r="D37" s="39"/>
      <c r="E37" s="39"/>
      <c r="F37" s="8"/>
      <c r="J37" s="2"/>
    </row>
    <row r="38" spans="1:20" x14ac:dyDescent="0.25">
      <c r="A38" s="39"/>
      <c r="B38" s="39">
        <v>2</v>
      </c>
      <c r="C38" s="39"/>
      <c r="D38" s="39"/>
      <c r="E38" s="39"/>
      <c r="F38" s="8"/>
      <c r="J38" s="2"/>
    </row>
    <row r="39" spans="1:20" x14ac:dyDescent="0.25">
      <c r="A39" s="39"/>
      <c r="B39" s="39">
        <v>3</v>
      </c>
      <c r="C39" s="39"/>
      <c r="D39" s="39"/>
      <c r="E39" s="39"/>
      <c r="F39" s="8"/>
      <c r="J39" s="2"/>
    </row>
    <row r="40" spans="1:20" x14ac:dyDescent="0.25">
      <c r="A40" s="39"/>
      <c r="B40" s="39">
        <v>4</v>
      </c>
      <c r="C40" s="110"/>
      <c r="D40" s="110"/>
      <c r="E40" s="110"/>
      <c r="F40" s="8"/>
      <c r="J40" s="2"/>
    </row>
    <row r="41" spans="1:20" x14ac:dyDescent="0.25">
      <c r="A41" s="39">
        <v>2022</v>
      </c>
      <c r="B41" s="39">
        <v>1</v>
      </c>
      <c r="C41" s="39"/>
      <c r="D41" s="39"/>
      <c r="E41" s="39"/>
      <c r="F41" s="8"/>
      <c r="J41" s="2"/>
    </row>
    <row r="42" spans="1:20" x14ac:dyDescent="0.25">
      <c r="A42" s="39"/>
      <c r="B42" s="39">
        <v>2</v>
      </c>
      <c r="C42" s="39"/>
      <c r="D42" s="39"/>
      <c r="E42" s="39"/>
      <c r="F42" s="8"/>
      <c r="J42" s="2"/>
    </row>
    <row r="43" spans="1:20" x14ac:dyDescent="0.25">
      <c r="A43" s="39"/>
      <c r="B43" s="39">
        <v>3</v>
      </c>
      <c r="C43" s="39">
        <v>2800</v>
      </c>
      <c r="D43" s="39">
        <v>3500</v>
      </c>
      <c r="E43" s="39"/>
      <c r="F43" s="8"/>
      <c r="J43" s="2"/>
    </row>
    <row r="44" spans="1:20" x14ac:dyDescent="0.25">
      <c r="A44" s="39"/>
      <c r="B44" s="39">
        <v>4</v>
      </c>
      <c r="C44" s="39">
        <v>2800</v>
      </c>
      <c r="D44" s="39">
        <v>3500</v>
      </c>
      <c r="E44" s="39"/>
      <c r="F44" s="39"/>
      <c r="J44" s="2"/>
    </row>
    <row r="45" spans="1:20" x14ac:dyDescent="0.25">
      <c r="A45" s="39">
        <v>2023</v>
      </c>
      <c r="B45" s="39">
        <v>1</v>
      </c>
      <c r="C45" s="39">
        <v>2800</v>
      </c>
      <c r="D45" s="39">
        <v>3500</v>
      </c>
      <c r="E45" s="39"/>
      <c r="F45" s="39"/>
      <c r="J45" s="2"/>
    </row>
    <row r="46" spans="1:20" x14ac:dyDescent="0.25">
      <c r="A46" s="39"/>
      <c r="B46" s="39">
        <v>2</v>
      </c>
      <c r="C46" s="39">
        <v>2800</v>
      </c>
      <c r="D46" s="39">
        <v>3500</v>
      </c>
      <c r="E46" s="39"/>
      <c r="F46" s="39"/>
      <c r="J46" s="2"/>
    </row>
    <row r="47" spans="1:20" x14ac:dyDescent="0.25">
      <c r="A47" s="39"/>
      <c r="B47" s="39">
        <v>3</v>
      </c>
      <c r="C47" s="39">
        <v>2800</v>
      </c>
      <c r="D47" s="39">
        <v>3500</v>
      </c>
      <c r="E47" s="39"/>
      <c r="F47" s="39"/>
      <c r="J47" s="2"/>
    </row>
    <row r="48" spans="1:20" x14ac:dyDescent="0.25">
      <c r="A48" s="39"/>
      <c r="B48" s="39">
        <v>4</v>
      </c>
      <c r="C48" s="39">
        <v>2800</v>
      </c>
      <c r="D48" s="39">
        <v>3500</v>
      </c>
      <c r="E48" s="39"/>
      <c r="F48" s="110"/>
    </row>
    <row r="49" spans="1:6" x14ac:dyDescent="0.25">
      <c r="A49" s="39"/>
      <c r="B49" s="39"/>
      <c r="C49" s="39">
        <v>2800</v>
      </c>
      <c r="D49" s="39">
        <v>3500</v>
      </c>
      <c r="E49" s="39"/>
      <c r="F49" s="110"/>
    </row>
    <row r="50" spans="1:6" x14ac:dyDescent="0.25">
      <c r="A50" s="35"/>
      <c r="B50" s="35"/>
      <c r="C50" s="39">
        <v>2800</v>
      </c>
      <c r="D50" s="39">
        <v>3500</v>
      </c>
      <c r="E50" s="39"/>
      <c r="F50" s="110"/>
    </row>
    <row r="51" spans="1:6" x14ac:dyDescent="0.25">
      <c r="A51" s="35"/>
      <c r="B51" s="35"/>
      <c r="C51" s="39">
        <v>2800</v>
      </c>
      <c r="D51" s="39">
        <v>3500</v>
      </c>
      <c r="E51" s="39"/>
      <c r="F51" s="110"/>
    </row>
    <row r="52" spans="1:6" x14ac:dyDescent="0.25">
      <c r="A52" s="35"/>
      <c r="B52" s="35"/>
      <c r="C52" s="39">
        <v>2800</v>
      </c>
      <c r="D52" s="39">
        <v>3500</v>
      </c>
      <c r="E52" s="39"/>
      <c r="F52" s="110"/>
    </row>
    <row r="53" spans="1:6" x14ac:dyDescent="0.25">
      <c r="A53" s="35"/>
      <c r="B53" s="35"/>
      <c r="C53" s="39">
        <v>2800</v>
      </c>
      <c r="D53" s="39">
        <v>3500</v>
      </c>
      <c r="E53" s="39"/>
      <c r="F53" s="110"/>
    </row>
    <row r="54" spans="1:6" x14ac:dyDescent="0.25">
      <c r="A54" s="35"/>
      <c r="B54" s="35"/>
      <c r="C54" s="39">
        <v>2800</v>
      </c>
      <c r="D54" s="39">
        <v>3500</v>
      </c>
      <c r="E54" s="39"/>
      <c r="F54" s="110"/>
    </row>
    <row r="55" spans="1:6" x14ac:dyDescent="0.25">
      <c r="A55" s="35"/>
      <c r="B55" s="35"/>
      <c r="C55" s="39">
        <v>2800</v>
      </c>
      <c r="D55" s="39">
        <v>3500</v>
      </c>
      <c r="E55" s="39"/>
      <c r="F55" s="110"/>
    </row>
    <row r="56" spans="1:6" x14ac:dyDescent="0.25">
      <c r="A56" s="35"/>
      <c r="B56" s="35"/>
      <c r="C56" s="39"/>
      <c r="D56" s="39"/>
      <c r="E56" s="39"/>
      <c r="F56" s="110"/>
    </row>
    <row r="57" spans="1:6" x14ac:dyDescent="0.25">
      <c r="A57" s="35"/>
      <c r="B57" s="35"/>
      <c r="C57" s="39"/>
      <c r="D57" s="39"/>
      <c r="E57" s="39"/>
      <c r="F57" s="110"/>
    </row>
    <row r="58" spans="1:6" x14ac:dyDescent="0.25">
      <c r="A58" s="35"/>
      <c r="B58" s="35"/>
      <c r="C58" s="35"/>
      <c r="D58" s="35"/>
      <c r="E58" s="35"/>
      <c r="F58" s="110"/>
    </row>
    <row r="59" spans="1:6" x14ac:dyDescent="0.25">
      <c r="A59" s="35"/>
      <c r="B59" s="35"/>
      <c r="C59" s="35"/>
      <c r="D59" s="35"/>
      <c r="E59" s="35"/>
      <c r="F59" s="8"/>
    </row>
    <row r="60" spans="1:6" x14ac:dyDescent="0.25">
      <c r="A60" s="35"/>
      <c r="B60" s="35"/>
      <c r="C60" s="35"/>
      <c r="D60" s="35"/>
      <c r="E60" s="35"/>
      <c r="F60" s="8"/>
    </row>
    <row r="61" spans="1:6" x14ac:dyDescent="0.25">
      <c r="A61" s="35"/>
      <c r="B61" s="35"/>
      <c r="C61" s="35"/>
      <c r="D61" s="35"/>
      <c r="E61" s="35"/>
    </row>
    <row r="62" spans="1:6" x14ac:dyDescent="0.25">
      <c r="A62" s="35"/>
      <c r="B62" s="35"/>
      <c r="C62" s="35"/>
      <c r="D62" s="35"/>
      <c r="E62" s="35"/>
    </row>
    <row r="63" spans="1:6" x14ac:dyDescent="0.25">
      <c r="A63" s="35"/>
      <c r="B63" s="35"/>
      <c r="C63" s="35"/>
      <c r="D63" s="35"/>
      <c r="E63" s="35"/>
    </row>
    <row r="64" spans="1:6" x14ac:dyDescent="0.25">
      <c r="A64" s="35"/>
      <c r="B64" s="35"/>
      <c r="C64" s="35"/>
      <c r="D64" s="35"/>
      <c r="E64" s="35"/>
    </row>
    <row r="65" spans="1:5" x14ac:dyDescent="0.25">
      <c r="A65" s="35"/>
      <c r="B65" s="35"/>
      <c r="C65" s="35"/>
      <c r="D65" s="35"/>
      <c r="E65" s="35"/>
    </row>
    <row r="66" spans="1:5" x14ac:dyDescent="0.25">
      <c r="A66" s="35"/>
      <c r="B66" s="35"/>
      <c r="C66" s="35"/>
      <c r="D66" s="35"/>
      <c r="E66" s="35"/>
    </row>
    <row r="67" spans="1:5" x14ac:dyDescent="0.25">
      <c r="A67" s="35"/>
      <c r="B67" s="35"/>
      <c r="C67" s="35"/>
      <c r="D67" s="35"/>
      <c r="E67" s="35"/>
    </row>
    <row r="68" spans="1:5" x14ac:dyDescent="0.25">
      <c r="A68" s="35"/>
      <c r="B68" s="35"/>
      <c r="C68" s="35"/>
      <c r="D68" s="35"/>
      <c r="E68" s="35"/>
    </row>
    <row r="69" spans="1:5" x14ac:dyDescent="0.25">
      <c r="A69" s="35"/>
      <c r="B69" s="35"/>
      <c r="C69" s="35"/>
      <c r="D69" s="35"/>
      <c r="E69" s="35"/>
    </row>
    <row r="70" spans="1:5" x14ac:dyDescent="0.25">
      <c r="A70" s="35"/>
      <c r="B70" s="35"/>
      <c r="C70" s="35"/>
      <c r="D70" s="35"/>
      <c r="E70" s="35"/>
    </row>
    <row r="71" spans="1:5" x14ac:dyDescent="0.25">
      <c r="A71" s="35"/>
      <c r="B71" s="35"/>
      <c r="C71" s="35"/>
      <c r="D71" s="35"/>
      <c r="E71" s="35"/>
    </row>
    <row r="72" spans="1:5" x14ac:dyDescent="0.25">
      <c r="A72" s="35"/>
      <c r="B72" s="35"/>
      <c r="C72" s="35"/>
      <c r="D72" s="35"/>
      <c r="E72" s="35"/>
    </row>
    <row r="73" spans="1:5" x14ac:dyDescent="0.25">
      <c r="A73" s="35"/>
      <c r="B73" s="35"/>
      <c r="C73" s="35"/>
      <c r="D73" s="35"/>
      <c r="E73" s="35"/>
    </row>
    <row r="74" spans="1:5" x14ac:dyDescent="0.25">
      <c r="A74" s="35"/>
      <c r="B74" s="35"/>
      <c r="C74" s="35"/>
      <c r="D74" s="35"/>
      <c r="E74" s="35"/>
    </row>
    <row r="75" spans="1:5" x14ac:dyDescent="0.25">
      <c r="A75" s="35"/>
      <c r="B75" s="35"/>
      <c r="C75" s="35"/>
      <c r="D75" s="35"/>
      <c r="E75" s="35"/>
    </row>
    <row r="76" spans="1:5" x14ac:dyDescent="0.25">
      <c r="A76" s="35"/>
      <c r="B76" s="35"/>
      <c r="C76" s="35"/>
      <c r="D76" s="35"/>
      <c r="E76" s="35"/>
    </row>
    <row r="77" spans="1:5" x14ac:dyDescent="0.25">
      <c r="A77" s="35"/>
      <c r="B77" s="35"/>
      <c r="C77" s="35"/>
      <c r="D77" s="35"/>
      <c r="E77" s="35"/>
    </row>
    <row r="78" spans="1:5" x14ac:dyDescent="0.25">
      <c r="A78" s="35"/>
      <c r="B78" s="35"/>
      <c r="C78" s="35"/>
      <c r="D78" s="35"/>
      <c r="E78" s="35"/>
    </row>
    <row r="79" spans="1:5" x14ac:dyDescent="0.25">
      <c r="A79" s="35"/>
      <c r="B79" s="35"/>
      <c r="C79" s="35"/>
      <c r="D79" s="35"/>
      <c r="E79" s="35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F3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1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9.5703125" customWidth="1"/>
    <col min="2" max="2" width="11.140625" customWidth="1"/>
    <col min="3" max="3" width="12.42578125" customWidth="1"/>
    <col min="4" max="4" width="12.85546875" customWidth="1"/>
    <col min="5" max="5" width="11.140625" customWidth="1"/>
    <col min="6" max="6" width="12" customWidth="1"/>
    <col min="9" max="9" width="9.140625" customWidth="1"/>
    <col min="11" max="11" width="1.5703125" style="138" customWidth="1"/>
  </cols>
  <sheetData>
    <row r="1" spans="1:17" x14ac:dyDescent="0.25">
      <c r="A1" s="354" t="s">
        <v>63</v>
      </c>
      <c r="B1" s="516" t="str">
        <f>INDEX(Content!$B$3:$G$64,MATCH(A1,Content!$A$3:$A$64,0),1)</f>
        <v>Annual Change in Payment Card Operations of the Population and Retail Sales in Real Terms, %</v>
      </c>
      <c r="C1" s="517"/>
      <c r="D1" s="517"/>
      <c r="E1" s="517"/>
      <c r="F1" s="517"/>
      <c r="G1" s="517"/>
      <c r="H1" s="517"/>
      <c r="I1" s="517"/>
      <c r="J1" s="517"/>
      <c r="L1" s="142"/>
      <c r="M1" s="142"/>
      <c r="N1" s="142"/>
      <c r="O1" s="142"/>
      <c r="P1" s="142"/>
      <c r="Q1" s="142"/>
    </row>
    <row r="2" spans="1:17" ht="38.25" x14ac:dyDescent="0.25">
      <c r="A2" s="349" t="s">
        <v>113</v>
      </c>
      <c r="B2" s="361" t="s">
        <v>148</v>
      </c>
      <c r="C2" s="376" t="s">
        <v>412</v>
      </c>
      <c r="D2" s="376" t="s">
        <v>420</v>
      </c>
      <c r="E2" s="376" t="s">
        <v>421</v>
      </c>
      <c r="F2" s="376" t="s">
        <v>422</v>
      </c>
      <c r="G2" s="522" t="s">
        <v>112</v>
      </c>
      <c r="H2" s="522"/>
      <c r="I2" s="522"/>
      <c r="J2" s="522"/>
      <c r="L2" s="142"/>
      <c r="M2" s="142"/>
      <c r="N2" s="142"/>
      <c r="O2" s="142"/>
      <c r="P2" s="142"/>
      <c r="Q2" s="142"/>
    </row>
    <row r="3" spans="1:17" x14ac:dyDescent="0.25">
      <c r="A3" s="537">
        <v>2021</v>
      </c>
      <c r="B3" s="366">
        <v>1</v>
      </c>
      <c r="C3" s="367">
        <v>-1.0865276599351801</v>
      </c>
      <c r="D3" s="367">
        <v>58.343666494108902</v>
      </c>
      <c r="E3" s="367">
        <v>7.3489283604728204</v>
      </c>
      <c r="F3" s="367">
        <v>119.145827055132</v>
      </c>
      <c r="G3" s="431" t="s">
        <v>308</v>
      </c>
      <c r="H3" s="431"/>
      <c r="I3" s="431"/>
      <c r="J3" s="432"/>
      <c r="L3" s="142"/>
      <c r="M3" s="142"/>
      <c r="N3" s="142"/>
      <c r="O3" s="142"/>
      <c r="P3" s="142"/>
      <c r="Q3" s="142"/>
    </row>
    <row r="4" spans="1:17" ht="14.45" customHeight="1" x14ac:dyDescent="0.25">
      <c r="A4" s="538"/>
      <c r="B4" s="368">
        <v>2</v>
      </c>
      <c r="C4" s="367">
        <v>17.526979616689001</v>
      </c>
      <c r="D4" s="367">
        <v>103.753890661531</v>
      </c>
      <c r="E4" s="367">
        <v>30.739898234699901</v>
      </c>
      <c r="F4" s="367">
        <v>135.088055601799</v>
      </c>
      <c r="G4" s="432" t="s">
        <v>153</v>
      </c>
      <c r="H4" s="523"/>
      <c r="I4" s="523"/>
      <c r="J4" s="523"/>
      <c r="L4" s="142"/>
      <c r="M4" s="142"/>
      <c r="N4" s="142"/>
      <c r="O4" s="142"/>
      <c r="P4" s="142"/>
      <c r="Q4" s="142"/>
    </row>
    <row r="5" spans="1:17" ht="15" customHeight="1" x14ac:dyDescent="0.25">
      <c r="A5" s="538"/>
      <c r="B5" s="368">
        <v>3</v>
      </c>
      <c r="C5" s="367">
        <v>3.8971248373349701</v>
      </c>
      <c r="D5" s="367">
        <v>68.781825748032603</v>
      </c>
      <c r="E5" s="367">
        <v>11.704324423882399</v>
      </c>
      <c r="F5" s="367">
        <v>89.116723118202202</v>
      </c>
      <c r="G5" s="527" t="s">
        <v>317</v>
      </c>
      <c r="H5" s="527"/>
      <c r="I5" s="527"/>
      <c r="J5" s="527"/>
      <c r="L5" s="142"/>
      <c r="M5" s="142"/>
      <c r="N5" s="142"/>
      <c r="O5" s="142"/>
      <c r="P5" s="142"/>
      <c r="Q5" s="142"/>
    </row>
    <row r="6" spans="1:17" x14ac:dyDescent="0.25">
      <c r="A6" s="539"/>
      <c r="B6" s="368">
        <v>4</v>
      </c>
      <c r="C6" s="367">
        <v>8.0803071253851204</v>
      </c>
      <c r="D6" s="367">
        <v>53.928992808108497</v>
      </c>
      <c r="E6" s="367">
        <v>10.286656326389901</v>
      </c>
      <c r="F6" s="367">
        <v>71.878107122296001</v>
      </c>
      <c r="G6" s="142"/>
      <c r="H6" s="142"/>
      <c r="I6" s="142"/>
      <c r="J6" s="142"/>
      <c r="L6" s="142"/>
      <c r="M6" s="142"/>
      <c r="N6" s="142"/>
      <c r="O6" s="142"/>
      <c r="P6" s="142"/>
      <c r="Q6" s="142"/>
    </row>
    <row r="7" spans="1:17" x14ac:dyDescent="0.25">
      <c r="A7" s="537">
        <v>2022</v>
      </c>
      <c r="B7" s="366">
        <v>1</v>
      </c>
      <c r="C7" s="367">
        <v>-2.655744882859</v>
      </c>
      <c r="D7" s="367">
        <v>29.159350964400101</v>
      </c>
      <c r="E7" s="367">
        <v>-0.16574736720816799</v>
      </c>
      <c r="F7" s="367">
        <v>48.515784431700901</v>
      </c>
      <c r="G7" s="142"/>
      <c r="H7" s="142"/>
      <c r="I7" s="142"/>
      <c r="J7" s="142"/>
      <c r="L7" s="142"/>
      <c r="M7" s="142"/>
      <c r="N7" s="142"/>
      <c r="O7" s="142"/>
      <c r="P7" s="142"/>
      <c r="Q7" s="142"/>
    </row>
    <row r="8" spans="1:17" x14ac:dyDescent="0.25">
      <c r="A8" s="538"/>
      <c r="B8" s="368">
        <v>2</v>
      </c>
      <c r="C8" s="367">
        <v>5.1751995613372301</v>
      </c>
      <c r="D8" s="367">
        <v>32.994158185105199</v>
      </c>
      <c r="E8" s="367">
        <v>-8.0286546665460694</v>
      </c>
      <c r="F8" s="367">
        <v>21.130942560078701</v>
      </c>
      <c r="G8" s="142"/>
      <c r="H8" s="142"/>
      <c r="I8" s="142"/>
      <c r="J8" s="142"/>
      <c r="L8" s="142"/>
      <c r="M8" s="142"/>
      <c r="N8" s="142"/>
      <c r="O8" s="142"/>
      <c r="P8" s="142"/>
      <c r="Q8" s="142"/>
    </row>
    <row r="9" spans="1:17" x14ac:dyDescent="0.25">
      <c r="A9" s="538"/>
      <c r="B9" s="368">
        <v>3</v>
      </c>
      <c r="C9" s="367">
        <v>1.6657167894584799</v>
      </c>
      <c r="D9" s="367">
        <v>33.5310017421181</v>
      </c>
      <c r="E9" s="367">
        <v>-11.0594546457967</v>
      </c>
      <c r="F9" s="367">
        <v>16.0826442368448</v>
      </c>
      <c r="G9" s="142"/>
      <c r="H9" s="142"/>
      <c r="I9" s="142"/>
      <c r="J9" s="142"/>
      <c r="L9" s="142"/>
      <c r="M9" s="142"/>
      <c r="N9" s="142"/>
      <c r="O9" s="142"/>
      <c r="P9" s="142"/>
      <c r="Q9" s="142"/>
    </row>
    <row r="10" spans="1:17" x14ac:dyDescent="0.25">
      <c r="A10" s="539"/>
      <c r="B10" s="368">
        <v>4</v>
      </c>
      <c r="C10" s="367">
        <v>2.8042328894764599</v>
      </c>
      <c r="D10" s="367">
        <v>30.644639018396099</v>
      </c>
      <c r="E10" s="367">
        <v>-17.6019432824557</v>
      </c>
      <c r="F10" s="367">
        <v>11.4672252125341</v>
      </c>
      <c r="G10" s="142"/>
      <c r="H10" s="142"/>
      <c r="I10" s="142"/>
      <c r="J10" s="142"/>
      <c r="L10" s="142"/>
      <c r="M10" s="142"/>
      <c r="N10" s="142"/>
      <c r="O10" s="142"/>
      <c r="P10" s="142"/>
      <c r="Q10" s="142"/>
    </row>
    <row r="11" spans="1:17" x14ac:dyDescent="0.25">
      <c r="A11" s="537">
        <v>2023</v>
      </c>
      <c r="B11" s="366">
        <v>1</v>
      </c>
      <c r="C11" s="367">
        <v>11.642319316808701</v>
      </c>
      <c r="D11" s="367">
        <v>36.946213045376098</v>
      </c>
      <c r="E11" s="367">
        <v>-13.531652120742001</v>
      </c>
      <c r="F11" s="367">
        <v>16.299944090635702</v>
      </c>
      <c r="G11" s="142"/>
      <c r="H11" s="142"/>
      <c r="I11" s="142"/>
      <c r="J11" s="142"/>
      <c r="L11" s="142"/>
      <c r="M11" s="142"/>
      <c r="N11" s="142"/>
      <c r="O11" s="142"/>
      <c r="P11" s="142"/>
      <c r="Q11" s="142"/>
    </row>
    <row r="12" spans="1:17" x14ac:dyDescent="0.25">
      <c r="A12" s="539"/>
      <c r="B12" s="368">
        <v>2</v>
      </c>
      <c r="C12" s="367">
        <v>6.0340106861549598</v>
      </c>
      <c r="D12" s="367">
        <v>35.712600969153598</v>
      </c>
      <c r="E12" s="367">
        <v>-10.2081754157585</v>
      </c>
      <c r="F12" s="367">
        <v>17.8419884624162</v>
      </c>
      <c r="G12" s="142"/>
      <c r="H12" s="142"/>
      <c r="I12" s="142"/>
      <c r="J12" s="142"/>
      <c r="L12" s="142"/>
      <c r="M12" s="142"/>
      <c r="N12" s="142"/>
      <c r="O12" s="142"/>
      <c r="P12" s="142"/>
      <c r="Q12" s="142"/>
    </row>
    <row r="13" spans="1:17" x14ac:dyDescent="0.25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L13" s="142"/>
      <c r="M13" s="142"/>
      <c r="N13" s="142"/>
      <c r="O13" s="142"/>
      <c r="P13" s="142"/>
      <c r="Q13" s="142"/>
    </row>
    <row r="14" spans="1:17" x14ac:dyDescent="0.25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L14" s="142"/>
      <c r="M14" s="142"/>
      <c r="N14" s="142"/>
      <c r="O14" s="142"/>
      <c r="P14" s="142"/>
      <c r="Q14" s="142"/>
    </row>
    <row r="15" spans="1:17" x14ac:dyDescent="0.25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L15" s="142"/>
      <c r="M15" s="142"/>
      <c r="N15" s="142"/>
      <c r="O15" s="142"/>
      <c r="P15" s="142"/>
      <c r="Q15" s="142"/>
    </row>
    <row r="16" spans="1:17" x14ac:dyDescent="0.25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L16" s="142"/>
      <c r="M16" s="142"/>
      <c r="N16" s="142"/>
      <c r="O16" s="433" t="s">
        <v>108</v>
      </c>
      <c r="P16" s="433"/>
      <c r="Q16" s="433"/>
    </row>
  </sheetData>
  <mergeCells count="9">
    <mergeCell ref="O16:Q16"/>
    <mergeCell ref="B1:J1"/>
    <mergeCell ref="G2:J2"/>
    <mergeCell ref="A3:A6"/>
    <mergeCell ref="G3:J3"/>
    <mergeCell ref="G4:J4"/>
    <mergeCell ref="G5:J5"/>
    <mergeCell ref="A7:A10"/>
    <mergeCell ref="A11:A12"/>
  </mergeCells>
  <hyperlinks>
    <hyperlink ref="O16:P16" location="Содержание!A1" display="Содержание"/>
    <hyperlink ref="O16:Q16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8.7109375" customWidth="1"/>
    <col min="3" max="3" width="13.5703125" customWidth="1"/>
    <col min="4" max="4" width="16.42578125" customWidth="1"/>
    <col min="5" max="5" width="18.28515625" customWidth="1"/>
    <col min="6" max="6" width="1.425781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38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21" x14ac:dyDescent="0.25">
      <c r="A1" s="354" t="s">
        <v>64</v>
      </c>
      <c r="B1" s="516" t="str">
        <f>INDEX(Content!$B$3:$G$64,MATCH(A1,Content!$A$3:$A$64,0),1)</f>
        <v>Sources of Cash Income of the Population, YoY, in Real Terms</v>
      </c>
      <c r="C1" s="517"/>
      <c r="D1" s="517"/>
      <c r="E1" s="517"/>
      <c r="F1" s="517"/>
      <c r="G1" s="517"/>
      <c r="H1" s="517"/>
      <c r="I1" s="517"/>
      <c r="J1" s="517"/>
    </row>
    <row r="2" spans="1:21" ht="38.25" x14ac:dyDescent="0.25">
      <c r="A2" s="349" t="s">
        <v>113</v>
      </c>
      <c r="B2" s="361" t="s">
        <v>148</v>
      </c>
      <c r="C2" s="377" t="s">
        <v>423</v>
      </c>
      <c r="D2" s="377" t="s">
        <v>424</v>
      </c>
      <c r="E2" s="378" t="s">
        <v>425</v>
      </c>
      <c r="F2" s="522" t="s">
        <v>112</v>
      </c>
      <c r="G2" s="522"/>
      <c r="H2" s="522"/>
      <c r="I2" s="522"/>
      <c r="J2" s="522"/>
    </row>
    <row r="3" spans="1:21" x14ac:dyDescent="0.25">
      <c r="A3" s="540">
        <v>2021</v>
      </c>
      <c r="B3" s="67">
        <v>1</v>
      </c>
      <c r="C3" s="379">
        <v>7.5715584557163567</v>
      </c>
      <c r="D3" s="380">
        <v>4.2172570736963735</v>
      </c>
      <c r="E3" s="379">
        <v>-1.685949150170913</v>
      </c>
      <c r="F3" s="523" t="s">
        <v>308</v>
      </c>
      <c r="G3" s="523"/>
      <c r="H3" s="523"/>
      <c r="I3" s="523"/>
      <c r="J3" s="523"/>
    </row>
    <row r="4" spans="1:21" x14ac:dyDescent="0.25">
      <c r="A4" s="541"/>
      <c r="B4" s="67">
        <v>2</v>
      </c>
      <c r="C4" s="379">
        <v>11.870497621519377</v>
      </c>
      <c r="D4" s="380">
        <v>-4.7945960322024916E-2</v>
      </c>
      <c r="E4" s="379">
        <v>19.20382710826307</v>
      </c>
      <c r="F4" s="523" t="s">
        <v>317</v>
      </c>
      <c r="G4" s="523"/>
      <c r="H4" s="523"/>
      <c r="I4" s="523"/>
      <c r="J4" s="523"/>
    </row>
    <row r="5" spans="1:21" x14ac:dyDescent="0.25">
      <c r="A5" s="541"/>
      <c r="B5" s="67">
        <v>3</v>
      </c>
      <c r="C5" s="379">
        <v>11.062472129213248</v>
      </c>
      <c r="D5" s="380">
        <v>-1.9003787985246561</v>
      </c>
      <c r="E5" s="379">
        <v>0.94919542742306362</v>
      </c>
    </row>
    <row r="6" spans="1:21" x14ac:dyDescent="0.25">
      <c r="A6" s="542"/>
      <c r="B6" s="67">
        <v>4</v>
      </c>
      <c r="C6" s="379">
        <v>10.238363437461629</v>
      </c>
      <c r="D6" s="380">
        <v>-1.2213605134875536</v>
      </c>
      <c r="E6" s="379">
        <v>-0.50879883386598124</v>
      </c>
    </row>
    <row r="7" spans="1:21" x14ac:dyDescent="0.25">
      <c r="A7" s="543">
        <v>2022</v>
      </c>
      <c r="B7" s="67">
        <v>1</v>
      </c>
      <c r="C7" s="379">
        <v>15.157481046608211</v>
      </c>
      <c r="D7" s="380">
        <v>-1.6534387822303387</v>
      </c>
      <c r="E7" s="379">
        <v>5.1614464333582504</v>
      </c>
    </row>
    <row r="8" spans="1:21" x14ac:dyDescent="0.25">
      <c r="A8" s="544"/>
      <c r="B8" s="67">
        <v>2</v>
      </c>
      <c r="C8" s="379">
        <v>11.494254042396705</v>
      </c>
      <c r="D8" s="380">
        <v>-0.16441572503062218</v>
      </c>
      <c r="E8" s="379">
        <v>1.3373370530512148</v>
      </c>
    </row>
    <row r="9" spans="1:21" x14ac:dyDescent="0.25">
      <c r="A9" s="544"/>
      <c r="B9" s="67">
        <v>3</v>
      </c>
      <c r="C9" s="379">
        <v>8.425398874986584</v>
      </c>
      <c r="D9" s="380">
        <v>-4.4182966440476861</v>
      </c>
      <c r="E9" s="379">
        <v>-3.0790325414896529</v>
      </c>
    </row>
    <row r="10" spans="1:21" x14ac:dyDescent="0.25">
      <c r="A10" s="544"/>
      <c r="B10" s="67">
        <v>4</v>
      </c>
      <c r="C10" s="379">
        <v>5.4027023947834465</v>
      </c>
      <c r="D10" s="380">
        <v>-1.128445283033443</v>
      </c>
      <c r="E10" s="379">
        <v>-2.0019613792504884</v>
      </c>
    </row>
    <row r="11" spans="1:21" x14ac:dyDescent="0.25">
      <c r="A11" s="545">
        <v>2023</v>
      </c>
      <c r="B11" s="381">
        <v>1</v>
      </c>
      <c r="C11" s="379">
        <v>1.3531049065575758</v>
      </c>
      <c r="D11" s="380">
        <v>-1.2179770981737619</v>
      </c>
      <c r="E11" s="379">
        <v>4.9868530500815069</v>
      </c>
    </row>
    <row r="12" spans="1:21" x14ac:dyDescent="0.25">
      <c r="A12" s="545"/>
      <c r="B12" s="67">
        <v>2</v>
      </c>
      <c r="C12" s="379">
        <v>3.0832854322961651</v>
      </c>
      <c r="D12" s="380">
        <v>1.2575415990904588</v>
      </c>
      <c r="E12" s="379"/>
    </row>
    <row r="14" spans="1:21" x14ac:dyDescent="0.25">
      <c r="R14" s="433" t="s">
        <v>108</v>
      </c>
      <c r="S14" s="433"/>
      <c r="T14" s="433"/>
      <c r="U14" s="433"/>
    </row>
    <row r="15" spans="1:21" x14ac:dyDescent="0.25">
      <c r="A15" s="355"/>
      <c r="B15" s="216"/>
      <c r="C15" s="217"/>
      <c r="D15" s="217"/>
      <c r="E15" s="217"/>
      <c r="F15" s="370"/>
    </row>
    <row r="20" ht="15" customHeight="1" x14ac:dyDescent="0.25"/>
  </sheetData>
  <mergeCells count="8">
    <mergeCell ref="R14:U14"/>
    <mergeCell ref="B1:J1"/>
    <mergeCell ref="A3:A6"/>
    <mergeCell ref="A7:A10"/>
    <mergeCell ref="F2:J2"/>
    <mergeCell ref="F3:J3"/>
    <mergeCell ref="F4:J4"/>
    <mergeCell ref="A11:A12"/>
  </mergeCells>
  <hyperlinks>
    <hyperlink ref="R14:S14" location="Содержание!A1" display="Содержание"/>
    <hyperlink ref="R14:T14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политике\2023\03.Август\Таблицы\[Статистическая информация ДоДКП 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customWidth="1"/>
    <col min="3" max="3" width="12" customWidth="1"/>
    <col min="4" max="4" width="13.140625" customWidth="1"/>
    <col min="5" max="5" width="10.28515625" bestFit="1" customWidth="1"/>
    <col min="6" max="9" width="8.42578125" customWidth="1"/>
    <col min="10" max="10" width="1.5703125" style="138" customWidth="1"/>
    <col min="11" max="17" width="8" customWidth="1"/>
  </cols>
  <sheetData>
    <row r="1" spans="1:9" x14ac:dyDescent="0.25">
      <c r="A1" s="104" t="s">
        <v>65</v>
      </c>
      <c r="B1" s="457" t="str">
        <f>INDEX(Content!$B$3:$G$64,MATCH(A1,Content!$A$3:$A$64,0),1)</f>
        <v>Fixed Capital Investments and Components, YoY</v>
      </c>
      <c r="C1" s="458"/>
      <c r="D1" s="458"/>
      <c r="E1" s="458"/>
      <c r="F1" s="458"/>
      <c r="G1" s="458"/>
      <c r="H1" s="458"/>
      <c r="I1" s="458"/>
    </row>
    <row r="2" spans="1:9" ht="25.5" x14ac:dyDescent="0.25">
      <c r="A2" s="349" t="s">
        <v>113</v>
      </c>
      <c r="B2" s="361" t="s">
        <v>148</v>
      </c>
      <c r="C2" s="382" t="s">
        <v>426</v>
      </c>
      <c r="D2" s="382" t="s">
        <v>427</v>
      </c>
      <c r="E2" s="382" t="s">
        <v>428</v>
      </c>
      <c r="F2" s="522" t="s">
        <v>112</v>
      </c>
      <c r="G2" s="522"/>
      <c r="H2" s="522"/>
      <c r="I2" s="522"/>
    </row>
    <row r="3" spans="1:9" x14ac:dyDescent="0.25">
      <c r="A3" s="470">
        <v>2019</v>
      </c>
      <c r="B3" s="130">
        <v>1</v>
      </c>
      <c r="C3" s="51">
        <v>7</v>
      </c>
      <c r="D3" s="51"/>
      <c r="E3" s="51"/>
      <c r="F3" s="523" t="s">
        <v>115</v>
      </c>
      <c r="G3" s="523"/>
      <c r="H3" s="523"/>
      <c r="I3" s="523"/>
    </row>
    <row r="4" spans="1:9" ht="15" customHeight="1" x14ac:dyDescent="0.25">
      <c r="A4" s="470"/>
      <c r="B4" s="130">
        <v>2</v>
      </c>
      <c r="C4" s="51">
        <v>13.799999999999997</v>
      </c>
      <c r="D4" s="51"/>
      <c r="E4" s="51"/>
    </row>
    <row r="5" spans="1:9" x14ac:dyDescent="0.25">
      <c r="A5" s="470"/>
      <c r="B5" s="130">
        <v>3</v>
      </c>
      <c r="C5" s="51">
        <v>6.8333333333333286</v>
      </c>
      <c r="D5" s="51"/>
      <c r="E5" s="51"/>
    </row>
    <row r="6" spans="1:9" ht="15" customHeight="1" x14ac:dyDescent="0.25">
      <c r="A6" s="470"/>
      <c r="B6" s="130">
        <v>4</v>
      </c>
      <c r="C6" s="51">
        <v>5.9333333333333371</v>
      </c>
      <c r="D6" s="51"/>
      <c r="E6" s="51"/>
    </row>
    <row r="7" spans="1:9" x14ac:dyDescent="0.25">
      <c r="A7" s="470">
        <v>2020</v>
      </c>
      <c r="B7" s="130">
        <v>1</v>
      </c>
      <c r="C7" s="51">
        <v>6</v>
      </c>
      <c r="D7" s="49">
        <v>30.400000000000006</v>
      </c>
      <c r="E7" s="49">
        <v>7.5999999999999801</v>
      </c>
    </row>
    <row r="8" spans="1:9" x14ac:dyDescent="0.25">
      <c r="A8" s="470"/>
      <c r="B8" s="130">
        <v>2</v>
      </c>
      <c r="C8" s="51">
        <v>-7.6333333333333258</v>
      </c>
      <c r="D8" s="49">
        <v>-1.2000000000000455</v>
      </c>
      <c r="E8" s="49">
        <v>-60.199999999999967</v>
      </c>
    </row>
    <row r="9" spans="1:9" x14ac:dyDescent="0.25">
      <c r="A9" s="470"/>
      <c r="B9" s="130">
        <v>3</v>
      </c>
      <c r="C9" s="51">
        <v>-8.6000000000000085</v>
      </c>
      <c r="D9" s="49">
        <v>15.500000000000071</v>
      </c>
      <c r="E9" s="49">
        <v>-34.700000000000003</v>
      </c>
    </row>
    <row r="10" spans="1:9" x14ac:dyDescent="0.25">
      <c r="A10" s="470"/>
      <c r="B10" s="130">
        <v>4</v>
      </c>
      <c r="C10" s="51">
        <v>-0.20000000000000284</v>
      </c>
      <c r="D10" s="49">
        <v>-1.9000000000000199</v>
      </c>
      <c r="E10" s="49">
        <v>38.499999999999972</v>
      </c>
    </row>
    <row r="11" spans="1:9" x14ac:dyDescent="0.25">
      <c r="A11" s="468">
        <v>2021</v>
      </c>
      <c r="B11" s="130">
        <v>1</v>
      </c>
      <c r="C11" s="51">
        <v>-9.6</v>
      </c>
      <c r="D11" s="51">
        <v>1.5666666666666629</v>
      </c>
      <c r="E11" s="49">
        <v>-9.5</v>
      </c>
    </row>
    <row r="12" spans="1:9" x14ac:dyDescent="0.25">
      <c r="A12" s="469"/>
      <c r="B12" s="130">
        <v>2</v>
      </c>
      <c r="C12" s="51">
        <v>3</v>
      </c>
      <c r="D12" s="51">
        <v>7.9666666666666544</v>
      </c>
      <c r="E12" s="49">
        <v>29.5</v>
      </c>
    </row>
    <row r="13" spans="1:9" x14ac:dyDescent="0.25">
      <c r="A13" s="469"/>
      <c r="B13" s="130">
        <v>3</v>
      </c>
      <c r="C13" s="51">
        <v>8.3000000000000007</v>
      </c>
      <c r="D13" s="51">
        <v>11.466666666666654</v>
      </c>
      <c r="E13" s="49">
        <v>22.59999999999998</v>
      </c>
    </row>
    <row r="14" spans="1:9" x14ac:dyDescent="0.25">
      <c r="A14" s="469"/>
      <c r="B14" s="130">
        <v>4</v>
      </c>
      <c r="C14" s="51">
        <v>5.7</v>
      </c>
      <c r="D14" s="51">
        <v>14.233333333333334</v>
      </c>
      <c r="E14" s="49">
        <v>-17.799999999999955</v>
      </c>
    </row>
    <row r="15" spans="1:9" x14ac:dyDescent="0.25">
      <c r="A15" s="470">
        <v>2022</v>
      </c>
      <c r="B15" s="130">
        <v>1</v>
      </c>
      <c r="C15" s="51">
        <v>1.7</v>
      </c>
      <c r="D15" s="51">
        <v>10.666666666666671</v>
      </c>
      <c r="E15" s="51">
        <v>-4.8666666666666742</v>
      </c>
    </row>
    <row r="16" spans="1:9" x14ac:dyDescent="0.25">
      <c r="A16" s="470"/>
      <c r="B16" s="130">
        <v>2</v>
      </c>
      <c r="C16" s="49">
        <v>3.6</v>
      </c>
      <c r="D16" s="51">
        <v>10.433333333333323</v>
      </c>
      <c r="E16" s="51">
        <v>-10.86666666666666</v>
      </c>
    </row>
    <row r="17" spans="1:18" x14ac:dyDescent="0.25">
      <c r="A17" s="470"/>
      <c r="B17" s="130">
        <v>3</v>
      </c>
      <c r="C17" s="49">
        <v>13.6</v>
      </c>
      <c r="D17" s="49">
        <v>12.4</v>
      </c>
      <c r="E17" s="49">
        <v>14.5</v>
      </c>
    </row>
    <row r="18" spans="1:18" x14ac:dyDescent="0.25">
      <c r="A18" s="470"/>
      <c r="B18" s="130">
        <v>4</v>
      </c>
      <c r="C18" s="218">
        <v>8.7999999999999972</v>
      </c>
      <c r="D18" s="218">
        <v>15.566666666666668</v>
      </c>
      <c r="E18" s="218">
        <v>32.39999999999997</v>
      </c>
    </row>
    <row r="19" spans="1:18" x14ac:dyDescent="0.25">
      <c r="A19" s="470">
        <v>2023</v>
      </c>
      <c r="B19" s="130">
        <v>1</v>
      </c>
      <c r="C19" s="218">
        <v>16.8</v>
      </c>
      <c r="D19" s="218">
        <v>19.899999999999999</v>
      </c>
      <c r="E19" s="218">
        <v>16.399999999999999</v>
      </c>
      <c r="O19" s="433" t="s">
        <v>108</v>
      </c>
      <c r="P19" s="433"/>
      <c r="Q19" s="433"/>
      <c r="R19" s="433"/>
    </row>
    <row r="20" spans="1:18" x14ac:dyDescent="0.25">
      <c r="A20" s="470"/>
      <c r="B20" s="130">
        <v>2</v>
      </c>
      <c r="C20" s="218">
        <v>13.166666666667</v>
      </c>
      <c r="D20" s="218">
        <v>14.4</v>
      </c>
      <c r="E20" s="218">
        <v>28.6</v>
      </c>
    </row>
    <row r="22" spans="1:18" x14ac:dyDescent="0.25">
      <c r="C22" s="7"/>
      <c r="D22" s="7"/>
      <c r="E22" s="7"/>
    </row>
    <row r="23" spans="1:18" x14ac:dyDescent="0.25">
      <c r="C23" s="7"/>
      <c r="D23" s="7"/>
      <c r="E23" s="7"/>
    </row>
    <row r="24" spans="1:18" x14ac:dyDescent="0.25">
      <c r="C24" s="7"/>
      <c r="D24" s="7"/>
      <c r="E24" s="7"/>
    </row>
    <row r="25" spans="1:18" x14ac:dyDescent="0.25">
      <c r="C25" s="7"/>
      <c r="D25" s="7"/>
      <c r="E25" s="7"/>
    </row>
    <row r="26" spans="1:18" x14ac:dyDescent="0.25">
      <c r="C26" s="7"/>
      <c r="D26" s="7"/>
      <c r="E26" s="7"/>
    </row>
    <row r="27" spans="1:18" x14ac:dyDescent="0.25">
      <c r="C27" s="7"/>
      <c r="D27" s="7"/>
      <c r="E27" s="7"/>
    </row>
    <row r="28" spans="1:18" x14ac:dyDescent="0.25">
      <c r="C28" s="7"/>
      <c r="D28" s="7"/>
      <c r="E28" s="7"/>
    </row>
    <row r="29" spans="1:18" x14ac:dyDescent="0.25">
      <c r="C29" s="7"/>
      <c r="D29" s="7"/>
      <c r="E29" s="7"/>
    </row>
    <row r="30" spans="1:18" x14ac:dyDescent="0.25">
      <c r="C30" s="7"/>
      <c r="D30" s="7"/>
      <c r="E30" s="7"/>
    </row>
    <row r="31" spans="1:18" x14ac:dyDescent="0.25">
      <c r="C31" s="7"/>
      <c r="D31" s="7"/>
      <c r="E31" s="7"/>
    </row>
    <row r="32" spans="1:18" x14ac:dyDescent="0.25">
      <c r="C32" s="7"/>
      <c r="D32" s="7"/>
      <c r="E32" s="7"/>
    </row>
    <row r="33" spans="3:10" x14ac:dyDescent="0.25">
      <c r="C33" s="7"/>
      <c r="D33" s="7"/>
      <c r="E33" s="7"/>
    </row>
    <row r="34" spans="3:10" x14ac:dyDescent="0.25">
      <c r="C34" s="7"/>
      <c r="D34" s="7"/>
      <c r="E34" s="7"/>
      <c r="J34" s="534"/>
    </row>
    <row r="35" spans="3:10" x14ac:dyDescent="0.25">
      <c r="E35" s="7"/>
      <c r="J35" s="534"/>
    </row>
    <row r="36" spans="3:10" x14ac:dyDescent="0.25">
      <c r="J36" s="534"/>
    </row>
  </sheetData>
  <mergeCells count="10">
    <mergeCell ref="B1:I1"/>
    <mergeCell ref="J34:J36"/>
    <mergeCell ref="O19:R19"/>
    <mergeCell ref="A3:A6"/>
    <mergeCell ref="A7:A10"/>
    <mergeCell ref="F2:I2"/>
    <mergeCell ref="F3:I3"/>
    <mergeCell ref="A11:A14"/>
    <mergeCell ref="A15:A18"/>
    <mergeCell ref="A19:A20"/>
  </mergeCells>
  <hyperlinks>
    <hyperlink ref="O19:R19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F3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5"/>
  <sheetViews>
    <sheetView showGridLines="0" view="pageBreakPreview" zoomScale="85" zoomScaleNormal="100" zoomScaleSheetLayoutView="85" workbookViewId="0"/>
  </sheetViews>
  <sheetFormatPr defaultColWidth="9.140625" defaultRowHeight="15" x14ac:dyDescent="0.25"/>
  <cols>
    <col min="1" max="1" width="10.85546875" customWidth="1"/>
    <col min="2" max="2" width="8.140625" customWidth="1"/>
    <col min="3" max="3" width="12.85546875" bestFit="1" customWidth="1"/>
    <col min="4" max="4" width="12.85546875" customWidth="1"/>
    <col min="5" max="5" width="12.85546875" bestFit="1" customWidth="1"/>
    <col min="6" max="6" width="12.85546875" customWidth="1"/>
    <col min="7" max="8" width="8.28515625" customWidth="1"/>
    <col min="9" max="10" width="8.42578125" customWidth="1"/>
    <col min="11" max="11" width="1.5703125" customWidth="1"/>
  </cols>
  <sheetData>
    <row r="1" spans="1:18" ht="29.25" customHeight="1" x14ac:dyDescent="0.25">
      <c r="A1" s="354" t="s">
        <v>66</v>
      </c>
      <c r="B1" s="457" t="str">
        <f>INDEX(Content!$B$3:$G$64,MATCH(A1,Content!$A$3:$A$64,0),1)</f>
        <v>Investments in Residential Construction and Activity in the Real Estate Market</v>
      </c>
      <c r="C1" s="458"/>
      <c r="D1" s="458"/>
      <c r="E1" s="458"/>
      <c r="F1" s="458"/>
      <c r="G1" s="458"/>
      <c r="H1" s="458"/>
      <c r="I1" s="458"/>
      <c r="J1" s="458"/>
      <c r="K1" s="45"/>
    </row>
    <row r="2" spans="1:18" ht="51" x14ac:dyDescent="0.25">
      <c r="A2" s="349" t="s">
        <v>113</v>
      </c>
      <c r="B2" s="361" t="s">
        <v>148</v>
      </c>
      <c r="C2" s="382" t="s">
        <v>429</v>
      </c>
      <c r="D2" s="382" t="s">
        <v>430</v>
      </c>
      <c r="E2" s="382" t="s">
        <v>431</v>
      </c>
      <c r="F2" s="382" t="s">
        <v>432</v>
      </c>
      <c r="G2" s="522" t="s">
        <v>112</v>
      </c>
      <c r="H2" s="522"/>
      <c r="I2" s="522"/>
      <c r="J2" s="522"/>
      <c r="K2" s="45"/>
    </row>
    <row r="3" spans="1:18" x14ac:dyDescent="0.25">
      <c r="A3" s="472">
        <v>2021</v>
      </c>
      <c r="B3" s="371">
        <v>1</v>
      </c>
      <c r="C3" s="220">
        <v>34.666666666666657</v>
      </c>
      <c r="D3" s="221">
        <v>115.351</v>
      </c>
      <c r="E3" s="220">
        <v>8.556352370583582</v>
      </c>
      <c r="F3" s="49">
        <v>74.400000000000006</v>
      </c>
      <c r="G3" s="430" t="s">
        <v>308</v>
      </c>
      <c r="H3" s="431"/>
      <c r="I3" s="431"/>
      <c r="J3" s="432"/>
      <c r="K3" s="45"/>
    </row>
    <row r="4" spans="1:18" ht="15" customHeight="1" x14ac:dyDescent="0.25">
      <c r="A4" s="473"/>
      <c r="B4" s="372">
        <v>2</v>
      </c>
      <c r="C4" s="220">
        <v>29.699999999999989</v>
      </c>
      <c r="D4" s="221">
        <v>162.08699999999999</v>
      </c>
      <c r="E4" s="220">
        <v>8.153424720667573</v>
      </c>
      <c r="F4" s="49">
        <v>74.400000000000006</v>
      </c>
      <c r="G4" s="430" t="s">
        <v>317</v>
      </c>
      <c r="H4" s="431"/>
      <c r="I4" s="431"/>
      <c r="J4" s="432"/>
      <c r="K4" s="45"/>
    </row>
    <row r="5" spans="1:18" x14ac:dyDescent="0.25">
      <c r="A5" s="473"/>
      <c r="B5" s="371">
        <v>3</v>
      </c>
      <c r="C5" s="220">
        <v>22.066666666666663</v>
      </c>
      <c r="D5" s="221">
        <v>143.07599999999999</v>
      </c>
      <c r="E5" s="220">
        <v>7.3868090637192267</v>
      </c>
      <c r="F5" s="49">
        <v>74.400000000000006</v>
      </c>
      <c r="K5" s="45"/>
    </row>
    <row r="6" spans="1:18" ht="15" customHeight="1" x14ac:dyDescent="0.25">
      <c r="A6" s="474"/>
      <c r="B6" s="371">
        <v>4</v>
      </c>
      <c r="C6" s="220">
        <v>11.899999999999991</v>
      </c>
      <c r="D6" s="221">
        <v>185.542</v>
      </c>
      <c r="E6" s="220">
        <v>17.149964045168929</v>
      </c>
      <c r="F6" s="49">
        <v>74.400000000000006</v>
      </c>
      <c r="K6" s="45"/>
    </row>
    <row r="7" spans="1:18" x14ac:dyDescent="0.25">
      <c r="A7" s="472">
        <v>2022</v>
      </c>
      <c r="B7" s="371">
        <v>1</v>
      </c>
      <c r="C7" s="220">
        <v>25.133333333333326</v>
      </c>
      <c r="D7" s="221">
        <v>147.74299999999999</v>
      </c>
      <c r="E7" s="220">
        <v>0.35956208121270095</v>
      </c>
      <c r="F7" s="49">
        <v>74.400000000000006</v>
      </c>
      <c r="K7" s="45"/>
    </row>
    <row r="8" spans="1:18" x14ac:dyDescent="0.25">
      <c r="A8" s="473"/>
      <c r="B8" s="371">
        <v>2</v>
      </c>
      <c r="C8" s="220">
        <v>15.366666666666674</v>
      </c>
      <c r="D8" s="221">
        <v>114.03900000000002</v>
      </c>
      <c r="E8" s="220">
        <v>-1.1315860261589989</v>
      </c>
      <c r="F8" s="49">
        <v>74.400000000000006</v>
      </c>
      <c r="K8" s="45"/>
    </row>
    <row r="9" spans="1:18" x14ac:dyDescent="0.25">
      <c r="A9" s="473"/>
      <c r="B9" s="371">
        <v>3</v>
      </c>
      <c r="C9" s="220">
        <v>22.133333333333326</v>
      </c>
      <c r="D9" s="221">
        <v>102.32000000000001</v>
      </c>
      <c r="E9" s="220">
        <v>3.4084638972947232</v>
      </c>
      <c r="F9" s="49">
        <v>74.400000000000006</v>
      </c>
      <c r="K9" s="45"/>
    </row>
    <row r="10" spans="1:18" x14ac:dyDescent="0.25">
      <c r="A10" s="474"/>
      <c r="B10" s="371">
        <v>4</v>
      </c>
      <c r="C10" s="220">
        <v>3.6666666666666714</v>
      </c>
      <c r="D10" s="221">
        <v>101.72</v>
      </c>
      <c r="E10" s="220">
        <v>-26.160083537705219</v>
      </c>
      <c r="F10" s="49">
        <v>74.400000000000006</v>
      </c>
      <c r="K10" s="45"/>
    </row>
    <row r="11" spans="1:18" x14ac:dyDescent="0.25">
      <c r="A11" s="547">
        <v>2023</v>
      </c>
      <c r="B11" s="49">
        <v>1</v>
      </c>
      <c r="C11" s="220">
        <v>15.966666666666654</v>
      </c>
      <c r="D11" s="221">
        <v>72.685000000000002</v>
      </c>
      <c r="E11" s="220">
        <v>17.573904625697452</v>
      </c>
      <c r="F11" s="49">
        <v>74.400000000000006</v>
      </c>
      <c r="K11" s="45"/>
    </row>
    <row r="12" spans="1:18" x14ac:dyDescent="0.25">
      <c r="A12" s="547"/>
      <c r="B12" s="49">
        <v>2</v>
      </c>
      <c r="C12" s="220">
        <v>-4.9000000000000004</v>
      </c>
      <c r="D12" s="221">
        <v>86.9</v>
      </c>
      <c r="E12" s="220">
        <v>7.3940222647122624</v>
      </c>
      <c r="F12" s="49">
        <v>74.400000000000006</v>
      </c>
      <c r="K12" s="45"/>
    </row>
    <row r="13" spans="1:18" x14ac:dyDescent="0.25">
      <c r="F13" s="373"/>
      <c r="K13" s="45"/>
    </row>
    <row r="14" spans="1:18" x14ac:dyDescent="0.25">
      <c r="K14" s="45"/>
    </row>
    <row r="15" spans="1:18" x14ac:dyDescent="0.25">
      <c r="K15" s="45"/>
      <c r="P15" s="433" t="s">
        <v>108</v>
      </c>
      <c r="Q15" s="433"/>
      <c r="R15" s="433"/>
    </row>
    <row r="16" spans="1:18" x14ac:dyDescent="0.25">
      <c r="K16" s="45"/>
    </row>
    <row r="17" spans="11:11" x14ac:dyDescent="0.25">
      <c r="K17" s="45"/>
    </row>
    <row r="18" spans="11:11" x14ac:dyDescent="0.25">
      <c r="K18" s="45"/>
    </row>
    <row r="19" spans="11:11" x14ac:dyDescent="0.25">
      <c r="K19" s="45"/>
    </row>
    <row r="20" spans="11:11" x14ac:dyDescent="0.25">
      <c r="K20" s="45"/>
    </row>
    <row r="21" spans="11:11" x14ac:dyDescent="0.25">
      <c r="K21" s="45"/>
    </row>
    <row r="22" spans="11:11" x14ac:dyDescent="0.25">
      <c r="K22" s="45"/>
    </row>
    <row r="23" spans="11:11" x14ac:dyDescent="0.25">
      <c r="K23" s="45"/>
    </row>
    <row r="24" spans="11:11" x14ac:dyDescent="0.25">
      <c r="K24" s="45"/>
    </row>
    <row r="26" spans="11:11" x14ac:dyDescent="0.25">
      <c r="K26" s="45"/>
    </row>
    <row r="27" spans="11:11" x14ac:dyDescent="0.25">
      <c r="K27" s="45"/>
    </row>
    <row r="28" spans="11:11" x14ac:dyDescent="0.25">
      <c r="K28" s="45"/>
    </row>
    <row r="29" spans="11:11" x14ac:dyDescent="0.25">
      <c r="K29" s="45"/>
    </row>
    <row r="30" spans="11:11" x14ac:dyDescent="0.25">
      <c r="K30" s="45"/>
    </row>
    <row r="31" spans="11:11" x14ac:dyDescent="0.25">
      <c r="K31" s="45"/>
    </row>
    <row r="32" spans="11:11" x14ac:dyDescent="0.25">
      <c r="K32" s="45"/>
    </row>
    <row r="33" spans="11:11" x14ac:dyDescent="0.25">
      <c r="K33" s="45"/>
    </row>
    <row r="34" spans="11:11" x14ac:dyDescent="0.25">
      <c r="K34" s="546"/>
    </row>
    <row r="35" spans="11:11" x14ac:dyDescent="0.25">
      <c r="K35" s="546"/>
    </row>
    <row r="36" spans="11:11" x14ac:dyDescent="0.25">
      <c r="K36" s="546"/>
    </row>
    <row r="37" spans="11:11" x14ac:dyDescent="0.25">
      <c r="K37" s="45"/>
    </row>
    <row r="38" spans="11:11" x14ac:dyDescent="0.25">
      <c r="K38" s="45"/>
    </row>
    <row r="39" spans="11:11" x14ac:dyDescent="0.25">
      <c r="K39" s="45"/>
    </row>
    <row r="40" spans="11:11" x14ac:dyDescent="0.25">
      <c r="K40" s="45"/>
    </row>
    <row r="41" spans="11:11" x14ac:dyDescent="0.25">
      <c r="K41" s="45"/>
    </row>
    <row r="42" spans="11:11" x14ac:dyDescent="0.25">
      <c r="K42" s="45"/>
    </row>
    <row r="43" spans="11:11" x14ac:dyDescent="0.25">
      <c r="K43" s="45"/>
    </row>
    <row r="44" spans="11:11" x14ac:dyDescent="0.25">
      <c r="K44" s="45"/>
    </row>
    <row r="45" spans="11:11" x14ac:dyDescent="0.25">
      <c r="K45" s="45"/>
    </row>
    <row r="46" spans="11:11" x14ac:dyDescent="0.25">
      <c r="K46" s="45"/>
    </row>
    <row r="47" spans="11:11" x14ac:dyDescent="0.25">
      <c r="K47" s="45"/>
    </row>
    <row r="48" spans="11:11" x14ac:dyDescent="0.25">
      <c r="K48" s="45"/>
    </row>
    <row r="49" spans="11:11" x14ac:dyDescent="0.25">
      <c r="K49" s="45"/>
    </row>
    <row r="50" spans="11:11" x14ac:dyDescent="0.25">
      <c r="K50" s="45"/>
    </row>
    <row r="51" spans="11:11" x14ac:dyDescent="0.25">
      <c r="K51" s="45"/>
    </row>
    <row r="52" spans="11:11" x14ac:dyDescent="0.25">
      <c r="K52" s="45"/>
    </row>
    <row r="53" spans="11:11" x14ac:dyDescent="0.25">
      <c r="K53" s="45"/>
    </row>
    <row r="54" spans="11:11" x14ac:dyDescent="0.25">
      <c r="K54" s="45"/>
    </row>
    <row r="55" spans="11:11" x14ac:dyDescent="0.25">
      <c r="K55" s="45"/>
    </row>
    <row r="56" spans="11:11" x14ac:dyDescent="0.25">
      <c r="K56" s="45"/>
    </row>
    <row r="57" spans="11:11" x14ac:dyDescent="0.25">
      <c r="K57" s="45"/>
    </row>
    <row r="58" spans="11:11" x14ac:dyDescent="0.25">
      <c r="K58" s="45"/>
    </row>
    <row r="59" spans="11:11" x14ac:dyDescent="0.25">
      <c r="K59" s="45"/>
    </row>
    <row r="60" spans="11:11" x14ac:dyDescent="0.25">
      <c r="K60" s="45"/>
    </row>
    <row r="61" spans="11:11" x14ac:dyDescent="0.25">
      <c r="K61" s="45"/>
    </row>
    <row r="62" spans="11:11" x14ac:dyDescent="0.25">
      <c r="K62" s="45"/>
    </row>
    <row r="63" spans="11:11" x14ac:dyDescent="0.25">
      <c r="K63" s="45"/>
    </row>
    <row r="64" spans="11:11" x14ac:dyDescent="0.25">
      <c r="K64" s="45"/>
    </row>
    <row r="65" spans="11:11" x14ac:dyDescent="0.25">
      <c r="K65" s="45"/>
    </row>
    <row r="66" spans="11:11" x14ac:dyDescent="0.25">
      <c r="K66" s="45"/>
    </row>
    <row r="67" spans="11:11" x14ac:dyDescent="0.25">
      <c r="K67" s="45"/>
    </row>
    <row r="68" spans="11:11" x14ac:dyDescent="0.25">
      <c r="K68" s="45"/>
    </row>
    <row r="69" spans="11:11" x14ac:dyDescent="0.25">
      <c r="K69" s="45"/>
    </row>
    <row r="70" spans="11:11" x14ac:dyDescent="0.25">
      <c r="K70" s="45"/>
    </row>
    <row r="71" spans="11:11" x14ac:dyDescent="0.25">
      <c r="K71" s="45"/>
    </row>
    <row r="72" spans="11:11" x14ac:dyDescent="0.25">
      <c r="K72" s="45"/>
    </row>
    <row r="73" spans="11:11" x14ac:dyDescent="0.25">
      <c r="K73" s="45"/>
    </row>
    <row r="74" spans="11:11" x14ac:dyDescent="0.25">
      <c r="K74" s="45"/>
    </row>
    <row r="75" spans="11:11" x14ac:dyDescent="0.25">
      <c r="K75" s="45"/>
    </row>
    <row r="76" spans="11:11" x14ac:dyDescent="0.25">
      <c r="K76" s="45"/>
    </row>
    <row r="77" spans="11:11" x14ac:dyDescent="0.25">
      <c r="K77" s="45"/>
    </row>
    <row r="78" spans="11:11" x14ac:dyDescent="0.25">
      <c r="K78" s="45"/>
    </row>
    <row r="79" spans="11:11" x14ac:dyDescent="0.25">
      <c r="K79" s="45"/>
    </row>
    <row r="80" spans="11:11" x14ac:dyDescent="0.25">
      <c r="K80" s="45"/>
    </row>
    <row r="81" spans="11:11" x14ac:dyDescent="0.25">
      <c r="K81" s="45"/>
    </row>
    <row r="82" spans="11:11" x14ac:dyDescent="0.25">
      <c r="K82" s="45"/>
    </row>
    <row r="83" spans="11:11" x14ac:dyDescent="0.25">
      <c r="K83" s="45"/>
    </row>
    <row r="84" spans="11:11" x14ac:dyDescent="0.25">
      <c r="K84" s="45"/>
    </row>
    <row r="85" spans="11:11" x14ac:dyDescent="0.25">
      <c r="K85" s="45"/>
    </row>
    <row r="86" spans="11:11" x14ac:dyDescent="0.25">
      <c r="K86" s="45"/>
    </row>
    <row r="87" spans="11:11" x14ac:dyDescent="0.25">
      <c r="K87" s="45"/>
    </row>
    <row r="88" spans="11:11" x14ac:dyDescent="0.25">
      <c r="K88" s="45"/>
    </row>
    <row r="89" spans="11:11" x14ac:dyDescent="0.25">
      <c r="K89" s="45"/>
    </row>
    <row r="90" spans="11:11" x14ac:dyDescent="0.25">
      <c r="K90" s="45"/>
    </row>
    <row r="91" spans="11:11" x14ac:dyDescent="0.25">
      <c r="K91" s="45"/>
    </row>
    <row r="92" spans="11:11" x14ac:dyDescent="0.25">
      <c r="K92" s="45"/>
    </row>
    <row r="93" spans="11:11" x14ac:dyDescent="0.25">
      <c r="K93" s="45"/>
    </row>
    <row r="94" spans="11:11" x14ac:dyDescent="0.25">
      <c r="K94" s="45"/>
    </row>
    <row r="95" spans="11:11" x14ac:dyDescent="0.25">
      <c r="K95" s="45"/>
    </row>
    <row r="96" spans="11:11" x14ac:dyDescent="0.25">
      <c r="K96" s="45"/>
    </row>
    <row r="97" spans="11:11" x14ac:dyDescent="0.25">
      <c r="K97" s="45"/>
    </row>
    <row r="98" spans="11:11" x14ac:dyDescent="0.25">
      <c r="K98" s="45"/>
    </row>
    <row r="99" spans="11:11" x14ac:dyDescent="0.25">
      <c r="K99" s="45"/>
    </row>
    <row r="100" spans="11:11" x14ac:dyDescent="0.25">
      <c r="K100" s="45"/>
    </row>
    <row r="101" spans="11:11" x14ac:dyDescent="0.25">
      <c r="K101" s="45"/>
    </row>
    <row r="102" spans="11:11" x14ac:dyDescent="0.25">
      <c r="K102" s="45"/>
    </row>
    <row r="103" spans="11:11" x14ac:dyDescent="0.25">
      <c r="K103" s="45"/>
    </row>
    <row r="104" spans="11:11" x14ac:dyDescent="0.25">
      <c r="K104" s="45"/>
    </row>
    <row r="105" spans="11:11" x14ac:dyDescent="0.25">
      <c r="K105" s="45"/>
    </row>
    <row r="106" spans="11:11" x14ac:dyDescent="0.25">
      <c r="K106" s="45"/>
    </row>
    <row r="107" spans="11:11" x14ac:dyDescent="0.25">
      <c r="K107" s="45"/>
    </row>
    <row r="108" spans="11:11" x14ac:dyDescent="0.25">
      <c r="K108" s="45"/>
    </row>
    <row r="109" spans="11:11" x14ac:dyDescent="0.25">
      <c r="K109" s="45"/>
    </row>
    <row r="110" spans="11:11" x14ac:dyDescent="0.25">
      <c r="K110" s="45"/>
    </row>
    <row r="111" spans="11:11" x14ac:dyDescent="0.25">
      <c r="K111" s="45"/>
    </row>
    <row r="112" spans="11:11" x14ac:dyDescent="0.25">
      <c r="K112" s="45"/>
    </row>
    <row r="113" spans="11:11" x14ac:dyDescent="0.25">
      <c r="K113" s="45"/>
    </row>
    <row r="114" spans="11:11" x14ac:dyDescent="0.25">
      <c r="K114" s="45"/>
    </row>
    <row r="115" spans="11:11" x14ac:dyDescent="0.25">
      <c r="K115" s="45"/>
    </row>
    <row r="116" spans="11:11" x14ac:dyDescent="0.25">
      <c r="K116" s="45"/>
    </row>
    <row r="117" spans="11:11" x14ac:dyDescent="0.25">
      <c r="K117" s="45"/>
    </row>
    <row r="118" spans="11:11" x14ac:dyDescent="0.25">
      <c r="K118" s="45"/>
    </row>
    <row r="119" spans="11:11" x14ac:dyDescent="0.25">
      <c r="K119" s="45"/>
    </row>
    <row r="120" spans="11:11" x14ac:dyDescent="0.25">
      <c r="K120" s="45"/>
    </row>
    <row r="121" spans="11:11" x14ac:dyDescent="0.25">
      <c r="K121" s="45"/>
    </row>
    <row r="122" spans="11:11" x14ac:dyDescent="0.25">
      <c r="K122" s="45"/>
    </row>
    <row r="123" spans="11:11" x14ac:dyDescent="0.25">
      <c r="K123" s="45"/>
    </row>
    <row r="124" spans="11:11" x14ac:dyDescent="0.25">
      <c r="K124" s="45"/>
    </row>
    <row r="125" spans="11:11" x14ac:dyDescent="0.25">
      <c r="K125" s="45"/>
    </row>
    <row r="126" spans="11:11" x14ac:dyDescent="0.25">
      <c r="K126" s="45"/>
    </row>
    <row r="127" spans="11:11" x14ac:dyDescent="0.25">
      <c r="K127" s="45"/>
    </row>
    <row r="128" spans="11:11" x14ac:dyDescent="0.25">
      <c r="K128" s="45"/>
    </row>
    <row r="129" spans="11:11" x14ac:dyDescent="0.25">
      <c r="K129" s="45"/>
    </row>
    <row r="130" spans="11:11" x14ac:dyDescent="0.25">
      <c r="K130" s="45"/>
    </row>
    <row r="131" spans="11:11" x14ac:dyDescent="0.25">
      <c r="K131" s="45"/>
    </row>
    <row r="132" spans="11:11" x14ac:dyDescent="0.25">
      <c r="K132" s="45"/>
    </row>
    <row r="133" spans="11:11" x14ac:dyDescent="0.25">
      <c r="K133" s="45"/>
    </row>
    <row r="134" spans="11:11" x14ac:dyDescent="0.25">
      <c r="K134" s="45"/>
    </row>
    <row r="135" spans="11:11" x14ac:dyDescent="0.25">
      <c r="K135" s="45"/>
    </row>
    <row r="136" spans="11:11" x14ac:dyDescent="0.25">
      <c r="K136" s="45"/>
    </row>
    <row r="137" spans="11:11" x14ac:dyDescent="0.25">
      <c r="K137" s="45"/>
    </row>
    <row r="138" spans="11:11" x14ac:dyDescent="0.25">
      <c r="K138" s="45"/>
    </row>
    <row r="139" spans="11:11" x14ac:dyDescent="0.25">
      <c r="K139" s="45"/>
    </row>
    <row r="140" spans="11:11" x14ac:dyDescent="0.25">
      <c r="K140" s="45"/>
    </row>
    <row r="141" spans="11:11" x14ac:dyDescent="0.25">
      <c r="K141" s="45"/>
    </row>
    <row r="142" spans="11:11" x14ac:dyDescent="0.25">
      <c r="K142" s="45"/>
    </row>
    <row r="143" spans="11:11" x14ac:dyDescent="0.25">
      <c r="K143" s="45"/>
    </row>
    <row r="144" spans="11:11" x14ac:dyDescent="0.25">
      <c r="K144" s="45"/>
    </row>
    <row r="145" spans="11:11" x14ac:dyDescent="0.25">
      <c r="K145" s="45"/>
    </row>
    <row r="146" spans="11:11" x14ac:dyDescent="0.25">
      <c r="K146" s="45"/>
    </row>
    <row r="147" spans="11:11" x14ac:dyDescent="0.25">
      <c r="K147" s="45"/>
    </row>
    <row r="148" spans="11:11" x14ac:dyDescent="0.25">
      <c r="K148" s="45"/>
    </row>
    <row r="149" spans="11:11" x14ac:dyDescent="0.25">
      <c r="K149" s="45"/>
    </row>
    <row r="150" spans="11:11" x14ac:dyDescent="0.25">
      <c r="K150" s="45"/>
    </row>
    <row r="151" spans="11:11" x14ac:dyDescent="0.25">
      <c r="K151" s="45"/>
    </row>
    <row r="152" spans="11:11" x14ac:dyDescent="0.25">
      <c r="K152" s="45"/>
    </row>
    <row r="153" spans="11:11" x14ac:dyDescent="0.25">
      <c r="K153" s="45"/>
    </row>
    <row r="154" spans="11:11" x14ac:dyDescent="0.25">
      <c r="K154" s="45"/>
    </row>
    <row r="155" spans="11:11" x14ac:dyDescent="0.25">
      <c r="K155" s="45"/>
    </row>
    <row r="156" spans="11:11" x14ac:dyDescent="0.25">
      <c r="K156" s="45"/>
    </row>
    <row r="157" spans="11:11" x14ac:dyDescent="0.25">
      <c r="K157" s="45"/>
    </row>
    <row r="158" spans="11:11" x14ac:dyDescent="0.25">
      <c r="K158" s="45"/>
    </row>
    <row r="159" spans="11:11" x14ac:dyDescent="0.25">
      <c r="K159" s="45"/>
    </row>
    <row r="160" spans="11:11" x14ac:dyDescent="0.25">
      <c r="K160" s="45"/>
    </row>
    <row r="161" spans="11:11" x14ac:dyDescent="0.25">
      <c r="K161" s="45"/>
    </row>
    <row r="162" spans="11:11" x14ac:dyDescent="0.25">
      <c r="K162" s="45"/>
    </row>
    <row r="163" spans="11:11" x14ac:dyDescent="0.25">
      <c r="K163" s="45"/>
    </row>
    <row r="164" spans="11:11" x14ac:dyDescent="0.25">
      <c r="K164" s="45"/>
    </row>
    <row r="165" spans="11:11" x14ac:dyDescent="0.25">
      <c r="K165" s="45"/>
    </row>
    <row r="166" spans="11:11" x14ac:dyDescent="0.25">
      <c r="K166" s="45"/>
    </row>
    <row r="167" spans="11:11" x14ac:dyDescent="0.25">
      <c r="K167" s="45"/>
    </row>
    <row r="168" spans="11:11" x14ac:dyDescent="0.25">
      <c r="K168" s="45"/>
    </row>
    <row r="169" spans="11:11" x14ac:dyDescent="0.25">
      <c r="K169" s="45"/>
    </row>
    <row r="170" spans="11:11" x14ac:dyDescent="0.25">
      <c r="K170" s="45"/>
    </row>
    <row r="171" spans="11:11" x14ac:dyDescent="0.25">
      <c r="K171" s="45"/>
    </row>
    <row r="172" spans="11:11" x14ac:dyDescent="0.25">
      <c r="K172" s="45"/>
    </row>
    <row r="173" spans="11:11" x14ac:dyDescent="0.25">
      <c r="K173" s="45"/>
    </row>
    <row r="174" spans="11:11" x14ac:dyDescent="0.25">
      <c r="K174" s="45"/>
    </row>
    <row r="175" spans="11:11" x14ac:dyDescent="0.25">
      <c r="K175" s="45"/>
    </row>
    <row r="176" spans="11:11" x14ac:dyDescent="0.25">
      <c r="K176" s="45"/>
    </row>
    <row r="177" spans="11:11" x14ac:dyDescent="0.25">
      <c r="K177" s="45"/>
    </row>
    <row r="178" spans="11:11" x14ac:dyDescent="0.25">
      <c r="K178" s="45"/>
    </row>
    <row r="179" spans="11:11" x14ac:dyDescent="0.25">
      <c r="K179" s="45"/>
    </row>
    <row r="180" spans="11:11" x14ac:dyDescent="0.25">
      <c r="K180" s="45"/>
    </row>
    <row r="181" spans="11:11" x14ac:dyDescent="0.25">
      <c r="K181" s="45"/>
    </row>
    <row r="182" spans="11:11" x14ac:dyDescent="0.25">
      <c r="K182" s="45"/>
    </row>
    <row r="183" spans="11:11" x14ac:dyDescent="0.25">
      <c r="K183" s="45"/>
    </row>
    <row r="184" spans="11:11" x14ac:dyDescent="0.25">
      <c r="K184" s="45"/>
    </row>
    <row r="185" spans="11:11" x14ac:dyDescent="0.25">
      <c r="K185" s="45"/>
    </row>
    <row r="186" spans="11:11" x14ac:dyDescent="0.25">
      <c r="K186" s="45"/>
    </row>
    <row r="187" spans="11:11" x14ac:dyDescent="0.25">
      <c r="K187" s="45"/>
    </row>
    <row r="188" spans="11:11" x14ac:dyDescent="0.25">
      <c r="K188" s="45"/>
    </row>
    <row r="189" spans="11:11" x14ac:dyDescent="0.25">
      <c r="K189" s="45"/>
    </row>
    <row r="190" spans="11:11" x14ac:dyDescent="0.25">
      <c r="K190" s="45"/>
    </row>
    <row r="191" spans="11:11" x14ac:dyDescent="0.25">
      <c r="K191" s="45"/>
    </row>
    <row r="192" spans="11:11" x14ac:dyDescent="0.25">
      <c r="K192" s="45"/>
    </row>
    <row r="193" spans="11:11" x14ac:dyDescent="0.25">
      <c r="K193" s="45"/>
    </row>
    <row r="194" spans="11:11" x14ac:dyDescent="0.25">
      <c r="K194" s="45"/>
    </row>
    <row r="195" spans="11:11" x14ac:dyDescent="0.25">
      <c r="K195" s="45"/>
    </row>
    <row r="196" spans="11:11" x14ac:dyDescent="0.25">
      <c r="K196" s="45"/>
    </row>
    <row r="197" spans="11:11" x14ac:dyDescent="0.25">
      <c r="K197" s="45"/>
    </row>
    <row r="198" spans="11:11" x14ac:dyDescent="0.25">
      <c r="K198" s="45"/>
    </row>
    <row r="199" spans="11:11" x14ac:dyDescent="0.25">
      <c r="K199" s="45"/>
    </row>
    <row r="200" spans="11:11" x14ac:dyDescent="0.25">
      <c r="K200" s="45"/>
    </row>
    <row r="201" spans="11:11" x14ac:dyDescent="0.25">
      <c r="K201" s="45"/>
    </row>
    <row r="202" spans="11:11" x14ac:dyDescent="0.25">
      <c r="K202" s="45"/>
    </row>
    <row r="203" spans="11:11" x14ac:dyDescent="0.25">
      <c r="K203" s="45"/>
    </row>
    <row r="204" spans="11:11" x14ac:dyDescent="0.25">
      <c r="K204" s="45"/>
    </row>
    <row r="205" spans="11:11" x14ac:dyDescent="0.25">
      <c r="K205" s="45"/>
    </row>
    <row r="206" spans="11:11" x14ac:dyDescent="0.25">
      <c r="K206" s="45"/>
    </row>
    <row r="207" spans="11:11" x14ac:dyDescent="0.25">
      <c r="K207" s="45"/>
    </row>
    <row r="208" spans="11:11" x14ac:dyDescent="0.25">
      <c r="K208" s="45"/>
    </row>
    <row r="209" spans="11:11" x14ac:dyDescent="0.25">
      <c r="K209" s="45"/>
    </row>
    <row r="210" spans="11:11" x14ac:dyDescent="0.25">
      <c r="K210" s="45"/>
    </row>
    <row r="211" spans="11:11" x14ac:dyDescent="0.25">
      <c r="K211" s="45"/>
    </row>
    <row r="212" spans="11:11" x14ac:dyDescent="0.25">
      <c r="K212" s="45"/>
    </row>
    <row r="213" spans="11:11" x14ac:dyDescent="0.25">
      <c r="K213" s="45"/>
    </row>
    <row r="214" spans="11:11" x14ac:dyDescent="0.25">
      <c r="K214" s="45"/>
    </row>
    <row r="215" spans="11:11" x14ac:dyDescent="0.25">
      <c r="K215" s="45"/>
    </row>
    <row r="216" spans="11:11" x14ac:dyDescent="0.25">
      <c r="K216" s="45"/>
    </row>
    <row r="217" spans="11:11" x14ac:dyDescent="0.25">
      <c r="K217" s="45"/>
    </row>
    <row r="218" spans="11:11" x14ac:dyDescent="0.25">
      <c r="K218" s="45"/>
    </row>
    <row r="219" spans="11:11" x14ac:dyDescent="0.25">
      <c r="K219" s="45"/>
    </row>
    <row r="220" spans="11:11" x14ac:dyDescent="0.25">
      <c r="K220" s="45"/>
    </row>
    <row r="221" spans="11:11" x14ac:dyDescent="0.25">
      <c r="K221" s="45"/>
    </row>
    <row r="222" spans="11:11" x14ac:dyDescent="0.25">
      <c r="K222" s="45"/>
    </row>
    <row r="223" spans="11:11" x14ac:dyDescent="0.25">
      <c r="K223" s="45"/>
    </row>
    <row r="224" spans="11:11" x14ac:dyDescent="0.25">
      <c r="K224" s="45"/>
    </row>
    <row r="225" spans="11:11" x14ac:dyDescent="0.25">
      <c r="K225" s="45"/>
    </row>
    <row r="226" spans="11:11" x14ac:dyDescent="0.25">
      <c r="K226" s="45"/>
    </row>
    <row r="227" spans="11:11" x14ac:dyDescent="0.25">
      <c r="K227" s="45"/>
    </row>
    <row r="228" spans="11:11" x14ac:dyDescent="0.25">
      <c r="K228" s="45"/>
    </row>
    <row r="229" spans="11:11" x14ac:dyDescent="0.25">
      <c r="K229" s="45"/>
    </row>
    <row r="230" spans="11:11" x14ac:dyDescent="0.25">
      <c r="K230" s="45"/>
    </row>
    <row r="231" spans="11:11" x14ac:dyDescent="0.25">
      <c r="K231" s="45"/>
    </row>
    <row r="232" spans="11:11" x14ac:dyDescent="0.25">
      <c r="K232" s="45"/>
    </row>
    <row r="233" spans="11:11" x14ac:dyDescent="0.25">
      <c r="K233" s="45"/>
    </row>
    <row r="234" spans="11:11" x14ac:dyDescent="0.25">
      <c r="K234" s="45"/>
    </row>
    <row r="235" spans="11:11" x14ac:dyDescent="0.25">
      <c r="K235" s="45"/>
    </row>
    <row r="236" spans="11:11" x14ac:dyDescent="0.25">
      <c r="K236" s="45"/>
    </row>
    <row r="237" spans="11:11" x14ac:dyDescent="0.25">
      <c r="K237" s="45"/>
    </row>
    <row r="238" spans="11:11" x14ac:dyDescent="0.25">
      <c r="K238" s="45"/>
    </row>
    <row r="239" spans="11:11" x14ac:dyDescent="0.25">
      <c r="K239" s="45"/>
    </row>
    <row r="240" spans="11:11" x14ac:dyDescent="0.25">
      <c r="K240" s="45"/>
    </row>
    <row r="241" spans="11:11" x14ac:dyDescent="0.25">
      <c r="K241" s="45"/>
    </row>
    <row r="242" spans="11:11" x14ac:dyDescent="0.25">
      <c r="K242" s="45"/>
    </row>
    <row r="243" spans="11:11" x14ac:dyDescent="0.25">
      <c r="K243" s="45"/>
    </row>
    <row r="244" spans="11:11" x14ac:dyDescent="0.25">
      <c r="K244" s="45"/>
    </row>
    <row r="245" spans="11:11" x14ac:dyDescent="0.25">
      <c r="K245" s="45"/>
    </row>
    <row r="246" spans="11:11" x14ac:dyDescent="0.25">
      <c r="K246" s="45"/>
    </row>
    <row r="247" spans="11:11" x14ac:dyDescent="0.25">
      <c r="K247" s="45"/>
    </row>
    <row r="248" spans="11:11" x14ac:dyDescent="0.25">
      <c r="K248" s="45"/>
    </row>
    <row r="249" spans="11:11" x14ac:dyDescent="0.25">
      <c r="K249" s="45"/>
    </row>
    <row r="250" spans="11:11" x14ac:dyDescent="0.25">
      <c r="K250" s="45"/>
    </row>
    <row r="251" spans="11:11" x14ac:dyDescent="0.25">
      <c r="K251" s="45"/>
    </row>
    <row r="252" spans="11:11" x14ac:dyDescent="0.25">
      <c r="K252" s="45"/>
    </row>
    <row r="253" spans="11:11" x14ac:dyDescent="0.25">
      <c r="K253" s="45"/>
    </row>
    <row r="254" spans="11:11" x14ac:dyDescent="0.25">
      <c r="K254" s="45"/>
    </row>
    <row r="255" spans="11:11" x14ac:dyDescent="0.25">
      <c r="K255" s="45"/>
    </row>
    <row r="256" spans="11:11" x14ac:dyDescent="0.25">
      <c r="K256" s="45"/>
    </row>
    <row r="257" spans="11:11" x14ac:dyDescent="0.25">
      <c r="K257" s="45"/>
    </row>
    <row r="258" spans="11:11" x14ac:dyDescent="0.25">
      <c r="K258" s="45"/>
    </row>
    <row r="259" spans="11:11" x14ac:dyDescent="0.25">
      <c r="K259" s="45"/>
    </row>
    <row r="260" spans="11:11" x14ac:dyDescent="0.25">
      <c r="K260" s="45"/>
    </row>
    <row r="261" spans="11:11" x14ac:dyDescent="0.25">
      <c r="K261" s="45"/>
    </row>
    <row r="262" spans="11:11" x14ac:dyDescent="0.25">
      <c r="K262" s="45"/>
    </row>
    <row r="263" spans="11:11" x14ac:dyDescent="0.25">
      <c r="K263" s="45"/>
    </row>
    <row r="264" spans="11:11" x14ac:dyDescent="0.25">
      <c r="K264" s="45"/>
    </row>
    <row r="265" spans="11:11" x14ac:dyDescent="0.25">
      <c r="K265" s="45"/>
    </row>
    <row r="266" spans="11:11" x14ac:dyDescent="0.25">
      <c r="K266" s="45"/>
    </row>
    <row r="267" spans="11:11" x14ac:dyDescent="0.25">
      <c r="K267" s="45"/>
    </row>
    <row r="268" spans="11:11" x14ac:dyDescent="0.25">
      <c r="K268" s="45"/>
    </row>
    <row r="269" spans="11:11" x14ac:dyDescent="0.25">
      <c r="K269" s="45"/>
    </row>
    <row r="270" spans="11:11" x14ac:dyDescent="0.25">
      <c r="K270" s="45"/>
    </row>
    <row r="271" spans="11:11" x14ac:dyDescent="0.25">
      <c r="K271" s="45"/>
    </row>
    <row r="272" spans="11:11" x14ac:dyDescent="0.25">
      <c r="K272" s="45"/>
    </row>
    <row r="273" spans="11:11" x14ac:dyDescent="0.25">
      <c r="K273" s="45"/>
    </row>
    <row r="274" spans="11:11" x14ac:dyDescent="0.25">
      <c r="K274" s="45"/>
    </row>
    <row r="275" spans="11:11" x14ac:dyDescent="0.25">
      <c r="K275" s="45"/>
    </row>
    <row r="276" spans="11:11" x14ac:dyDescent="0.25">
      <c r="K276" s="45"/>
    </row>
    <row r="277" spans="11:11" x14ac:dyDescent="0.25">
      <c r="K277" s="45"/>
    </row>
    <row r="278" spans="11:11" x14ac:dyDescent="0.25">
      <c r="K278" s="45"/>
    </row>
    <row r="279" spans="11:11" x14ac:dyDescent="0.25">
      <c r="K279" s="45"/>
    </row>
    <row r="280" spans="11:11" x14ac:dyDescent="0.25">
      <c r="K280" s="45"/>
    </row>
    <row r="281" spans="11:11" x14ac:dyDescent="0.25">
      <c r="K281" s="45"/>
    </row>
    <row r="282" spans="11:11" x14ac:dyDescent="0.25">
      <c r="K282" s="45"/>
    </row>
    <row r="283" spans="11:11" x14ac:dyDescent="0.25">
      <c r="K283" s="45"/>
    </row>
    <row r="284" spans="11:11" x14ac:dyDescent="0.25">
      <c r="K284" s="45"/>
    </row>
    <row r="285" spans="11:11" x14ac:dyDescent="0.25">
      <c r="K285" s="45"/>
    </row>
    <row r="286" spans="11:11" x14ac:dyDescent="0.25">
      <c r="K286" s="45"/>
    </row>
    <row r="287" spans="11:11" x14ac:dyDescent="0.25">
      <c r="K287" s="45"/>
    </row>
    <row r="288" spans="11:11" x14ac:dyDescent="0.25">
      <c r="K288" s="45"/>
    </row>
    <row r="289" spans="11:11" x14ac:dyDescent="0.25">
      <c r="K289" s="45"/>
    </row>
    <row r="290" spans="11:11" x14ac:dyDescent="0.25">
      <c r="K290" s="45"/>
    </row>
    <row r="291" spans="11:11" x14ac:dyDescent="0.25">
      <c r="K291" s="45"/>
    </row>
    <row r="292" spans="11:11" x14ac:dyDescent="0.25">
      <c r="K292" s="45"/>
    </row>
    <row r="293" spans="11:11" x14ac:dyDescent="0.25">
      <c r="K293" s="45"/>
    </row>
    <row r="294" spans="11:11" x14ac:dyDescent="0.25">
      <c r="K294" s="45"/>
    </row>
    <row r="295" spans="11:11" x14ac:dyDescent="0.25">
      <c r="K295" s="45"/>
    </row>
    <row r="296" spans="11:11" x14ac:dyDescent="0.25">
      <c r="K296" s="45"/>
    </row>
    <row r="297" spans="11:11" x14ac:dyDescent="0.25">
      <c r="K297" s="45"/>
    </row>
    <row r="298" spans="11:11" x14ac:dyDescent="0.25">
      <c r="K298" s="45"/>
    </row>
    <row r="299" spans="11:11" x14ac:dyDescent="0.25">
      <c r="K299" s="45"/>
    </row>
    <row r="300" spans="11:11" x14ac:dyDescent="0.25">
      <c r="K300" s="45"/>
    </row>
    <row r="301" spans="11:11" x14ac:dyDescent="0.25">
      <c r="K301" s="45"/>
    </row>
    <row r="302" spans="11:11" x14ac:dyDescent="0.25">
      <c r="K302" s="45"/>
    </row>
    <row r="303" spans="11:11" x14ac:dyDescent="0.25">
      <c r="K303" s="45"/>
    </row>
    <row r="304" spans="11:11" x14ac:dyDescent="0.25">
      <c r="K304" s="45"/>
    </row>
    <row r="305" spans="11:11" x14ac:dyDescent="0.25">
      <c r="K305" s="45"/>
    </row>
    <row r="306" spans="11:11" x14ac:dyDescent="0.25">
      <c r="K306" s="45"/>
    </row>
    <row r="307" spans="11:11" x14ac:dyDescent="0.25">
      <c r="K307" s="45"/>
    </row>
    <row r="308" spans="11:11" x14ac:dyDescent="0.25">
      <c r="K308" s="45"/>
    </row>
    <row r="309" spans="11:11" x14ac:dyDescent="0.25">
      <c r="K309" s="45"/>
    </row>
    <row r="310" spans="11:11" x14ac:dyDescent="0.25">
      <c r="K310" s="45"/>
    </row>
    <row r="311" spans="11:11" x14ac:dyDescent="0.25">
      <c r="K311" s="45"/>
    </row>
    <row r="312" spans="11:11" x14ac:dyDescent="0.25">
      <c r="K312" s="45"/>
    </row>
    <row r="313" spans="11:11" x14ac:dyDescent="0.25">
      <c r="K313" s="45"/>
    </row>
    <row r="314" spans="11:11" x14ac:dyDescent="0.25">
      <c r="K314" s="45"/>
    </row>
    <row r="315" spans="11:11" x14ac:dyDescent="0.25">
      <c r="K315" s="45"/>
    </row>
    <row r="316" spans="11:11" x14ac:dyDescent="0.25">
      <c r="K316" s="45"/>
    </row>
    <row r="317" spans="11:11" x14ac:dyDescent="0.25">
      <c r="K317" s="45"/>
    </row>
    <row r="318" spans="11:11" x14ac:dyDescent="0.25">
      <c r="K318" s="45"/>
    </row>
    <row r="319" spans="11:11" x14ac:dyDescent="0.25">
      <c r="K319" s="45"/>
    </row>
    <row r="320" spans="11:11" x14ac:dyDescent="0.25">
      <c r="K320" s="45"/>
    </row>
    <row r="321" spans="11:11" x14ac:dyDescent="0.25">
      <c r="K321" s="45"/>
    </row>
    <row r="322" spans="11:11" x14ac:dyDescent="0.25">
      <c r="K322" s="45"/>
    </row>
    <row r="323" spans="11:11" x14ac:dyDescent="0.25">
      <c r="K323" s="45"/>
    </row>
    <row r="324" spans="11:11" x14ac:dyDescent="0.25">
      <c r="K324" s="45"/>
    </row>
    <row r="325" spans="11:11" x14ac:dyDescent="0.25">
      <c r="K325" s="45"/>
    </row>
    <row r="326" spans="11:11" x14ac:dyDescent="0.25">
      <c r="K326" s="45"/>
    </row>
    <row r="327" spans="11:11" x14ac:dyDescent="0.25">
      <c r="K327" s="45"/>
    </row>
    <row r="328" spans="11:11" x14ac:dyDescent="0.25">
      <c r="K328" s="45"/>
    </row>
    <row r="329" spans="11:11" x14ac:dyDescent="0.25">
      <c r="K329" s="45"/>
    </row>
    <row r="330" spans="11:11" x14ac:dyDescent="0.25">
      <c r="K330" s="45"/>
    </row>
    <row r="331" spans="11:11" x14ac:dyDescent="0.25">
      <c r="K331" s="45"/>
    </row>
    <row r="332" spans="11:11" x14ac:dyDescent="0.25">
      <c r="K332" s="45"/>
    </row>
    <row r="333" spans="11:11" x14ac:dyDescent="0.25">
      <c r="K333" s="45"/>
    </row>
    <row r="334" spans="11:11" x14ac:dyDescent="0.25">
      <c r="K334" s="45"/>
    </row>
    <row r="335" spans="11:11" x14ac:dyDescent="0.25">
      <c r="K335" s="45"/>
    </row>
    <row r="336" spans="11:11" x14ac:dyDescent="0.25">
      <c r="K336" s="45"/>
    </row>
    <row r="337" spans="11:11" x14ac:dyDescent="0.25">
      <c r="K337" s="45"/>
    </row>
    <row r="338" spans="11:11" x14ac:dyDescent="0.25">
      <c r="K338" s="45"/>
    </row>
    <row r="339" spans="11:11" x14ac:dyDescent="0.25">
      <c r="K339" s="45"/>
    </row>
    <row r="340" spans="11:11" x14ac:dyDescent="0.25">
      <c r="K340" s="45"/>
    </row>
    <row r="341" spans="11:11" x14ac:dyDescent="0.25">
      <c r="K341" s="45"/>
    </row>
    <row r="342" spans="11:11" x14ac:dyDescent="0.25">
      <c r="K342" s="45"/>
    </row>
    <row r="343" spans="11:11" x14ac:dyDescent="0.25">
      <c r="K343" s="45"/>
    </row>
    <row r="344" spans="11:11" x14ac:dyDescent="0.25">
      <c r="K344" s="45"/>
    </row>
    <row r="345" spans="11:11" x14ac:dyDescent="0.25">
      <c r="K345" s="45"/>
    </row>
    <row r="346" spans="11:11" x14ac:dyDescent="0.25">
      <c r="K346" s="45"/>
    </row>
    <row r="347" spans="11:11" x14ac:dyDescent="0.25">
      <c r="K347" s="45"/>
    </row>
    <row r="348" spans="11:11" x14ac:dyDescent="0.25">
      <c r="K348" s="45"/>
    </row>
    <row r="349" spans="11:11" x14ac:dyDescent="0.25">
      <c r="K349" s="45"/>
    </row>
    <row r="350" spans="11:11" x14ac:dyDescent="0.25">
      <c r="K350" s="45"/>
    </row>
    <row r="351" spans="11:11" x14ac:dyDescent="0.25">
      <c r="K351" s="45"/>
    </row>
    <row r="352" spans="11:11" x14ac:dyDescent="0.25">
      <c r="K352" s="45"/>
    </row>
    <row r="353" spans="11:11" x14ac:dyDescent="0.25">
      <c r="K353" s="45"/>
    </row>
    <row r="354" spans="11:11" x14ac:dyDescent="0.25">
      <c r="K354" s="45"/>
    </row>
    <row r="355" spans="11:11" x14ac:dyDescent="0.25">
      <c r="K355" s="45"/>
    </row>
    <row r="356" spans="11:11" x14ac:dyDescent="0.25">
      <c r="K356" s="45"/>
    </row>
    <row r="357" spans="11:11" x14ac:dyDescent="0.25">
      <c r="K357" s="45"/>
    </row>
    <row r="358" spans="11:11" x14ac:dyDescent="0.25">
      <c r="K358" s="45"/>
    </row>
    <row r="359" spans="11:11" x14ac:dyDescent="0.25">
      <c r="K359" s="45"/>
    </row>
    <row r="360" spans="11:11" x14ac:dyDescent="0.25">
      <c r="K360" s="45"/>
    </row>
    <row r="361" spans="11:11" x14ac:dyDescent="0.25">
      <c r="K361" s="45"/>
    </row>
    <row r="362" spans="11:11" x14ac:dyDescent="0.25">
      <c r="K362" s="45"/>
    </row>
    <row r="363" spans="11:11" x14ac:dyDescent="0.25">
      <c r="K363" s="45"/>
    </row>
    <row r="364" spans="11:11" x14ac:dyDescent="0.25">
      <c r="K364" s="45"/>
    </row>
    <row r="365" spans="11:11" x14ac:dyDescent="0.25">
      <c r="K365" s="45"/>
    </row>
    <row r="366" spans="11:11" x14ac:dyDescent="0.25">
      <c r="K366" s="45"/>
    </row>
    <row r="367" spans="11:11" x14ac:dyDescent="0.25">
      <c r="K367" s="45"/>
    </row>
    <row r="368" spans="11:11" x14ac:dyDescent="0.25">
      <c r="K368" s="45"/>
    </row>
    <row r="369" spans="11:11" x14ac:dyDescent="0.25">
      <c r="K369" s="45"/>
    </row>
    <row r="370" spans="11:11" x14ac:dyDescent="0.25">
      <c r="K370" s="45"/>
    </row>
    <row r="371" spans="11:11" x14ac:dyDescent="0.25">
      <c r="K371" s="45"/>
    </row>
    <row r="372" spans="11:11" x14ac:dyDescent="0.25">
      <c r="K372" s="45"/>
    </row>
    <row r="373" spans="11:11" x14ac:dyDescent="0.25">
      <c r="K373" s="45"/>
    </row>
    <row r="374" spans="11:11" x14ac:dyDescent="0.25">
      <c r="K374" s="45"/>
    </row>
    <row r="375" spans="11:11" x14ac:dyDescent="0.25">
      <c r="K375" s="45"/>
    </row>
    <row r="376" spans="11:11" x14ac:dyDescent="0.25">
      <c r="K376" s="45"/>
    </row>
    <row r="377" spans="11:11" x14ac:dyDescent="0.25">
      <c r="K377" s="45"/>
    </row>
    <row r="378" spans="11:11" x14ac:dyDescent="0.25">
      <c r="K378" s="45"/>
    </row>
    <row r="379" spans="11:11" x14ac:dyDescent="0.25">
      <c r="K379" s="45"/>
    </row>
    <row r="380" spans="11:11" x14ac:dyDescent="0.25">
      <c r="K380" s="45"/>
    </row>
    <row r="381" spans="11:11" x14ac:dyDescent="0.25">
      <c r="K381" s="45"/>
    </row>
    <row r="382" spans="11:11" x14ac:dyDescent="0.25">
      <c r="K382" s="45"/>
    </row>
    <row r="383" spans="11:11" x14ac:dyDescent="0.25">
      <c r="K383" s="45"/>
    </row>
    <row r="384" spans="11:11" x14ac:dyDescent="0.25">
      <c r="K384" s="45"/>
    </row>
    <row r="385" spans="11:11" x14ac:dyDescent="0.25">
      <c r="K385" s="45"/>
    </row>
    <row r="386" spans="11:11" x14ac:dyDescent="0.25">
      <c r="K386" s="45"/>
    </row>
    <row r="387" spans="11:11" x14ac:dyDescent="0.25">
      <c r="K387" s="45"/>
    </row>
    <row r="388" spans="11:11" x14ac:dyDescent="0.25">
      <c r="K388" s="45"/>
    </row>
    <row r="389" spans="11:11" x14ac:dyDescent="0.25">
      <c r="K389" s="45"/>
    </row>
    <row r="390" spans="11:11" x14ac:dyDescent="0.25">
      <c r="K390" s="45"/>
    </row>
    <row r="391" spans="11:11" x14ac:dyDescent="0.25">
      <c r="K391" s="45"/>
    </row>
    <row r="392" spans="11:11" x14ac:dyDescent="0.25">
      <c r="K392" s="45"/>
    </row>
    <row r="393" spans="11:11" x14ac:dyDescent="0.25">
      <c r="K393" s="45"/>
    </row>
    <row r="394" spans="11:11" x14ac:dyDescent="0.25">
      <c r="K394" s="45"/>
    </row>
    <row r="395" spans="11:11" x14ac:dyDescent="0.25">
      <c r="K395" s="45"/>
    </row>
    <row r="396" spans="11:11" x14ac:dyDescent="0.25">
      <c r="K396" s="45"/>
    </row>
    <row r="397" spans="11:11" x14ac:dyDescent="0.25">
      <c r="K397" s="45"/>
    </row>
    <row r="398" spans="11:11" x14ac:dyDescent="0.25">
      <c r="K398" s="45"/>
    </row>
    <row r="399" spans="11:11" x14ac:dyDescent="0.25">
      <c r="K399" s="45"/>
    </row>
    <row r="400" spans="11:11" x14ac:dyDescent="0.25">
      <c r="K400" s="45"/>
    </row>
    <row r="401" spans="11:11" x14ac:dyDescent="0.25">
      <c r="K401" s="45"/>
    </row>
    <row r="402" spans="11:11" x14ac:dyDescent="0.25">
      <c r="K402" s="45"/>
    </row>
    <row r="403" spans="11:11" x14ac:dyDescent="0.25">
      <c r="K403" s="45"/>
    </row>
    <row r="404" spans="11:11" x14ac:dyDescent="0.25">
      <c r="K404" s="45"/>
    </row>
    <row r="405" spans="11:11" x14ac:dyDescent="0.25">
      <c r="K405" s="45"/>
    </row>
    <row r="406" spans="11:11" x14ac:dyDescent="0.25">
      <c r="K406" s="45"/>
    </row>
    <row r="407" spans="11:11" x14ac:dyDescent="0.25">
      <c r="K407" s="45"/>
    </row>
    <row r="408" spans="11:11" x14ac:dyDescent="0.25">
      <c r="K408" s="45"/>
    </row>
    <row r="409" spans="11:11" x14ac:dyDescent="0.25">
      <c r="K409" s="45"/>
    </row>
    <row r="410" spans="11:11" x14ac:dyDescent="0.25">
      <c r="K410" s="45"/>
    </row>
    <row r="411" spans="11:11" x14ac:dyDescent="0.25">
      <c r="K411" s="45"/>
    </row>
    <row r="412" spans="11:11" x14ac:dyDescent="0.25">
      <c r="K412" s="45"/>
    </row>
    <row r="413" spans="11:11" x14ac:dyDescent="0.25">
      <c r="K413" s="45"/>
    </row>
    <row r="414" spans="11:11" x14ac:dyDescent="0.25">
      <c r="K414" s="45"/>
    </row>
    <row r="415" spans="11:11" x14ac:dyDescent="0.25">
      <c r="K415" s="45"/>
    </row>
    <row r="416" spans="11:11" x14ac:dyDescent="0.25">
      <c r="K416" s="45"/>
    </row>
    <row r="417" spans="11:11" x14ac:dyDescent="0.25">
      <c r="K417" s="45"/>
    </row>
    <row r="418" spans="11:11" x14ac:dyDescent="0.25">
      <c r="K418" s="45"/>
    </row>
    <row r="419" spans="11:11" x14ac:dyDescent="0.25">
      <c r="K419" s="45"/>
    </row>
    <row r="420" spans="11:11" x14ac:dyDescent="0.25">
      <c r="K420" s="45"/>
    </row>
    <row r="421" spans="11:11" x14ac:dyDescent="0.25">
      <c r="K421" s="45"/>
    </row>
    <row r="422" spans="11:11" x14ac:dyDescent="0.25">
      <c r="K422" s="45"/>
    </row>
    <row r="423" spans="11:11" x14ac:dyDescent="0.25">
      <c r="K423" s="45"/>
    </row>
    <row r="424" spans="11:11" x14ac:dyDescent="0.25">
      <c r="K424" s="45"/>
    </row>
    <row r="425" spans="11:11" x14ac:dyDescent="0.25">
      <c r="K425" s="45"/>
    </row>
  </sheetData>
  <mergeCells count="9">
    <mergeCell ref="B1:J1"/>
    <mergeCell ref="G2:J2"/>
    <mergeCell ref="K34:K36"/>
    <mergeCell ref="P15:R15"/>
    <mergeCell ref="A3:A6"/>
    <mergeCell ref="G3:J3"/>
    <mergeCell ref="G4:J4"/>
    <mergeCell ref="A7:A10"/>
    <mergeCell ref="A11:A12"/>
  </mergeCells>
  <hyperlinks>
    <hyperlink ref="P15:Q15" location="Содержание!A1" display="Содержание"/>
    <hyperlink ref="P15:R15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политике\2023\03.Август\Таблицы\[Статистическая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21.7109375" style="136" customWidth="1"/>
    <col min="2" max="2" width="23" style="136" customWidth="1"/>
    <col min="3" max="3" width="10.28515625" bestFit="1" customWidth="1"/>
    <col min="4" max="6" width="8.42578125" customWidth="1"/>
    <col min="7" max="7" width="1.5703125" style="138" customWidth="1"/>
    <col min="8" max="14" width="8" customWidth="1"/>
  </cols>
  <sheetData>
    <row r="1" spans="1:7" x14ac:dyDescent="0.25">
      <c r="A1" s="135" t="s">
        <v>67</v>
      </c>
      <c r="B1" s="457" t="str">
        <f>INDEX(Content!$B$3:$G$64,MATCH(A1,Content!$A$3:$A$64,0),1)</f>
        <v>Sources of Investments in Residential Construction, %</v>
      </c>
      <c r="C1" s="458"/>
      <c r="D1" s="458"/>
      <c r="E1" s="458"/>
      <c r="F1" s="458"/>
    </row>
    <row r="2" spans="1:7" x14ac:dyDescent="0.25">
      <c r="A2" s="49"/>
      <c r="B2" s="219"/>
      <c r="C2" s="548" t="s">
        <v>112</v>
      </c>
      <c r="D2" s="548"/>
      <c r="E2" s="548"/>
      <c r="F2" s="548"/>
      <c r="G2" s="534"/>
    </row>
    <row r="3" spans="1:7" ht="15" customHeight="1" x14ac:dyDescent="0.25">
      <c r="A3" s="265" t="s">
        <v>298</v>
      </c>
      <c r="B3" s="221">
        <v>53.019938070136206</v>
      </c>
      <c r="C3" s="549" t="s">
        <v>115</v>
      </c>
      <c r="D3" s="549"/>
      <c r="E3" s="549"/>
      <c r="F3" s="549"/>
      <c r="G3" s="534"/>
    </row>
    <row r="4" spans="1:7" ht="15" customHeight="1" x14ac:dyDescent="0.25">
      <c r="A4" s="265" t="s">
        <v>299</v>
      </c>
      <c r="B4" s="221">
        <v>37.177288846918287</v>
      </c>
      <c r="C4" s="549" t="s">
        <v>408</v>
      </c>
      <c r="D4" s="549"/>
      <c r="E4" s="549"/>
      <c r="F4" s="549"/>
      <c r="G4" s="534"/>
    </row>
    <row r="5" spans="1:7" ht="15" customHeight="1" x14ac:dyDescent="0.25">
      <c r="A5" s="265" t="s">
        <v>300</v>
      </c>
      <c r="B5" s="221">
        <v>6.5760027831854151</v>
      </c>
      <c r="C5" s="208"/>
      <c r="D5" s="208"/>
      <c r="E5" s="208"/>
      <c r="F5" s="208"/>
      <c r="G5" s="534"/>
    </row>
    <row r="6" spans="1:7" ht="15" customHeight="1" x14ac:dyDescent="0.25">
      <c r="A6" s="265" t="s">
        <v>301</v>
      </c>
      <c r="B6" s="221">
        <v>2.6472173025782175</v>
      </c>
      <c r="C6" s="208"/>
      <c r="D6" s="208"/>
      <c r="E6" s="208"/>
      <c r="F6" s="208"/>
      <c r="G6" s="534"/>
    </row>
    <row r="7" spans="1:7" x14ac:dyDescent="0.25">
      <c r="A7" s="265" t="s">
        <v>302</v>
      </c>
      <c r="B7" s="221">
        <v>0.57955299718187014</v>
      </c>
      <c r="C7" s="208"/>
      <c r="D7" s="208"/>
      <c r="E7" s="208"/>
      <c r="F7" s="208"/>
      <c r="G7" s="534"/>
    </row>
    <row r="8" spans="1:7" x14ac:dyDescent="0.25">
      <c r="A8" s="222"/>
      <c r="B8" s="223"/>
      <c r="C8" s="208"/>
      <c r="D8" s="208"/>
      <c r="E8" s="208"/>
      <c r="F8" s="208"/>
      <c r="G8" s="534"/>
    </row>
    <row r="9" spans="1:7" ht="15" customHeight="1" x14ac:dyDescent="0.25">
      <c r="A9" s="222"/>
      <c r="B9" s="223"/>
    </row>
    <row r="10" spans="1:7" x14ac:dyDescent="0.25">
      <c r="A10" s="224"/>
      <c r="B10" s="223"/>
    </row>
    <row r="11" spans="1:7" x14ac:dyDescent="0.25">
      <c r="A11" s="222"/>
      <c r="B11" s="223"/>
    </row>
    <row r="12" spans="1:7" x14ac:dyDescent="0.25">
      <c r="A12" s="224"/>
      <c r="B12" s="223"/>
    </row>
    <row r="13" spans="1:7" x14ac:dyDescent="0.25">
      <c r="A13" s="222"/>
      <c r="B13" s="223"/>
    </row>
    <row r="14" spans="1:7" x14ac:dyDescent="0.25">
      <c r="A14" s="222"/>
      <c r="B14" s="223"/>
    </row>
    <row r="15" spans="1:7" x14ac:dyDescent="0.25">
      <c r="A15" s="222"/>
      <c r="B15" s="223"/>
    </row>
    <row r="16" spans="1:7" x14ac:dyDescent="0.25">
      <c r="A16" s="222"/>
      <c r="B16" s="223"/>
    </row>
    <row r="17" spans="1:15" x14ac:dyDescent="0.25">
      <c r="A17" s="222"/>
      <c r="B17" s="223"/>
    </row>
    <row r="18" spans="1:15" x14ac:dyDescent="0.25">
      <c r="A18" s="222"/>
      <c r="B18" s="223"/>
    </row>
    <row r="19" spans="1:15" x14ac:dyDescent="0.25">
      <c r="A19" s="224"/>
      <c r="B19" s="223"/>
      <c r="L19" s="433" t="s">
        <v>108</v>
      </c>
      <c r="M19" s="433"/>
      <c r="N19" s="433"/>
      <c r="O19" s="433"/>
    </row>
    <row r="20" spans="1:15" x14ac:dyDescent="0.25">
      <c r="A20" s="222"/>
      <c r="B20" s="223"/>
    </row>
  </sheetData>
  <mergeCells count="6">
    <mergeCell ref="L19:O19"/>
    <mergeCell ref="B1:F1"/>
    <mergeCell ref="C2:F2"/>
    <mergeCell ref="G2:G8"/>
    <mergeCell ref="C3:F3"/>
    <mergeCell ref="C4:F4"/>
  </mergeCells>
  <hyperlinks>
    <hyperlink ref="L19:O19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C3:C4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138" customWidth="1"/>
    <col min="13" max="23" width="5.42578125" customWidth="1"/>
  </cols>
  <sheetData>
    <row r="1" spans="1:25" x14ac:dyDescent="0.25">
      <c r="A1" s="278" t="s">
        <v>68</v>
      </c>
      <c r="B1" s="489" t="str">
        <f>INDEX(Content!$B$3:$G$64,MATCH(A1,Content!$A$3:$A$64,0),1)</f>
        <v>Exports by Major Groups of Goods, YoY, %</v>
      </c>
      <c r="C1" s="490"/>
      <c r="D1" s="490"/>
      <c r="E1" s="490"/>
      <c r="F1" s="490"/>
      <c r="G1" s="490"/>
      <c r="H1" s="490"/>
      <c r="I1" s="490"/>
      <c r="J1" s="490"/>
      <c r="K1" s="490"/>
    </row>
    <row r="2" spans="1:25" ht="26.25" x14ac:dyDescent="0.25">
      <c r="A2" s="133" t="s">
        <v>113</v>
      </c>
      <c r="B2" s="133" t="s">
        <v>148</v>
      </c>
      <c r="C2" s="349" t="s">
        <v>272</v>
      </c>
      <c r="D2" s="279" t="s">
        <v>335</v>
      </c>
      <c r="E2" s="279" t="s">
        <v>336</v>
      </c>
      <c r="F2" s="279" t="s">
        <v>337</v>
      </c>
      <c r="G2" s="67" t="s">
        <v>338</v>
      </c>
      <c r="H2" s="436" t="s">
        <v>112</v>
      </c>
      <c r="I2" s="437"/>
      <c r="J2" s="437"/>
      <c r="K2" s="438"/>
    </row>
    <row r="3" spans="1:25" x14ac:dyDescent="0.25">
      <c r="A3" s="280">
        <v>2021</v>
      </c>
      <c r="B3" s="281">
        <v>1</v>
      </c>
      <c r="C3" s="51">
        <v>-20.098195357901517</v>
      </c>
      <c r="D3" s="51">
        <v>-36.720082617226687</v>
      </c>
      <c r="E3" s="51">
        <v>17.053921006742698</v>
      </c>
      <c r="F3" s="51">
        <v>39.554286127570862</v>
      </c>
      <c r="G3" s="51">
        <v>13.43765780696684</v>
      </c>
      <c r="H3" s="550" t="s">
        <v>334</v>
      </c>
      <c r="I3" s="551"/>
      <c r="J3" s="551"/>
      <c r="K3" s="552"/>
    </row>
    <row r="4" spans="1:25" ht="15" customHeight="1" x14ac:dyDescent="0.25">
      <c r="A4" s="134"/>
      <c r="B4" s="129">
        <v>2</v>
      </c>
      <c r="C4" s="51">
        <v>30.465569579720722</v>
      </c>
      <c r="D4" s="51">
        <v>25.696268953331128</v>
      </c>
      <c r="E4" s="51">
        <v>54.129244635487709</v>
      </c>
      <c r="F4" s="51">
        <v>69.331250078783455</v>
      </c>
      <c r="G4" s="51">
        <v>45.40117602303431</v>
      </c>
      <c r="H4" s="523" t="s">
        <v>115</v>
      </c>
      <c r="I4" s="523"/>
      <c r="J4" s="523"/>
      <c r="K4" s="523"/>
    </row>
    <row r="5" spans="1:25" ht="15" customHeight="1" x14ac:dyDescent="0.25">
      <c r="A5" s="134"/>
      <c r="B5" s="129">
        <v>3</v>
      </c>
      <c r="C5" s="51">
        <v>69.053760899328836</v>
      </c>
      <c r="D5" s="51">
        <v>142.49266992608099</v>
      </c>
      <c r="E5" s="51">
        <v>31.149106514087919</v>
      </c>
      <c r="F5" s="51">
        <v>56.466256126348384</v>
      </c>
      <c r="G5" s="51">
        <v>13.568289027208394</v>
      </c>
      <c r="H5" s="523" t="s">
        <v>408</v>
      </c>
      <c r="I5" s="523"/>
      <c r="J5" s="523"/>
      <c r="K5" s="523"/>
    </row>
    <row r="6" spans="1:25" x14ac:dyDescent="0.25">
      <c r="A6" s="282"/>
      <c r="B6" s="129">
        <v>4</v>
      </c>
      <c r="C6" s="51">
        <v>46.704383356743108</v>
      </c>
      <c r="D6" s="51">
        <v>76.942759130471956</v>
      </c>
      <c r="E6" s="51">
        <v>0.53903607134427034</v>
      </c>
      <c r="F6" s="51">
        <v>58.877182860365394</v>
      </c>
      <c r="G6" s="51">
        <v>14.732165295873671</v>
      </c>
    </row>
    <row r="7" spans="1:25" x14ac:dyDescent="0.25">
      <c r="A7" s="283">
        <v>2022</v>
      </c>
      <c r="B7" s="129">
        <v>1</v>
      </c>
      <c r="C7" s="51">
        <v>65.989766341857148</v>
      </c>
      <c r="D7" s="51">
        <v>98.020876528270577</v>
      </c>
      <c r="E7" s="51">
        <v>25.026810368031406</v>
      </c>
      <c r="F7" s="51">
        <v>32.189521411758136</v>
      </c>
      <c r="G7" s="51">
        <v>72.417843691850749</v>
      </c>
    </row>
    <row r="8" spans="1:25" ht="15.75" x14ac:dyDescent="0.25">
      <c r="A8" s="134"/>
      <c r="B8" s="129">
        <v>2</v>
      </c>
      <c r="C8" s="51">
        <v>49.697865814527944</v>
      </c>
      <c r="D8" s="51">
        <v>75.20734628337317</v>
      </c>
      <c r="E8" s="51">
        <v>8.3446472670902097</v>
      </c>
      <c r="F8" s="51">
        <v>5.9094797463589828</v>
      </c>
      <c r="G8" s="51">
        <v>5.7864834063080366</v>
      </c>
      <c r="Y8" s="293"/>
    </row>
    <row r="9" spans="1:25" x14ac:dyDescent="0.25">
      <c r="A9" s="284"/>
      <c r="B9" s="129">
        <v>3</v>
      </c>
      <c r="C9" s="51">
        <v>33.447776763911349</v>
      </c>
      <c r="D9" s="51">
        <v>30.969389827351989</v>
      </c>
      <c r="E9" s="51">
        <v>7.479415103926911</v>
      </c>
      <c r="F9" s="51">
        <v>12.401890336171235</v>
      </c>
      <c r="G9" s="51">
        <v>10.606245945115262</v>
      </c>
    </row>
    <row r="10" spans="1:25" x14ac:dyDescent="0.25">
      <c r="A10" s="208"/>
      <c r="B10" s="129">
        <v>4</v>
      </c>
      <c r="C10" s="51">
        <v>20.698317621067574</v>
      </c>
      <c r="D10" s="51">
        <v>19.373390670068275</v>
      </c>
      <c r="E10" s="51">
        <v>3.0998342814152977</v>
      </c>
      <c r="F10" s="51">
        <v>0.75532810770107517</v>
      </c>
      <c r="G10" s="51">
        <v>41.754134575639569</v>
      </c>
    </row>
    <row r="11" spans="1:25" x14ac:dyDescent="0.25">
      <c r="A11" s="357">
        <v>2023</v>
      </c>
      <c r="B11" s="49">
        <v>1</v>
      </c>
      <c r="C11" s="51">
        <v>-2.4985166624513511</v>
      </c>
      <c r="D11" s="51">
        <v>-7.5654193936093037</v>
      </c>
      <c r="E11" s="51">
        <v>-30.83816290774088</v>
      </c>
      <c r="F11" s="51">
        <v>-20.507036291756648</v>
      </c>
      <c r="G11" s="51">
        <v>-5.704636019495041</v>
      </c>
    </row>
    <row r="12" spans="1:25" x14ac:dyDescent="0.25">
      <c r="A12" s="208"/>
      <c r="B12" s="49">
        <v>2</v>
      </c>
      <c r="C12" s="51">
        <v>-16.691431224609403</v>
      </c>
      <c r="D12" s="51">
        <v>-25.344842697590124</v>
      </c>
      <c r="E12" s="51">
        <v>-10.584245281331476</v>
      </c>
      <c r="F12" s="51">
        <v>-21.014643946201915</v>
      </c>
      <c r="G12" s="51">
        <v>33.646147480530857</v>
      </c>
      <c r="T12" s="433" t="s">
        <v>108</v>
      </c>
      <c r="U12" s="433"/>
      <c r="V12" s="433"/>
      <c r="W12" s="433"/>
    </row>
    <row r="26" spans="12:12" x14ac:dyDescent="0.25">
      <c r="L26" s="534"/>
    </row>
    <row r="27" spans="12:12" x14ac:dyDescent="0.25">
      <c r="L27" s="534"/>
    </row>
    <row r="28" spans="12:12" x14ac:dyDescent="0.25">
      <c r="L28" s="534"/>
    </row>
  </sheetData>
  <mergeCells count="7">
    <mergeCell ref="T12:W12"/>
    <mergeCell ref="L26:L28"/>
    <mergeCell ref="B1:K1"/>
    <mergeCell ref="H2:K2"/>
    <mergeCell ref="H3:K3"/>
    <mergeCell ref="H4:K4"/>
    <mergeCell ref="H5:K5"/>
  </mergeCells>
  <hyperlinks>
    <hyperlink ref="T12:W12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политике\2023\03.Август\Таблицы\[Статистическая информация ДоДКП (рус).xlsx]Содержание'!#REF!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H4:H5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W36"/>
  <sheetViews>
    <sheetView showGridLines="0" view="pageBreakPreview" zoomScaleNormal="70" zoomScaleSheetLayoutView="100" workbookViewId="0"/>
  </sheetViews>
  <sheetFormatPr defaultRowHeight="15" x14ac:dyDescent="0.25"/>
  <cols>
    <col min="1" max="1" width="12.85546875" customWidth="1"/>
    <col min="2" max="2" width="13.140625" customWidth="1"/>
    <col min="3" max="3" width="12.5703125" customWidth="1"/>
    <col min="4" max="7" width="8.42578125" customWidth="1"/>
    <col min="8" max="8" width="1.5703125" style="138" customWidth="1"/>
    <col min="9" max="10" width="4.85546875" customWidth="1"/>
    <col min="12" max="18" width="7.85546875" customWidth="1"/>
  </cols>
  <sheetData>
    <row r="1" spans="1:23" ht="24.75" customHeight="1" x14ac:dyDescent="0.25">
      <c r="A1" s="121" t="s">
        <v>69</v>
      </c>
      <c r="B1" s="489" t="str">
        <f>INDEX(Content!$B$3:$G$64,MATCH(A1,Content!$A$3:$A$64,0),1)</f>
        <v>Oil Exports by Countries in the First Half of 2023, YoY, %</v>
      </c>
      <c r="C1" s="490"/>
      <c r="D1" s="490"/>
      <c r="E1" s="490"/>
      <c r="F1" s="490"/>
      <c r="G1" s="490"/>
    </row>
    <row r="2" spans="1:23" ht="36" customHeight="1" x14ac:dyDescent="0.25">
      <c r="A2" s="85"/>
      <c r="B2" s="382" t="s">
        <v>433</v>
      </c>
      <c r="C2" s="382" t="s">
        <v>434</v>
      </c>
      <c r="D2" s="437" t="s">
        <v>112</v>
      </c>
      <c r="E2" s="437"/>
      <c r="F2" s="437"/>
      <c r="G2" s="438"/>
    </row>
    <row r="3" spans="1:23" x14ac:dyDescent="0.25">
      <c r="A3" s="49" t="s">
        <v>435</v>
      </c>
      <c r="B3" s="218">
        <v>-81.400000000000006</v>
      </c>
      <c r="C3" s="218">
        <v>-80.8</v>
      </c>
      <c r="D3" s="523" t="s">
        <v>115</v>
      </c>
      <c r="E3" s="523"/>
      <c r="F3" s="523"/>
      <c r="G3" s="523"/>
    </row>
    <row r="4" spans="1:23" x14ac:dyDescent="0.25">
      <c r="A4" s="49" t="s">
        <v>436</v>
      </c>
      <c r="B4" s="218">
        <v>-35.1</v>
      </c>
      <c r="C4" s="218">
        <v>-42.9</v>
      </c>
    </row>
    <row r="5" spans="1:23" x14ac:dyDescent="0.25">
      <c r="A5" s="49" t="s">
        <v>240</v>
      </c>
      <c r="B5" s="218">
        <v>-11</v>
      </c>
      <c r="C5" s="218">
        <v>-21.6</v>
      </c>
    </row>
    <row r="6" spans="1:23" x14ac:dyDescent="0.25">
      <c r="A6" s="49" t="s">
        <v>340</v>
      </c>
      <c r="B6" s="218">
        <v>-2.9</v>
      </c>
      <c r="C6" s="218">
        <v>-20.3</v>
      </c>
    </row>
    <row r="7" spans="1:23" x14ac:dyDescent="0.25">
      <c r="A7" s="49" t="s">
        <v>339</v>
      </c>
      <c r="B7" s="218">
        <v>52.1</v>
      </c>
      <c r="C7" s="218">
        <v>37.1</v>
      </c>
    </row>
    <row r="8" spans="1:23" x14ac:dyDescent="0.25">
      <c r="A8" s="49" t="s">
        <v>437</v>
      </c>
      <c r="B8" s="218">
        <v>-38.4</v>
      </c>
      <c r="C8" s="218">
        <v>-44.1</v>
      </c>
    </row>
    <row r="9" spans="1:23" x14ac:dyDescent="0.25">
      <c r="A9" s="122"/>
      <c r="B9" s="122"/>
      <c r="C9" s="122"/>
    </row>
    <row r="10" spans="1:23" x14ac:dyDescent="0.25">
      <c r="A10" s="122"/>
      <c r="B10" s="122"/>
      <c r="C10" s="122"/>
      <c r="V10" s="7"/>
      <c r="W10" s="7"/>
    </row>
    <row r="11" spans="1:23" x14ac:dyDescent="0.25">
      <c r="A11" s="122"/>
      <c r="B11" s="122"/>
      <c r="C11" s="122"/>
      <c r="V11" s="7"/>
      <c r="W11" s="7"/>
    </row>
    <row r="12" spans="1:23" x14ac:dyDescent="0.25">
      <c r="A12" s="122"/>
      <c r="B12" s="122"/>
      <c r="C12" s="122"/>
      <c r="V12" s="7"/>
      <c r="W12" s="7"/>
    </row>
    <row r="13" spans="1:23" x14ac:dyDescent="0.25">
      <c r="A13" s="122"/>
      <c r="B13" s="122"/>
      <c r="C13" s="122"/>
      <c r="V13" s="7"/>
      <c r="W13" s="7"/>
    </row>
    <row r="14" spans="1:23" x14ac:dyDescent="0.25">
      <c r="A14" s="122"/>
      <c r="B14" s="122"/>
      <c r="C14" s="122"/>
    </row>
    <row r="15" spans="1:23" x14ac:dyDescent="0.25">
      <c r="A15" s="122"/>
      <c r="B15" s="122"/>
      <c r="C15" s="122"/>
    </row>
    <row r="16" spans="1:23" x14ac:dyDescent="0.25">
      <c r="A16" s="122"/>
      <c r="B16" s="122"/>
      <c r="C16" s="122"/>
    </row>
    <row r="17" spans="1:18" x14ac:dyDescent="0.25">
      <c r="A17" s="122"/>
      <c r="B17" s="122"/>
      <c r="C17" s="122"/>
      <c r="O17" s="433" t="s">
        <v>108</v>
      </c>
      <c r="P17" s="433"/>
      <c r="Q17" s="433"/>
      <c r="R17" s="433"/>
    </row>
    <row r="34" spans="8:8" x14ac:dyDescent="0.25">
      <c r="H34" s="534"/>
    </row>
    <row r="35" spans="8:8" x14ac:dyDescent="0.25">
      <c r="H35" s="534"/>
    </row>
    <row r="36" spans="8:8" x14ac:dyDescent="0.25">
      <c r="H36" s="534"/>
    </row>
  </sheetData>
  <mergeCells count="5">
    <mergeCell ref="H34:H36"/>
    <mergeCell ref="O17:R17"/>
    <mergeCell ref="D2:G2"/>
    <mergeCell ref="D3:G3"/>
    <mergeCell ref="B1:G1"/>
  </mergeCells>
  <hyperlinks>
    <hyperlink ref="O17:R17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Content!$A$13:$A$68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D3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A36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2" width="12.85546875" customWidth="1"/>
    <col min="3" max="3" width="7.140625" customWidth="1"/>
    <col min="4" max="4" width="9.85546875" bestFit="1" customWidth="1"/>
    <col min="5" max="5" width="11.7109375" customWidth="1"/>
    <col min="6" max="6" width="10.7109375" customWidth="1"/>
    <col min="7" max="7" width="11.42578125" customWidth="1"/>
    <col min="8" max="8" width="7.5703125" customWidth="1"/>
    <col min="9" max="11" width="8.42578125" customWidth="1"/>
    <col min="12" max="12" width="1.5703125" style="138" customWidth="1"/>
    <col min="13" max="14" width="4.85546875" customWidth="1"/>
    <col min="16" max="22" width="7.85546875" customWidth="1"/>
  </cols>
  <sheetData>
    <row r="1" spans="1:27" ht="24.75" customHeight="1" x14ac:dyDescent="0.25">
      <c r="A1" s="121" t="s">
        <v>70</v>
      </c>
      <c r="B1" s="489" t="str">
        <f>INDEX(Content!$B$3:$G$64,MATCH(A1,Content!$A$3:$A$64,0),1)</f>
        <v>Imports by Major Groups of Goods, YoY, %</v>
      </c>
      <c r="C1" s="490"/>
      <c r="D1" s="490"/>
      <c r="E1" s="490"/>
      <c r="F1" s="490"/>
      <c r="G1" s="490"/>
      <c r="H1" s="490"/>
      <c r="I1" s="490"/>
      <c r="J1" s="490"/>
      <c r="K1" s="490"/>
    </row>
    <row r="2" spans="1:27" ht="55.5" customHeight="1" x14ac:dyDescent="0.25">
      <c r="A2" s="133" t="s">
        <v>113</v>
      </c>
      <c r="B2" s="133" t="s">
        <v>148</v>
      </c>
      <c r="C2" s="264" t="s">
        <v>272</v>
      </c>
      <c r="D2" s="264" t="s">
        <v>141</v>
      </c>
      <c r="E2" s="264" t="s">
        <v>341</v>
      </c>
      <c r="F2" s="264" t="s">
        <v>342</v>
      </c>
      <c r="G2" s="264" t="s">
        <v>343</v>
      </c>
      <c r="H2" s="437" t="s">
        <v>112</v>
      </c>
      <c r="I2" s="437"/>
      <c r="J2" s="437"/>
      <c r="K2" s="438"/>
    </row>
    <row r="3" spans="1:27" ht="15" customHeight="1" x14ac:dyDescent="0.25">
      <c r="A3" s="49">
        <v>2021</v>
      </c>
      <c r="B3" s="309">
        <v>1</v>
      </c>
      <c r="C3" s="51">
        <v>7.8419556936097052</v>
      </c>
      <c r="D3" s="51">
        <v>4.1471331091831161</v>
      </c>
      <c r="E3" s="51">
        <v>38.409376478234947</v>
      </c>
      <c r="F3" s="51">
        <v>-4.5580624680333699</v>
      </c>
      <c r="G3" s="51">
        <v>12.135724353020777</v>
      </c>
      <c r="H3" s="550" t="s">
        <v>334</v>
      </c>
      <c r="I3" s="551"/>
      <c r="J3" s="551"/>
      <c r="K3" s="552"/>
    </row>
    <row r="4" spans="1:27" ht="15" customHeight="1" x14ac:dyDescent="0.25">
      <c r="A4" s="49"/>
      <c r="B4" s="309">
        <v>2</v>
      </c>
      <c r="C4" s="51">
        <v>8.384541127550321</v>
      </c>
      <c r="D4" s="51">
        <v>18.526062255663106</v>
      </c>
      <c r="E4" s="51">
        <v>37.138018289043458</v>
      </c>
      <c r="F4" s="51">
        <v>16.212864462149597</v>
      </c>
      <c r="G4" s="51">
        <v>-24.657365743749963</v>
      </c>
      <c r="H4" s="523" t="s">
        <v>115</v>
      </c>
      <c r="I4" s="523"/>
      <c r="J4" s="523"/>
      <c r="K4" s="523"/>
    </row>
    <row r="5" spans="1:27" ht="15" customHeight="1" x14ac:dyDescent="0.25">
      <c r="A5" s="49"/>
      <c r="B5" s="309">
        <v>3</v>
      </c>
      <c r="C5" s="51">
        <v>-3.475510238532749</v>
      </c>
      <c r="D5" s="51">
        <v>18.976439164332376</v>
      </c>
      <c r="E5" s="51">
        <v>14.121136712089921</v>
      </c>
      <c r="F5" s="51">
        <v>9.6197483088086528</v>
      </c>
      <c r="G5" s="51">
        <v>-31.790773863043214</v>
      </c>
      <c r="H5" s="523" t="s">
        <v>317</v>
      </c>
      <c r="I5" s="523"/>
      <c r="J5" s="523"/>
      <c r="K5" s="523"/>
    </row>
    <row r="6" spans="1:27" x14ac:dyDescent="0.25">
      <c r="A6" s="49"/>
      <c r="B6" s="309">
        <v>4</v>
      </c>
      <c r="C6" s="51">
        <v>14.343909907220493</v>
      </c>
      <c r="D6" s="51">
        <v>21.06224073899547</v>
      </c>
      <c r="E6" s="51">
        <v>14.130527913004158</v>
      </c>
      <c r="F6" s="51">
        <v>28.57739375667586</v>
      </c>
      <c r="G6" s="51">
        <v>-10.05041273728402</v>
      </c>
    </row>
    <row r="7" spans="1:27" x14ac:dyDescent="0.25">
      <c r="A7" s="49">
        <v>2022</v>
      </c>
      <c r="B7" s="309">
        <v>1</v>
      </c>
      <c r="C7" s="51">
        <v>19.873852336491666</v>
      </c>
      <c r="D7" s="51">
        <v>16.071011610934022</v>
      </c>
      <c r="E7" s="51">
        <v>3.2317057680559316</v>
      </c>
      <c r="F7" s="51">
        <v>34.079657299391982</v>
      </c>
      <c r="G7" s="51">
        <v>9.5989572833116625</v>
      </c>
    </row>
    <row r="8" spans="1:27" x14ac:dyDescent="0.25">
      <c r="A8" s="49"/>
      <c r="B8" s="309">
        <v>2</v>
      </c>
      <c r="C8" s="51">
        <v>17.253716413743021</v>
      </c>
      <c r="D8" s="51">
        <v>23.131945414596714</v>
      </c>
      <c r="E8" s="51">
        <v>21.542693728582549</v>
      </c>
      <c r="F8" s="51">
        <v>15.233443486698988</v>
      </c>
      <c r="G8" s="51">
        <v>15.254289544935347</v>
      </c>
    </row>
    <row r="9" spans="1:27" x14ac:dyDescent="0.25">
      <c r="A9" s="49"/>
      <c r="B9" s="309">
        <v>3</v>
      </c>
      <c r="C9" s="51">
        <v>22.469863890953292</v>
      </c>
      <c r="D9" s="51">
        <v>22.236684615180806</v>
      </c>
      <c r="E9" s="51">
        <v>52.677649523634216</v>
      </c>
      <c r="F9" s="51">
        <v>25.56197557046174</v>
      </c>
      <c r="G9" s="51">
        <v>-8.3388063836911357</v>
      </c>
    </row>
    <row r="10" spans="1:27" x14ac:dyDescent="0.25">
      <c r="A10" s="49"/>
      <c r="B10" s="309">
        <v>4</v>
      </c>
      <c r="C10" s="51">
        <v>30.743778986695389</v>
      </c>
      <c r="D10" s="51">
        <v>21.753188995548015</v>
      </c>
      <c r="E10" s="51">
        <v>58.872861322263844</v>
      </c>
      <c r="F10" s="51">
        <v>17.589198677154826</v>
      </c>
      <c r="G10" s="51">
        <v>36.606216498457798</v>
      </c>
      <c r="Z10" s="7"/>
      <c r="AA10" s="7"/>
    </row>
    <row r="11" spans="1:27" x14ac:dyDescent="0.25">
      <c r="A11" s="49">
        <v>2023</v>
      </c>
      <c r="B11" s="309">
        <v>1</v>
      </c>
      <c r="C11" s="51">
        <v>41.681104187412615</v>
      </c>
      <c r="D11" s="51">
        <v>23.841537400527429</v>
      </c>
      <c r="E11" s="51">
        <v>65.616675132368073</v>
      </c>
      <c r="F11" s="51">
        <v>28.948143552952331</v>
      </c>
      <c r="G11" s="51">
        <v>58.074562000711438</v>
      </c>
      <c r="Z11" s="7"/>
      <c r="AA11" s="7"/>
    </row>
    <row r="12" spans="1:27" ht="15.75" x14ac:dyDescent="0.25">
      <c r="A12" s="49"/>
      <c r="B12" s="309">
        <v>2</v>
      </c>
      <c r="C12" s="51">
        <v>24.588109838898475</v>
      </c>
      <c r="D12" s="51">
        <v>1.0370663254967667</v>
      </c>
      <c r="E12" s="51">
        <v>39.269226999570719</v>
      </c>
      <c r="F12" s="51">
        <v>14.784760527292889</v>
      </c>
      <c r="G12" s="51">
        <v>44.010306975562884</v>
      </c>
      <c r="Y12" s="293"/>
      <c r="Z12" s="7"/>
      <c r="AA12" s="7"/>
    </row>
    <row r="13" spans="1:27" x14ac:dyDescent="0.25">
      <c r="A13" s="122"/>
      <c r="B13" s="122"/>
      <c r="C13" s="122"/>
      <c r="D13" s="122"/>
      <c r="E13" s="122"/>
      <c r="F13" s="122"/>
      <c r="G13" s="122"/>
      <c r="Z13" s="7"/>
      <c r="AA13" s="7"/>
    </row>
    <row r="14" spans="1:27" x14ac:dyDescent="0.25">
      <c r="A14" s="122"/>
      <c r="B14" s="122"/>
      <c r="C14" s="122"/>
      <c r="D14" s="122"/>
      <c r="E14" s="122"/>
      <c r="F14" s="122"/>
      <c r="G14" s="122"/>
    </row>
    <row r="15" spans="1:27" x14ac:dyDescent="0.25">
      <c r="A15" s="122"/>
      <c r="B15" s="122"/>
      <c r="C15" s="122"/>
      <c r="D15" s="122"/>
      <c r="E15" s="122"/>
      <c r="F15" s="122"/>
      <c r="G15" s="122"/>
    </row>
    <row r="16" spans="1:27" x14ac:dyDescent="0.25">
      <c r="A16" s="122"/>
      <c r="B16" s="122"/>
      <c r="C16" s="122"/>
      <c r="D16" s="122"/>
      <c r="E16" s="122"/>
      <c r="F16" s="122"/>
      <c r="G16" s="122"/>
    </row>
    <row r="17" spans="1:22" x14ac:dyDescent="0.25">
      <c r="A17" s="122"/>
      <c r="B17" s="122"/>
      <c r="C17" s="122"/>
      <c r="D17" s="122"/>
      <c r="E17" s="122"/>
      <c r="F17" s="122"/>
      <c r="G17" s="122"/>
      <c r="S17" s="433" t="s">
        <v>108</v>
      </c>
      <c r="T17" s="433"/>
      <c r="U17" s="433"/>
      <c r="V17" s="433"/>
    </row>
    <row r="20" spans="1:22" x14ac:dyDescent="0.25">
      <c r="I20" s="138"/>
      <c r="L20"/>
    </row>
    <row r="21" spans="1:22" x14ac:dyDescent="0.25">
      <c r="I21" s="138"/>
      <c r="L21"/>
    </row>
    <row r="22" spans="1:22" x14ac:dyDescent="0.25">
      <c r="I22" s="138"/>
      <c r="L22"/>
    </row>
    <row r="23" spans="1:22" x14ac:dyDescent="0.25">
      <c r="I23" s="138"/>
      <c r="L23"/>
    </row>
    <row r="24" spans="1:22" x14ac:dyDescent="0.25">
      <c r="I24" s="138"/>
      <c r="L24"/>
    </row>
    <row r="34" spans="12:12" x14ac:dyDescent="0.25">
      <c r="L34" s="534"/>
    </row>
    <row r="35" spans="12:12" x14ac:dyDescent="0.25">
      <c r="L35" s="534"/>
    </row>
    <row r="36" spans="12:12" x14ac:dyDescent="0.25">
      <c r="L36" s="534"/>
    </row>
  </sheetData>
  <mergeCells count="7">
    <mergeCell ref="S17:V17"/>
    <mergeCell ref="L34:L36"/>
    <mergeCell ref="B1:K1"/>
    <mergeCell ref="H2:K2"/>
    <mergeCell ref="H3:K3"/>
    <mergeCell ref="H4:K4"/>
    <mergeCell ref="H5:K5"/>
  </mergeCells>
  <hyperlinks>
    <hyperlink ref="S17:V17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H4:H5</xm:sqref>
        </x14:dataValidation>
        <x14:dataValidation type="list" allowBlank="1" showInputMessage="1" showErrorMessage="1">
          <x14:formula1>
            <xm:f>Content!$A$13:$A$68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T13"/>
  <sheetViews>
    <sheetView showGridLines="0" view="pageBreakPreview" zoomScaleNormal="70" zoomScaleSheetLayoutView="100" workbookViewId="0"/>
  </sheetViews>
  <sheetFormatPr defaultRowHeight="15" x14ac:dyDescent="0.25"/>
  <cols>
    <col min="1" max="1" width="11.7109375" customWidth="1"/>
    <col min="2" max="4" width="10.42578125" customWidth="1"/>
    <col min="5" max="5" width="7.140625" bestFit="1" customWidth="1"/>
    <col min="6" max="6" width="10.7109375" hidden="1" customWidth="1"/>
    <col min="7" max="7" width="9.7109375" hidden="1" customWidth="1"/>
    <col min="12" max="12" width="1.5703125" style="138" customWidth="1"/>
    <col min="13" max="20" width="8.5703125" customWidth="1"/>
  </cols>
  <sheetData>
    <row r="1" spans="1:20" x14ac:dyDescent="0.25">
      <c r="A1" s="104" t="s">
        <v>71</v>
      </c>
      <c r="B1" s="553" t="str">
        <f>INDEX(Content!$B$3:$G$64,MATCH(A1,Content!$A$3:$A$64,0),1)</f>
        <v>Imports, by Countries, YoY, %</v>
      </c>
      <c r="C1" s="553"/>
      <c r="D1" s="553"/>
      <c r="E1" s="553"/>
      <c r="F1" s="553"/>
      <c r="G1" s="553"/>
      <c r="H1" s="553"/>
      <c r="I1" s="553"/>
      <c r="J1" s="553"/>
      <c r="K1" s="553"/>
    </row>
    <row r="2" spans="1:20" x14ac:dyDescent="0.25">
      <c r="A2" s="67" t="s">
        <v>113</v>
      </c>
      <c r="B2" s="304" t="s">
        <v>148</v>
      </c>
      <c r="C2" s="305" t="s">
        <v>344</v>
      </c>
      <c r="D2" s="305" t="s">
        <v>240</v>
      </c>
      <c r="E2" s="306" t="s">
        <v>241</v>
      </c>
      <c r="F2" s="105" t="s">
        <v>12</v>
      </c>
      <c r="G2" s="105" t="s">
        <v>11</v>
      </c>
      <c r="H2" s="436" t="s">
        <v>112</v>
      </c>
      <c r="I2" s="437"/>
      <c r="J2" s="437"/>
      <c r="K2" s="438"/>
    </row>
    <row r="3" spans="1:20" x14ac:dyDescent="0.25">
      <c r="A3" s="94">
        <v>2021</v>
      </c>
      <c r="B3" s="67">
        <v>1</v>
      </c>
      <c r="C3" s="51">
        <v>-9.16682981764977</v>
      </c>
      <c r="D3" s="51">
        <v>44.179927553772814</v>
      </c>
      <c r="E3" s="51">
        <v>6.0289387857010581</v>
      </c>
      <c r="F3" s="105">
        <v>15</v>
      </c>
      <c r="G3" s="105">
        <v>-10</v>
      </c>
      <c r="H3" s="550" t="s">
        <v>334</v>
      </c>
      <c r="I3" s="551"/>
      <c r="J3" s="551"/>
      <c r="K3" s="552"/>
    </row>
    <row r="4" spans="1:20" x14ac:dyDescent="0.25">
      <c r="A4" s="227"/>
      <c r="B4" s="67">
        <v>2</v>
      </c>
      <c r="C4" s="51">
        <v>16.948030883669389</v>
      </c>
      <c r="D4" s="51">
        <v>24.908146812528884</v>
      </c>
      <c r="E4" s="51">
        <v>40.371157064943105</v>
      </c>
      <c r="F4" s="105">
        <v>15</v>
      </c>
      <c r="G4" s="105">
        <v>-10</v>
      </c>
      <c r="H4" s="523" t="s">
        <v>115</v>
      </c>
      <c r="I4" s="523"/>
      <c r="J4" s="523"/>
      <c r="K4" s="523"/>
    </row>
    <row r="5" spans="1:20" ht="15" customHeight="1" x14ac:dyDescent="0.25">
      <c r="A5" s="227"/>
      <c r="B5" s="67">
        <v>3</v>
      </c>
      <c r="C5" s="51">
        <v>-25.847428010548612</v>
      </c>
      <c r="D5" s="51">
        <v>31.321946452611741</v>
      </c>
      <c r="E5" s="51">
        <v>34.312052561046301</v>
      </c>
      <c r="F5" s="105"/>
      <c r="G5" s="105"/>
      <c r="H5" s="523" t="s">
        <v>317</v>
      </c>
      <c r="I5" s="523"/>
      <c r="J5" s="523"/>
      <c r="K5" s="523"/>
    </row>
    <row r="6" spans="1:20" x14ac:dyDescent="0.25">
      <c r="A6" s="228"/>
      <c r="B6" s="67">
        <v>4</v>
      </c>
      <c r="C6" s="51">
        <v>-7.7098489754022381</v>
      </c>
      <c r="D6" s="51">
        <v>20.297295530363698</v>
      </c>
      <c r="E6" s="51">
        <v>29.78240605195731</v>
      </c>
      <c r="F6" s="105">
        <v>15</v>
      </c>
      <c r="G6" s="105">
        <v>-10</v>
      </c>
    </row>
    <row r="7" spans="1:20" x14ac:dyDescent="0.25">
      <c r="A7" s="94">
        <v>2022</v>
      </c>
      <c r="B7" s="229">
        <v>1</v>
      </c>
      <c r="C7" s="51">
        <v>4.2908517563317332</v>
      </c>
      <c r="D7" s="51">
        <v>23.541209138825565</v>
      </c>
      <c r="E7" s="51">
        <v>14.962054684770635</v>
      </c>
      <c r="F7" s="105">
        <v>15</v>
      </c>
      <c r="G7" s="105">
        <v>-10</v>
      </c>
    </row>
    <row r="8" spans="1:20" x14ac:dyDescent="0.25">
      <c r="A8" s="227"/>
      <c r="B8" s="229">
        <v>2</v>
      </c>
      <c r="C8" s="51">
        <v>4.8</v>
      </c>
      <c r="D8" s="51">
        <v>28.720941750468057</v>
      </c>
      <c r="E8" s="51">
        <v>6.6044280545683591</v>
      </c>
      <c r="F8" s="105">
        <v>15</v>
      </c>
      <c r="G8" s="105">
        <v>-10</v>
      </c>
    </row>
    <row r="9" spans="1:20" x14ac:dyDescent="0.25">
      <c r="A9" s="227"/>
      <c r="B9" s="229">
        <v>3</v>
      </c>
      <c r="C9" s="51">
        <v>43.2</v>
      </c>
      <c r="D9" s="51">
        <v>26.24234660047928</v>
      </c>
      <c r="E9" s="51">
        <v>-8.3286906806937679</v>
      </c>
      <c r="F9" s="105">
        <v>15</v>
      </c>
      <c r="G9" s="105">
        <v>-10</v>
      </c>
    </row>
    <row r="10" spans="1:20" x14ac:dyDescent="0.25">
      <c r="A10" s="164"/>
      <c r="B10" s="357">
        <v>4</v>
      </c>
      <c r="C10" s="51">
        <v>78.8</v>
      </c>
      <c r="D10" s="51">
        <v>53.73815741095612</v>
      </c>
      <c r="E10" s="51">
        <v>-13.435073455558694</v>
      </c>
      <c r="F10" s="123"/>
      <c r="G10" s="123"/>
      <c r="L10" s="167"/>
    </row>
    <row r="11" spans="1:20" x14ac:dyDescent="0.25">
      <c r="A11" s="286">
        <v>2023</v>
      </c>
      <c r="B11" s="67">
        <v>1</v>
      </c>
      <c r="C11" s="51">
        <v>91.7</v>
      </c>
      <c r="D11" s="51">
        <v>56.401811727735151</v>
      </c>
      <c r="E11" s="51">
        <v>-2.6391263857921672</v>
      </c>
      <c r="F11" s="123"/>
      <c r="G11" s="123"/>
      <c r="L11" s="534"/>
    </row>
    <row r="12" spans="1:20" x14ac:dyDescent="0.25">
      <c r="A12" s="307"/>
      <c r="B12" s="308">
        <v>2</v>
      </c>
      <c r="C12" s="51">
        <v>66.2</v>
      </c>
      <c r="D12" s="51">
        <v>55.1</v>
      </c>
      <c r="E12" s="51">
        <v>-13.5</v>
      </c>
      <c r="F12" s="285"/>
      <c r="G12" s="123"/>
      <c r="L12" s="534"/>
      <c r="Q12" s="433" t="s">
        <v>108</v>
      </c>
      <c r="R12" s="433"/>
      <c r="S12" s="433"/>
      <c r="T12" s="433"/>
    </row>
    <row r="13" spans="1:20" x14ac:dyDescent="0.25">
      <c r="L13" s="534"/>
    </row>
  </sheetData>
  <mergeCells count="7">
    <mergeCell ref="Q12:T12"/>
    <mergeCell ref="B1:K1"/>
    <mergeCell ref="L11:L13"/>
    <mergeCell ref="H3:K3"/>
    <mergeCell ref="H2:K2"/>
    <mergeCell ref="H4:K4"/>
    <mergeCell ref="H5:K5"/>
  </mergeCells>
  <hyperlinks>
    <hyperlink ref="Q12:T12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Content!$A$13:$A$68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H4:H5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2"/>
  <sheetViews>
    <sheetView view="pageBreakPreview" zoomScaleNormal="100" zoomScaleSheetLayoutView="100" workbookViewId="0"/>
  </sheetViews>
  <sheetFormatPr defaultRowHeight="15" x14ac:dyDescent="0.25"/>
  <cols>
    <col min="1" max="1" width="11.140625" customWidth="1"/>
    <col min="8" max="8" width="4.140625" style="138" customWidth="1"/>
    <col min="9" max="9" width="1.42578125" style="138" customWidth="1"/>
  </cols>
  <sheetData>
    <row r="1" spans="1:13" ht="15" customHeight="1" x14ac:dyDescent="0.25">
      <c r="A1" s="141" t="s">
        <v>72</v>
      </c>
      <c r="B1" s="555" t="str">
        <f>INDEX(Content!$B$3:$G$64,MATCH(A1,Content!$A$3:$A$64,0),1)</f>
        <v>Shares of Countries in Imports, %</v>
      </c>
      <c r="C1" s="556"/>
      <c r="D1" s="556"/>
      <c r="E1" s="556"/>
      <c r="F1" s="556"/>
      <c r="G1" s="556"/>
      <c r="H1" s="556"/>
      <c r="J1" s="142"/>
      <c r="K1" s="142"/>
      <c r="L1" s="142"/>
      <c r="M1" s="142"/>
    </row>
    <row r="2" spans="1:13" x14ac:dyDescent="0.25">
      <c r="A2" s="179" t="s">
        <v>2</v>
      </c>
      <c r="B2" s="310" t="s">
        <v>344</v>
      </c>
      <c r="C2" s="310" t="s">
        <v>240</v>
      </c>
      <c r="D2" s="311" t="s">
        <v>241</v>
      </c>
      <c r="E2" s="554" t="s">
        <v>112</v>
      </c>
      <c r="F2" s="554"/>
      <c r="G2" s="554"/>
      <c r="H2" s="554"/>
      <c r="J2" s="142"/>
      <c r="K2" s="142"/>
      <c r="L2" s="142"/>
      <c r="M2" s="142"/>
    </row>
    <row r="3" spans="1:13" x14ac:dyDescent="0.25">
      <c r="A3" s="129">
        <v>2019</v>
      </c>
      <c r="B3" s="49">
        <v>15.7</v>
      </c>
      <c r="C3" s="49">
        <v>17.100000000000001</v>
      </c>
      <c r="D3" s="49">
        <v>36</v>
      </c>
      <c r="E3" s="550" t="s">
        <v>334</v>
      </c>
      <c r="F3" s="551"/>
      <c r="G3" s="551"/>
      <c r="H3" s="552"/>
      <c r="J3" s="142"/>
      <c r="K3" s="142"/>
      <c r="L3" s="142"/>
      <c r="M3" s="142"/>
    </row>
    <row r="4" spans="1:13" x14ac:dyDescent="0.25">
      <c r="A4" s="129">
        <v>2020</v>
      </c>
      <c r="B4" s="49">
        <v>15.8</v>
      </c>
      <c r="C4" s="49">
        <v>16.399999999999999</v>
      </c>
      <c r="D4" s="49">
        <v>35.4</v>
      </c>
      <c r="E4" s="430" t="s">
        <v>115</v>
      </c>
      <c r="F4" s="431"/>
      <c r="G4" s="431"/>
      <c r="H4" s="432"/>
      <c r="J4" s="142"/>
      <c r="K4" s="142"/>
      <c r="L4" s="142"/>
      <c r="M4" s="142"/>
    </row>
    <row r="5" spans="1:13" ht="15" customHeight="1" x14ac:dyDescent="0.25">
      <c r="A5" s="129">
        <v>2021</v>
      </c>
      <c r="B5" s="49">
        <v>13.7</v>
      </c>
      <c r="C5" s="49">
        <v>19.899999999999999</v>
      </c>
      <c r="D5" s="49">
        <v>42.5</v>
      </c>
      <c r="E5" s="523" t="s">
        <v>317</v>
      </c>
      <c r="F5" s="523"/>
      <c r="G5" s="523"/>
      <c r="H5" s="523"/>
      <c r="J5" s="142"/>
      <c r="K5" s="142"/>
      <c r="L5" s="142"/>
      <c r="M5" s="142"/>
    </row>
    <row r="6" spans="1:13" x14ac:dyDescent="0.25">
      <c r="A6" s="129">
        <v>2022</v>
      </c>
      <c r="B6" s="49">
        <v>15.2</v>
      </c>
      <c r="C6" s="49">
        <v>22</v>
      </c>
      <c r="D6" s="49">
        <v>34.6</v>
      </c>
      <c r="E6" s="142"/>
      <c r="F6" s="142"/>
      <c r="G6" s="142"/>
      <c r="H6" s="142"/>
      <c r="J6" s="142"/>
      <c r="K6" s="142"/>
      <c r="L6" s="142"/>
      <c r="M6" s="142"/>
    </row>
    <row r="7" spans="1:13" x14ac:dyDescent="0.25">
      <c r="A7" s="226" t="s">
        <v>345</v>
      </c>
      <c r="B7" s="49">
        <v>17.3</v>
      </c>
      <c r="C7" s="51">
        <v>24.8</v>
      </c>
      <c r="D7" s="51">
        <v>26.6</v>
      </c>
      <c r="E7" s="142"/>
      <c r="F7" s="142"/>
      <c r="G7" s="142"/>
      <c r="H7" s="142"/>
      <c r="J7" s="142"/>
      <c r="K7" s="142"/>
      <c r="L7" s="142"/>
      <c r="M7" s="142"/>
    </row>
    <row r="8" spans="1:13" x14ac:dyDescent="0.25">
      <c r="A8" s="142"/>
      <c r="B8" s="142"/>
      <c r="C8" s="142"/>
      <c r="D8" s="142"/>
      <c r="E8" s="142"/>
      <c r="F8" s="142"/>
      <c r="G8" s="142"/>
      <c r="H8" s="142"/>
      <c r="J8" s="142"/>
      <c r="K8" s="142"/>
      <c r="L8" s="142"/>
      <c r="M8" s="142"/>
    </row>
    <row r="9" spans="1:13" x14ac:dyDescent="0.25">
      <c r="A9" s="142"/>
      <c r="B9" s="142"/>
      <c r="C9" s="142"/>
      <c r="D9" s="142"/>
      <c r="E9" s="142"/>
      <c r="F9" s="142"/>
      <c r="G9" s="142"/>
      <c r="H9" s="142"/>
      <c r="J9" s="142"/>
      <c r="K9" s="142"/>
      <c r="L9" s="142"/>
      <c r="M9" s="142"/>
    </row>
    <row r="10" spans="1:13" x14ac:dyDescent="0.25">
      <c r="A10" s="142"/>
      <c r="B10" s="142"/>
      <c r="C10" s="142"/>
      <c r="D10" s="142"/>
      <c r="E10" s="142"/>
      <c r="F10" s="142"/>
      <c r="G10" s="142"/>
      <c r="H10" s="142"/>
      <c r="J10" s="142"/>
      <c r="K10" s="142"/>
      <c r="L10" s="142"/>
      <c r="M10" s="142"/>
    </row>
    <row r="11" spans="1:13" x14ac:dyDescent="0.25">
      <c r="A11" s="142"/>
      <c r="B11" s="142"/>
      <c r="C11" s="142"/>
      <c r="D11" s="142"/>
      <c r="E11" s="142"/>
      <c r="F11" s="142"/>
      <c r="G11" s="142"/>
      <c r="H11" s="142"/>
      <c r="J11" s="142"/>
      <c r="K11" s="142"/>
      <c r="L11" s="142"/>
      <c r="M11" s="142"/>
    </row>
    <row r="12" spans="1:13" x14ac:dyDescent="0.25">
      <c r="A12" s="142"/>
      <c r="B12" s="142"/>
      <c r="C12" s="142"/>
      <c r="D12" s="142"/>
      <c r="E12" s="142"/>
      <c r="F12" s="142"/>
      <c r="G12" s="142"/>
      <c r="H12" s="142"/>
      <c r="J12" s="142"/>
      <c r="K12" s="142"/>
      <c r="L12" s="142"/>
      <c r="M12" s="142"/>
    </row>
    <row r="13" spans="1:13" x14ac:dyDescent="0.25">
      <c r="A13" s="142"/>
      <c r="B13" s="142"/>
      <c r="C13" s="142"/>
      <c r="D13" s="142"/>
      <c r="E13" s="142"/>
      <c r="F13" s="142"/>
      <c r="G13" s="142"/>
      <c r="H13" s="142"/>
      <c r="J13" s="142"/>
      <c r="K13" s="142"/>
      <c r="L13" s="142"/>
      <c r="M13" s="142"/>
    </row>
    <row r="14" spans="1:13" x14ac:dyDescent="0.25">
      <c r="A14" s="142"/>
      <c r="B14" s="142"/>
      <c r="C14" s="142"/>
      <c r="D14" s="142"/>
      <c r="E14" s="142"/>
      <c r="F14" s="142"/>
      <c r="G14" s="142"/>
      <c r="H14" s="142"/>
      <c r="J14" s="557" t="s">
        <v>108</v>
      </c>
      <c r="K14" s="557"/>
      <c r="L14" s="557"/>
      <c r="M14" s="557"/>
    </row>
    <row r="15" spans="1:13" x14ac:dyDescent="0.25">
      <c r="A15" s="142"/>
      <c r="B15" s="142"/>
      <c r="C15" s="142"/>
      <c r="D15" s="142"/>
      <c r="E15" s="142"/>
      <c r="F15" s="142"/>
      <c r="G15" s="142"/>
      <c r="H15" s="142"/>
      <c r="J15" s="142"/>
      <c r="K15" s="142"/>
      <c r="L15" s="142"/>
      <c r="M15" s="142"/>
    </row>
    <row r="16" spans="1:13" x14ac:dyDescent="0.25">
      <c r="A16" s="142"/>
      <c r="B16" s="142"/>
      <c r="C16" s="142"/>
      <c r="D16" s="142"/>
      <c r="E16" s="142"/>
      <c r="F16" s="142"/>
      <c r="G16" s="142"/>
      <c r="H16" s="142"/>
      <c r="J16" s="142"/>
      <c r="K16" s="142"/>
      <c r="L16" s="142"/>
      <c r="M16" s="142"/>
    </row>
    <row r="17" spans="1:16" x14ac:dyDescent="0.25">
      <c r="A17" s="142"/>
      <c r="B17" s="142"/>
      <c r="C17" s="142"/>
      <c r="D17" s="142"/>
      <c r="E17" s="142"/>
      <c r="F17" s="142"/>
      <c r="G17" s="142"/>
      <c r="H17" s="142"/>
      <c r="J17" s="142"/>
      <c r="K17" s="142"/>
      <c r="L17" s="142"/>
      <c r="M17" s="142"/>
    </row>
    <row r="18" spans="1:16" x14ac:dyDescent="0.25">
      <c r="A18" s="142"/>
      <c r="B18" s="142"/>
      <c r="C18" s="142"/>
      <c r="D18" s="142"/>
      <c r="E18" s="142"/>
      <c r="F18" s="142"/>
      <c r="G18" s="142"/>
      <c r="H18" s="142"/>
      <c r="J18" s="142"/>
      <c r="K18" s="142"/>
      <c r="L18" s="142"/>
      <c r="M18" s="142"/>
    </row>
    <row r="19" spans="1:16" x14ac:dyDescent="0.25">
      <c r="A19" s="142"/>
      <c r="B19" s="142"/>
      <c r="C19" s="142"/>
      <c r="D19" s="142"/>
      <c r="E19" s="142"/>
      <c r="F19" s="142"/>
      <c r="G19" s="142"/>
      <c r="H19" s="142"/>
      <c r="J19" s="142"/>
      <c r="K19" s="142"/>
      <c r="L19" s="142"/>
      <c r="M19" s="142"/>
    </row>
    <row r="20" spans="1:16" x14ac:dyDescent="0.25">
      <c r="A20" s="142"/>
      <c r="B20" s="142"/>
      <c r="C20" s="142"/>
      <c r="D20" s="142"/>
      <c r="H20" s="142"/>
      <c r="N20" s="142"/>
      <c r="O20" s="142"/>
      <c r="P20" s="142"/>
    </row>
    <row r="21" spans="1:16" x14ac:dyDescent="0.25">
      <c r="L21" s="142"/>
      <c r="M21" s="142"/>
      <c r="N21" s="142"/>
      <c r="O21" s="142"/>
      <c r="P21" s="142"/>
    </row>
    <row r="22" spans="1:16" x14ac:dyDescent="0.25">
      <c r="L22" s="142"/>
    </row>
  </sheetData>
  <mergeCells count="6">
    <mergeCell ref="E2:H2"/>
    <mergeCell ref="B1:H1"/>
    <mergeCell ref="J14:M14"/>
    <mergeCell ref="E3:H3"/>
    <mergeCell ref="E4:H4"/>
    <mergeCell ref="E5:H5"/>
  </mergeCells>
  <hyperlinks>
    <hyperlink ref="J14:M14" location="Content!A1" display="Content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Content!$A$13:$A$68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E4:E5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3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38" customWidth="1"/>
    <col min="12" max="21" width="6.7109375" customWidth="1"/>
  </cols>
  <sheetData>
    <row r="1" spans="1:20" x14ac:dyDescent="0.25">
      <c r="A1" s="168" t="s">
        <v>23</v>
      </c>
      <c r="B1" s="439" t="str">
        <f>INDEX(Content!$B$3:$G$64,MATCH(A1,Content!$A$3:$A$64,0),1)</f>
        <v>Scenarios for Brent Oil Price, US Dollars per Barrel</v>
      </c>
      <c r="C1" s="440"/>
      <c r="D1" s="440"/>
      <c r="E1" s="440"/>
      <c r="F1" s="440"/>
      <c r="G1" s="440"/>
      <c r="H1" s="440"/>
      <c r="I1" s="440"/>
      <c r="J1" s="440"/>
      <c r="L1" s="169"/>
      <c r="M1" s="169"/>
      <c r="N1" s="169"/>
      <c r="O1" s="169"/>
      <c r="P1" s="169"/>
      <c r="Q1" s="169"/>
      <c r="R1" s="169"/>
      <c r="S1" s="169"/>
      <c r="T1" s="169"/>
    </row>
    <row r="2" spans="1:20" x14ac:dyDescent="0.25">
      <c r="A2" s="184"/>
      <c r="B2" s="184"/>
      <c r="C2" s="184"/>
      <c r="D2" s="184"/>
      <c r="E2" s="184"/>
      <c r="F2" s="184"/>
      <c r="G2" s="184"/>
      <c r="H2" s="185"/>
      <c r="I2" s="142"/>
      <c r="J2" s="142"/>
    </row>
    <row r="3" spans="1:20" x14ac:dyDescent="0.25">
      <c r="A3" s="184"/>
      <c r="B3" s="184"/>
      <c r="C3" s="184"/>
      <c r="D3" s="184"/>
      <c r="E3" s="184"/>
      <c r="F3" s="184"/>
      <c r="G3" s="184"/>
      <c r="H3" s="185"/>
      <c r="I3" s="142"/>
      <c r="J3" s="142"/>
    </row>
    <row r="4" spans="1:20" x14ac:dyDescent="0.25">
      <c r="A4" s="184"/>
      <c r="B4" s="184"/>
      <c r="C4" s="184"/>
      <c r="D4" s="184"/>
      <c r="E4" s="184"/>
      <c r="F4" s="184"/>
      <c r="G4" s="184"/>
      <c r="H4" s="185"/>
      <c r="I4" s="142"/>
      <c r="J4" s="142"/>
    </row>
    <row r="5" spans="1:20" x14ac:dyDescent="0.25">
      <c r="A5" s="184"/>
      <c r="B5" s="184"/>
      <c r="C5" s="184"/>
      <c r="D5" s="184"/>
      <c r="E5" s="184"/>
      <c r="F5" s="184"/>
      <c r="G5" s="184"/>
      <c r="H5" s="185"/>
      <c r="I5" s="142"/>
      <c r="J5" s="142"/>
    </row>
    <row r="6" spans="1:20" x14ac:dyDescent="0.25">
      <c r="A6" s="184"/>
      <c r="B6" s="184"/>
      <c r="C6" s="184"/>
      <c r="D6" s="184"/>
      <c r="E6" s="184"/>
      <c r="F6" s="184"/>
      <c r="G6" s="184"/>
      <c r="H6" s="185"/>
      <c r="I6" s="142"/>
      <c r="J6" s="142"/>
    </row>
    <row r="7" spans="1:20" x14ac:dyDescent="0.25">
      <c r="A7" s="184"/>
      <c r="B7" s="184"/>
      <c r="C7" s="184"/>
      <c r="D7" s="184"/>
      <c r="E7" s="184"/>
      <c r="F7" s="184"/>
      <c r="G7" s="184"/>
      <c r="H7" s="185"/>
      <c r="I7" s="142"/>
      <c r="J7" s="142"/>
    </row>
    <row r="8" spans="1:20" x14ac:dyDescent="0.25">
      <c r="A8" s="184"/>
      <c r="B8" s="184"/>
      <c r="C8" s="184"/>
      <c r="D8" s="184"/>
      <c r="E8" s="184"/>
      <c r="F8" s="184"/>
      <c r="G8" s="184"/>
      <c r="H8" s="185"/>
      <c r="I8" s="142"/>
      <c r="J8" s="142"/>
    </row>
    <row r="9" spans="1:20" x14ac:dyDescent="0.25">
      <c r="A9" s="184"/>
      <c r="B9" s="184"/>
      <c r="C9" s="184"/>
      <c r="D9" s="184"/>
      <c r="E9" s="184"/>
      <c r="F9" s="184"/>
      <c r="G9" s="184"/>
      <c r="H9" s="185"/>
      <c r="I9" s="142"/>
      <c r="J9" s="142"/>
    </row>
    <row r="10" spans="1:20" x14ac:dyDescent="0.25">
      <c r="A10" s="142"/>
      <c r="B10" s="185"/>
      <c r="C10" s="184"/>
      <c r="D10" s="184"/>
      <c r="E10" s="184"/>
      <c r="F10" s="184"/>
      <c r="G10" s="184"/>
      <c r="H10" s="185"/>
      <c r="I10" s="142"/>
      <c r="J10" s="142" t="s">
        <v>2</v>
      </c>
    </row>
    <row r="11" spans="1:20" x14ac:dyDescent="0.25">
      <c r="A11" s="142"/>
      <c r="B11" s="142"/>
      <c r="C11" s="184"/>
      <c r="D11" s="184"/>
      <c r="E11" s="184"/>
      <c r="F11" s="184"/>
      <c r="G11" s="184"/>
      <c r="H11" s="185"/>
      <c r="I11" s="142"/>
      <c r="J11" s="142"/>
    </row>
    <row r="12" spans="1:20" x14ac:dyDescent="0.25">
      <c r="A12" s="142"/>
      <c r="B12" s="142"/>
      <c r="C12" s="184"/>
      <c r="D12" s="184"/>
      <c r="E12" s="184"/>
      <c r="F12" s="184"/>
      <c r="G12" s="184"/>
      <c r="H12" s="185"/>
      <c r="I12" s="142"/>
      <c r="J12" s="142"/>
    </row>
    <row r="13" spans="1:20" x14ac:dyDescent="0.25">
      <c r="A13" s="142"/>
      <c r="B13" s="142"/>
      <c r="C13" s="184"/>
      <c r="D13" s="184"/>
      <c r="E13" s="184"/>
      <c r="F13" s="184"/>
      <c r="G13" s="184"/>
      <c r="H13" s="185"/>
      <c r="I13" s="142"/>
      <c r="J13" s="142"/>
    </row>
    <row r="14" spans="1:20" x14ac:dyDescent="0.25">
      <c r="A14" s="142"/>
      <c r="B14" s="142"/>
      <c r="C14" s="184"/>
      <c r="D14" s="184"/>
      <c r="E14" s="184"/>
      <c r="F14" s="184"/>
      <c r="G14" s="184"/>
      <c r="H14" s="185"/>
      <c r="I14" s="142"/>
      <c r="J14" s="142"/>
    </row>
    <row r="15" spans="1:20" x14ac:dyDescent="0.25">
      <c r="A15" s="142"/>
      <c r="B15" s="142"/>
      <c r="C15" s="184"/>
      <c r="D15" s="184"/>
      <c r="E15" s="184"/>
      <c r="F15" s="184"/>
      <c r="G15" s="184"/>
      <c r="H15" s="185"/>
      <c r="I15" s="142"/>
      <c r="J15" s="142"/>
    </row>
    <row r="16" spans="1:20" x14ac:dyDescent="0.25">
      <c r="A16" s="142"/>
      <c r="B16" s="142"/>
      <c r="C16" s="184"/>
      <c r="D16" s="184"/>
      <c r="E16" s="184"/>
      <c r="F16" s="184"/>
      <c r="G16" s="184"/>
      <c r="H16" s="185"/>
      <c r="I16" s="142"/>
      <c r="J16" s="142"/>
    </row>
    <row r="17" spans="1:17" x14ac:dyDescent="0.25">
      <c r="A17" s="142"/>
      <c r="B17" s="142"/>
      <c r="C17" s="142"/>
      <c r="D17" s="142"/>
      <c r="E17" s="142"/>
      <c r="F17" s="142"/>
      <c r="G17" s="185"/>
      <c r="H17" s="185"/>
      <c r="I17" s="142"/>
      <c r="J17" s="142"/>
    </row>
    <row r="18" spans="1:17" x14ac:dyDescent="0.25">
      <c r="A18" s="142"/>
      <c r="B18" s="142"/>
      <c r="C18" s="142"/>
      <c r="D18" s="142"/>
      <c r="E18" s="142"/>
      <c r="F18" s="142"/>
      <c r="G18" s="185"/>
      <c r="H18" s="185"/>
      <c r="I18" s="142"/>
      <c r="J18" s="142"/>
    </row>
    <row r="19" spans="1:17" x14ac:dyDescent="0.25">
      <c r="A19" s="142"/>
      <c r="B19" s="142"/>
      <c r="C19" s="142"/>
      <c r="D19" s="142"/>
      <c r="E19" s="142"/>
      <c r="F19" s="142"/>
      <c r="G19" s="142"/>
      <c r="H19" s="142"/>
      <c r="I19" s="142"/>
      <c r="J19" s="142"/>
    </row>
    <row r="20" spans="1:17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17" x14ac:dyDescent="0.25">
      <c r="A21" s="142"/>
      <c r="B21" s="142"/>
      <c r="C21" s="142"/>
      <c r="D21" s="142"/>
      <c r="E21" s="142"/>
      <c r="F21" s="142"/>
      <c r="G21" s="436" t="s">
        <v>112</v>
      </c>
      <c r="H21" s="437"/>
      <c r="I21" s="437"/>
      <c r="J21" s="438"/>
      <c r="Q21" s="292"/>
    </row>
    <row r="22" spans="1:17" ht="15" customHeight="1" x14ac:dyDescent="0.25">
      <c r="A22" s="142"/>
      <c r="B22" s="142"/>
      <c r="C22" s="142"/>
      <c r="D22" s="142"/>
      <c r="E22" s="142"/>
      <c r="F22" s="142"/>
      <c r="G22" s="453" t="s">
        <v>405</v>
      </c>
      <c r="H22" s="454"/>
      <c r="I22" s="454"/>
      <c r="J22" s="455"/>
    </row>
    <row r="23" spans="1:17" x14ac:dyDescent="0.25">
      <c r="A23" s="142"/>
      <c r="B23" s="142"/>
      <c r="C23" s="142"/>
      <c r="D23" s="142"/>
      <c r="E23" s="142"/>
      <c r="F23" s="142"/>
      <c r="G23" s="433" t="s">
        <v>108</v>
      </c>
      <c r="H23" s="433"/>
      <c r="I23" s="433"/>
      <c r="J23" s="433"/>
    </row>
  </sheetData>
  <mergeCells count="4">
    <mergeCell ref="B1:J1"/>
    <mergeCell ref="G23:J23"/>
    <mergeCell ref="G21:J21"/>
    <mergeCell ref="G22:J22"/>
  </mergeCells>
  <hyperlinks>
    <hyperlink ref="G23:J23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Content!$B$98:$B$111</xm:f>
          </x14:formula1>
          <xm:sqref>G22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6"/>
  <sheetViews>
    <sheetView view="pageBreakPreview" zoomScaleNormal="100" zoomScaleSheetLayoutView="100" workbookViewId="0"/>
  </sheetViews>
  <sheetFormatPr defaultColWidth="9.140625" defaultRowHeight="15" x14ac:dyDescent="0.25"/>
  <cols>
    <col min="1" max="2" width="11.140625" customWidth="1"/>
    <col min="3" max="3" width="14.5703125" customWidth="1"/>
    <col min="4" max="4" width="14.28515625" customWidth="1"/>
    <col min="5" max="5" width="14.85546875" customWidth="1"/>
    <col min="9" max="9" width="4.140625" style="138" customWidth="1"/>
    <col min="10" max="10" width="1.42578125" style="138" customWidth="1"/>
  </cols>
  <sheetData>
    <row r="1" spans="1:16" ht="15" customHeight="1" x14ac:dyDescent="0.25">
      <c r="A1" s="141" t="s">
        <v>73</v>
      </c>
      <c r="B1" s="558" t="str">
        <f>INDEX(Content!$B$3:$G$64,MATCH(A1,Content!$A$3:$A$64,0),1)</f>
        <v>Import Prices for Investment Goods, YoY, %</v>
      </c>
      <c r="C1" s="559"/>
      <c r="D1" s="559"/>
      <c r="E1" s="559"/>
      <c r="F1" s="559"/>
      <c r="G1" s="559"/>
      <c r="H1" s="559"/>
      <c r="I1" s="559"/>
      <c r="K1" s="142"/>
      <c r="L1" s="142"/>
      <c r="M1" s="142"/>
      <c r="N1" s="142"/>
      <c r="O1" s="142"/>
      <c r="P1" s="142"/>
    </row>
    <row r="2" spans="1:16" ht="80.25" customHeight="1" x14ac:dyDescent="0.25">
      <c r="A2" s="133" t="s">
        <v>113</v>
      </c>
      <c r="B2" s="133" t="s">
        <v>148</v>
      </c>
      <c r="C2" s="264" t="s">
        <v>346</v>
      </c>
      <c r="D2" s="264" t="s">
        <v>347</v>
      </c>
      <c r="E2" s="264" t="s">
        <v>348</v>
      </c>
      <c r="F2" s="554" t="s">
        <v>112</v>
      </c>
      <c r="G2" s="554"/>
      <c r="H2" s="554"/>
      <c r="I2" s="554"/>
      <c r="K2" s="142"/>
      <c r="L2" s="142"/>
      <c r="M2" s="142"/>
      <c r="N2" s="142"/>
      <c r="O2" s="142"/>
      <c r="P2" s="142"/>
    </row>
    <row r="3" spans="1:16" x14ac:dyDescent="0.25">
      <c r="A3" s="49">
        <v>2021</v>
      </c>
      <c r="B3" s="49">
        <v>1</v>
      </c>
      <c r="C3" s="49">
        <v>5.2999999999999972</v>
      </c>
      <c r="D3" s="49">
        <v>9</v>
      </c>
      <c r="E3" s="49">
        <v>5.0999999999999943</v>
      </c>
      <c r="F3" s="523" t="s">
        <v>115</v>
      </c>
      <c r="G3" s="523"/>
      <c r="H3" s="523"/>
      <c r="I3" s="523"/>
      <c r="K3" s="142"/>
      <c r="L3" s="142"/>
      <c r="M3" s="142"/>
      <c r="N3" s="142"/>
      <c r="O3" s="142"/>
      <c r="P3" s="142"/>
    </row>
    <row r="4" spans="1:16" x14ac:dyDescent="0.25">
      <c r="A4" s="49"/>
      <c r="B4" s="49">
        <v>2</v>
      </c>
      <c r="C4" s="49">
        <v>7.5</v>
      </c>
      <c r="D4" s="49">
        <v>16.900000000000006</v>
      </c>
      <c r="E4" s="49">
        <v>6.9000000000000057</v>
      </c>
      <c r="F4" s="142"/>
      <c r="G4" s="142"/>
      <c r="H4" s="142"/>
      <c r="I4" s="142"/>
      <c r="K4" s="142"/>
      <c r="L4" s="142"/>
      <c r="M4" s="142"/>
      <c r="N4" s="142"/>
      <c r="O4" s="142"/>
      <c r="P4" s="142"/>
    </row>
    <row r="5" spans="1:16" x14ac:dyDescent="0.25">
      <c r="A5" s="49"/>
      <c r="B5" s="49">
        <v>3</v>
      </c>
      <c r="C5" s="49">
        <v>7.7000000000000028</v>
      </c>
      <c r="D5" s="49">
        <v>20.400000000000006</v>
      </c>
      <c r="E5" s="49">
        <v>6.9000000000000057</v>
      </c>
      <c r="F5" s="142"/>
      <c r="G5" s="142"/>
      <c r="H5" s="142"/>
      <c r="I5" s="142"/>
      <c r="K5" s="142"/>
      <c r="L5" s="142"/>
      <c r="M5" s="142"/>
      <c r="N5" s="142"/>
      <c r="O5" s="142"/>
      <c r="P5" s="142"/>
    </row>
    <row r="6" spans="1:16" x14ac:dyDescent="0.25">
      <c r="A6" s="49"/>
      <c r="B6" s="49">
        <v>4</v>
      </c>
      <c r="C6" s="49">
        <v>8.5999999999999943</v>
      </c>
      <c r="D6" s="49">
        <v>29.800000000000011</v>
      </c>
      <c r="E6" s="49">
        <v>7.2000000000000028</v>
      </c>
      <c r="F6" s="142"/>
      <c r="G6" s="142"/>
      <c r="H6" s="142"/>
      <c r="I6" s="142"/>
      <c r="K6" s="142"/>
      <c r="L6" s="142"/>
      <c r="M6" s="142"/>
      <c r="N6" s="142"/>
      <c r="O6" s="142"/>
      <c r="P6" s="142"/>
    </row>
    <row r="7" spans="1:16" x14ac:dyDescent="0.25">
      <c r="A7" s="49">
        <v>2022</v>
      </c>
      <c r="B7" s="49">
        <v>1</v>
      </c>
      <c r="C7" s="49">
        <v>8.9000000000000057</v>
      </c>
      <c r="D7" s="49">
        <v>16.799999999999997</v>
      </c>
      <c r="E7" s="49">
        <v>8.4000000000000057</v>
      </c>
      <c r="F7" s="142"/>
      <c r="G7" s="142"/>
      <c r="H7" s="142"/>
      <c r="I7" s="142"/>
      <c r="K7" s="142"/>
      <c r="L7" s="142"/>
      <c r="M7" s="142"/>
      <c r="N7" s="142"/>
      <c r="O7" s="142"/>
      <c r="P7" s="142"/>
    </row>
    <row r="8" spans="1:16" x14ac:dyDescent="0.25">
      <c r="A8" s="49"/>
      <c r="B8" s="49">
        <v>2</v>
      </c>
      <c r="C8" s="49">
        <v>8.5999999999999943</v>
      </c>
      <c r="D8" s="49">
        <v>32.599999999999994</v>
      </c>
      <c r="E8" s="49">
        <v>6.7000000000000028</v>
      </c>
      <c r="F8" s="142"/>
      <c r="G8" s="142"/>
      <c r="H8" s="142"/>
      <c r="I8" s="142"/>
      <c r="K8" s="142"/>
      <c r="L8" s="142"/>
      <c r="M8" s="142"/>
      <c r="N8" s="142"/>
      <c r="O8" s="142"/>
      <c r="P8" s="142"/>
    </row>
    <row r="9" spans="1:16" x14ac:dyDescent="0.25">
      <c r="A9" s="49"/>
      <c r="B9" s="49">
        <v>3</v>
      </c>
      <c r="C9" s="49">
        <v>12.900000000000006</v>
      </c>
      <c r="D9" s="49">
        <v>45.800000000000011</v>
      </c>
      <c r="E9" s="49">
        <v>10</v>
      </c>
      <c r="F9" s="142"/>
      <c r="G9" s="142"/>
      <c r="H9" s="142"/>
      <c r="I9" s="142"/>
      <c r="K9" s="142"/>
      <c r="L9" s="142"/>
      <c r="M9" s="142"/>
      <c r="N9" s="142"/>
      <c r="O9" s="142"/>
      <c r="P9" s="142"/>
    </row>
    <row r="10" spans="1:16" x14ac:dyDescent="0.25">
      <c r="A10" s="49"/>
      <c r="B10" s="49">
        <v>4</v>
      </c>
      <c r="C10" s="49">
        <v>10.900000000000006</v>
      </c>
      <c r="D10" s="49">
        <v>29</v>
      </c>
      <c r="E10" s="49">
        <v>9.2000000000000028</v>
      </c>
      <c r="F10" s="142"/>
      <c r="G10" s="142"/>
      <c r="H10" s="142"/>
      <c r="I10" s="142"/>
      <c r="K10" s="142"/>
      <c r="L10" s="142"/>
      <c r="M10" s="142"/>
      <c r="N10" s="142"/>
      <c r="O10" s="142"/>
      <c r="P10" s="142"/>
    </row>
    <row r="11" spans="1:16" x14ac:dyDescent="0.25">
      <c r="A11" s="49">
        <v>2023</v>
      </c>
      <c r="B11" s="49">
        <v>1</v>
      </c>
      <c r="C11" s="49">
        <v>5.7999999999999972</v>
      </c>
      <c r="D11" s="49">
        <v>17.5</v>
      </c>
      <c r="E11" s="49">
        <v>5</v>
      </c>
      <c r="F11" s="142"/>
      <c r="G11" s="142"/>
      <c r="H11" s="142"/>
      <c r="I11" s="142"/>
      <c r="K11" s="142"/>
      <c r="L11" s="142"/>
      <c r="M11" s="142"/>
      <c r="N11" s="142"/>
      <c r="O11" s="142"/>
      <c r="P11" s="142"/>
    </row>
    <row r="12" spans="1:16" x14ac:dyDescent="0.25">
      <c r="A12" s="49"/>
      <c r="B12" s="49">
        <v>2</v>
      </c>
      <c r="C12" s="49">
        <v>0.70000000000000284</v>
      </c>
      <c r="D12" s="49">
        <v>-8.5</v>
      </c>
      <c r="E12" s="49">
        <v>2</v>
      </c>
      <c r="F12" s="142"/>
      <c r="G12" s="142"/>
      <c r="H12" s="142"/>
      <c r="I12" s="142"/>
      <c r="K12" s="142"/>
      <c r="L12" s="142"/>
      <c r="M12" s="142"/>
      <c r="N12" s="142"/>
      <c r="O12" s="142"/>
      <c r="P12" s="142"/>
    </row>
    <row r="13" spans="1:16" x14ac:dyDescent="0.25">
      <c r="A13" s="142"/>
      <c r="B13" s="142"/>
      <c r="C13" s="142"/>
      <c r="D13" s="142"/>
      <c r="E13" s="142"/>
      <c r="F13" s="142"/>
      <c r="G13" s="142"/>
      <c r="H13" s="142"/>
      <c r="I13" s="142"/>
      <c r="K13" s="142"/>
      <c r="L13" s="142"/>
      <c r="M13" s="142"/>
      <c r="N13" s="142"/>
      <c r="O13" s="142"/>
      <c r="P13" s="142"/>
    </row>
    <row r="14" spans="1:16" x14ac:dyDescent="0.25">
      <c r="A14" s="142"/>
      <c r="B14" s="142"/>
      <c r="C14" s="142"/>
      <c r="D14" s="142"/>
      <c r="E14" s="142"/>
      <c r="F14" s="142"/>
      <c r="G14" s="142"/>
      <c r="H14" s="142"/>
      <c r="I14" s="142"/>
      <c r="K14" s="142"/>
      <c r="L14" s="142"/>
      <c r="M14" s="142"/>
      <c r="N14" s="142"/>
      <c r="O14" s="142"/>
      <c r="P14" s="142"/>
    </row>
    <row r="15" spans="1:16" x14ac:dyDescent="0.25">
      <c r="A15" s="142"/>
      <c r="B15" s="142"/>
      <c r="C15" s="142"/>
      <c r="D15" s="142"/>
      <c r="E15" s="142"/>
      <c r="F15" s="142"/>
      <c r="G15" s="142"/>
      <c r="H15" s="142"/>
      <c r="I15" s="142"/>
      <c r="K15" s="142"/>
      <c r="L15" s="142"/>
      <c r="M15" s="142"/>
      <c r="N15" s="142"/>
      <c r="O15" s="142"/>
      <c r="P15" s="142"/>
    </row>
    <row r="16" spans="1:16" x14ac:dyDescent="0.25">
      <c r="A16" s="142"/>
      <c r="B16" s="142"/>
      <c r="C16" s="142"/>
      <c r="D16" s="142"/>
      <c r="E16" s="142"/>
      <c r="F16" s="142"/>
      <c r="G16" s="142"/>
      <c r="H16" s="142"/>
      <c r="I16" s="142"/>
      <c r="K16" s="142"/>
      <c r="L16" s="142"/>
      <c r="M16" s="142"/>
      <c r="N16" s="142"/>
      <c r="O16" s="142"/>
      <c r="P16" s="142"/>
    </row>
    <row r="17" spans="1:17" x14ac:dyDescent="0.25">
      <c r="A17" s="142"/>
      <c r="B17" s="142"/>
      <c r="C17" s="142"/>
      <c r="D17" s="142"/>
      <c r="E17" s="142"/>
      <c r="F17" s="142"/>
      <c r="G17" s="142"/>
      <c r="H17" s="142"/>
      <c r="I17" s="142"/>
      <c r="K17" s="142"/>
      <c r="L17" s="142"/>
      <c r="M17" s="142"/>
      <c r="N17" s="142"/>
      <c r="O17" s="142"/>
      <c r="P17" s="142"/>
    </row>
    <row r="18" spans="1:17" x14ac:dyDescent="0.25">
      <c r="A18" s="142"/>
      <c r="B18" s="142"/>
      <c r="C18" s="142"/>
      <c r="D18" s="142"/>
      <c r="E18" s="142"/>
      <c r="F18" s="142"/>
      <c r="G18" s="142"/>
      <c r="H18" s="142"/>
      <c r="I18" s="142"/>
      <c r="K18" s="142"/>
      <c r="L18" s="142"/>
      <c r="M18" s="142"/>
      <c r="N18" s="142"/>
      <c r="O18" s="142"/>
      <c r="P18" s="142"/>
    </row>
    <row r="19" spans="1:17" x14ac:dyDescent="0.25">
      <c r="A19" s="142"/>
      <c r="B19" s="142"/>
      <c r="C19" s="142"/>
      <c r="D19" s="142"/>
      <c r="E19" s="142"/>
      <c r="F19" s="142"/>
      <c r="G19" s="142"/>
      <c r="H19" s="142"/>
      <c r="I19" s="142"/>
      <c r="K19" s="142"/>
      <c r="L19" s="142"/>
      <c r="M19" s="142"/>
      <c r="N19" s="142"/>
      <c r="O19" s="142"/>
      <c r="P19" s="142"/>
    </row>
    <row r="20" spans="1:17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K20" s="289"/>
      <c r="L20" s="289"/>
      <c r="M20" s="557" t="s">
        <v>108</v>
      </c>
      <c r="N20" s="557"/>
      <c r="O20" s="557"/>
      <c r="P20" s="557"/>
      <c r="Q20" s="142"/>
    </row>
    <row r="21" spans="1:17" x14ac:dyDescent="0.25">
      <c r="M21" s="142"/>
      <c r="N21" s="142"/>
      <c r="O21" s="142"/>
      <c r="P21" s="142"/>
      <c r="Q21" s="142"/>
    </row>
    <row r="22" spans="1:17" x14ac:dyDescent="0.25">
      <c r="M22" s="142"/>
    </row>
    <row r="23" spans="1:17" x14ac:dyDescent="0.25">
      <c r="F23" s="138"/>
      <c r="G23" s="138"/>
      <c r="I23"/>
      <c r="J23"/>
    </row>
    <row r="24" spans="1:17" x14ac:dyDescent="0.25">
      <c r="F24" s="138"/>
      <c r="G24" s="138"/>
      <c r="I24"/>
      <c r="J24"/>
    </row>
    <row r="25" spans="1:17" x14ac:dyDescent="0.25">
      <c r="F25" s="138"/>
      <c r="G25" s="138"/>
      <c r="I25"/>
      <c r="J25"/>
    </row>
    <row r="26" spans="1:17" x14ac:dyDescent="0.25">
      <c r="F26" s="138"/>
      <c r="G26" s="138"/>
      <c r="I26"/>
      <c r="J26"/>
    </row>
  </sheetData>
  <mergeCells count="4">
    <mergeCell ref="F2:I2"/>
    <mergeCell ref="F3:I3"/>
    <mergeCell ref="B1:I1"/>
    <mergeCell ref="M20:P20"/>
  </mergeCells>
  <hyperlinks>
    <hyperlink ref="M20:P20" location="Content!A1" display="Content"/>
  </hyperlinks>
  <pageMargins left="0.7" right="0.7" top="0.75" bottom="0.75" header="0.3" footer="0.3"/>
  <pageSetup paperSize="9" scale="80" orientation="portrait" r:id="rId1"/>
  <colBreaks count="1" manualBreakCount="1">
    <brk id="10" max="19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F3</xm:sqref>
        </x14:dataValidation>
        <x14:dataValidation type="list" allowBlank="1" showInputMessage="1" showErrorMessage="1">
          <x14:formula1>
            <xm:f>Content!$A$13:$A$68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4"/>
  <sheetViews>
    <sheetView tabSelected="1" view="pageBreakPreview" zoomScaleNormal="100" zoomScaleSheetLayoutView="100" workbookViewId="0">
      <selection activeCell="C16" sqref="C16"/>
    </sheetView>
  </sheetViews>
  <sheetFormatPr defaultColWidth="9.140625" defaultRowHeight="15" x14ac:dyDescent="0.25"/>
  <cols>
    <col min="1" max="2" width="11.140625" customWidth="1"/>
    <col min="3" max="3" width="14.5703125" customWidth="1"/>
    <col min="4" max="4" width="14.28515625" customWidth="1"/>
    <col min="5" max="5" width="14.85546875" customWidth="1"/>
    <col min="9" max="9" width="4.140625" style="138" customWidth="1"/>
    <col min="10" max="10" width="1.42578125" style="138" customWidth="1"/>
  </cols>
  <sheetData>
    <row r="1" spans="1:16" ht="15" customHeight="1" x14ac:dyDescent="0.25">
      <c r="A1" s="141" t="s">
        <v>74</v>
      </c>
      <c r="B1" s="558" t="str">
        <f>INDEX(Content!$B$3:$G$64,MATCH(A1,Content!$A$3:$A$64,0),1)</f>
        <v>Import Prices for Intermediate Goods, YoY, %</v>
      </c>
      <c r="C1" s="559"/>
      <c r="D1" s="559"/>
      <c r="E1" s="559"/>
      <c r="F1" s="559"/>
      <c r="G1" s="559"/>
      <c r="H1" s="559"/>
      <c r="I1" s="559"/>
      <c r="K1" s="142"/>
      <c r="L1" s="142"/>
      <c r="M1" s="142"/>
      <c r="N1" s="142"/>
      <c r="O1" s="142"/>
      <c r="P1" s="142"/>
    </row>
    <row r="2" spans="1:16" ht="80.25" customHeight="1" x14ac:dyDescent="0.25">
      <c r="A2" s="287" t="s">
        <v>113</v>
      </c>
      <c r="B2" s="288" t="s">
        <v>148</v>
      </c>
      <c r="C2" s="264" t="s">
        <v>144</v>
      </c>
      <c r="D2" s="264" t="s">
        <v>349</v>
      </c>
      <c r="E2" s="264" t="s">
        <v>350</v>
      </c>
      <c r="F2" s="554" t="s">
        <v>112</v>
      </c>
      <c r="G2" s="554"/>
      <c r="H2" s="554"/>
      <c r="I2" s="554"/>
      <c r="K2" s="142"/>
      <c r="L2" s="142"/>
      <c r="M2" s="142"/>
      <c r="N2" s="142"/>
      <c r="O2" s="142"/>
      <c r="P2" s="142"/>
    </row>
    <row r="3" spans="1:16" x14ac:dyDescent="0.25">
      <c r="A3" s="49">
        <v>2021</v>
      </c>
      <c r="B3" s="49">
        <v>1</v>
      </c>
      <c r="C3" s="49">
        <v>-1.7999999999999972</v>
      </c>
      <c r="D3" s="49">
        <v>25.400000000000006</v>
      </c>
      <c r="E3" s="49">
        <v>7.4000000000000057</v>
      </c>
      <c r="F3" s="523" t="s">
        <v>115</v>
      </c>
      <c r="G3" s="523"/>
      <c r="H3" s="523"/>
      <c r="I3" s="523"/>
      <c r="K3" s="142"/>
      <c r="L3" s="142"/>
      <c r="M3" s="142"/>
      <c r="N3" s="142"/>
      <c r="O3" s="142"/>
      <c r="P3" s="142"/>
    </row>
    <row r="4" spans="1:16" x14ac:dyDescent="0.25">
      <c r="A4" s="49"/>
      <c r="B4" s="49">
        <v>2</v>
      </c>
      <c r="C4" s="49">
        <v>13.900000000000006</v>
      </c>
      <c r="D4" s="49">
        <v>35.400000000000006</v>
      </c>
      <c r="E4" s="49">
        <v>17.599999999999994</v>
      </c>
      <c r="F4" s="142"/>
      <c r="G4" s="142"/>
      <c r="H4" s="142"/>
      <c r="I4" s="142"/>
      <c r="K4" s="142"/>
      <c r="L4" s="142"/>
      <c r="M4" s="142"/>
      <c r="N4" s="142"/>
      <c r="O4" s="142"/>
      <c r="P4" s="142"/>
    </row>
    <row r="5" spans="1:16" x14ac:dyDescent="0.25">
      <c r="A5" s="49"/>
      <c r="B5" s="49">
        <v>3</v>
      </c>
      <c r="C5" s="49">
        <v>16.599999999999994</v>
      </c>
      <c r="D5" s="49">
        <v>35.900000000000006</v>
      </c>
      <c r="E5" s="49">
        <v>20.200000000000003</v>
      </c>
      <c r="F5" s="142"/>
      <c r="G5" s="142"/>
      <c r="H5" s="142"/>
      <c r="I5" s="142"/>
      <c r="K5" s="142"/>
      <c r="L5" s="142"/>
      <c r="M5" s="142"/>
      <c r="N5" s="142"/>
      <c r="O5" s="142"/>
      <c r="P5" s="142"/>
    </row>
    <row r="6" spans="1:16" x14ac:dyDescent="0.25">
      <c r="A6" s="49"/>
      <c r="B6" s="49">
        <v>4</v>
      </c>
      <c r="C6" s="49">
        <v>14.299999999999997</v>
      </c>
      <c r="D6" s="49">
        <v>28.400000000000006</v>
      </c>
      <c r="E6" s="49">
        <v>20.5</v>
      </c>
      <c r="F6" s="142"/>
      <c r="G6" s="142"/>
      <c r="H6" s="142"/>
      <c r="I6" s="142"/>
      <c r="K6" s="142"/>
      <c r="L6" s="142"/>
      <c r="M6" s="142"/>
      <c r="N6" s="142"/>
      <c r="O6" s="142"/>
      <c r="P6" s="142"/>
    </row>
    <row r="7" spans="1:16" x14ac:dyDescent="0.25">
      <c r="A7" s="49">
        <v>2022</v>
      </c>
      <c r="B7" s="49">
        <v>1</v>
      </c>
      <c r="C7" s="49">
        <v>19</v>
      </c>
      <c r="D7" s="49">
        <v>39.099999999999994</v>
      </c>
      <c r="E7" s="49">
        <v>15.799999999999997</v>
      </c>
      <c r="F7" s="142"/>
      <c r="G7" s="142"/>
      <c r="H7" s="142"/>
      <c r="I7" s="142"/>
      <c r="K7" s="142"/>
      <c r="L7" s="142"/>
      <c r="M7" s="142"/>
      <c r="N7" s="142"/>
      <c r="O7" s="142"/>
      <c r="P7" s="142"/>
    </row>
    <row r="8" spans="1:16" x14ac:dyDescent="0.25">
      <c r="A8" s="49"/>
      <c r="B8" s="49">
        <v>2</v>
      </c>
      <c r="C8" s="49">
        <v>8.0999999999999943</v>
      </c>
      <c r="D8" s="49">
        <v>34.300000000000011</v>
      </c>
      <c r="E8" s="49">
        <v>16.099999999999994</v>
      </c>
      <c r="F8" s="142"/>
      <c r="G8" s="142"/>
      <c r="H8" s="142"/>
      <c r="I8" s="142"/>
      <c r="K8" s="142"/>
      <c r="L8" s="142"/>
      <c r="M8" s="142"/>
      <c r="N8" s="142"/>
      <c r="O8" s="142"/>
      <c r="P8" s="142"/>
    </row>
    <row r="9" spans="1:16" x14ac:dyDescent="0.25">
      <c r="A9" s="49"/>
      <c r="B9" s="49">
        <v>3</v>
      </c>
      <c r="C9" s="49">
        <v>16</v>
      </c>
      <c r="D9" s="49">
        <v>22.400000000000006</v>
      </c>
      <c r="E9" s="49">
        <v>17.5</v>
      </c>
      <c r="F9" s="142"/>
      <c r="G9" s="142"/>
      <c r="H9" s="142"/>
      <c r="I9" s="142"/>
      <c r="K9" s="142"/>
      <c r="L9" s="142"/>
      <c r="M9" s="142"/>
      <c r="N9" s="142"/>
      <c r="O9" s="142"/>
      <c r="P9" s="142"/>
    </row>
    <row r="10" spans="1:16" x14ac:dyDescent="0.25">
      <c r="A10" s="49"/>
      <c r="B10" s="49">
        <v>4</v>
      </c>
      <c r="C10" s="49">
        <v>14</v>
      </c>
      <c r="D10" s="49">
        <v>-0.40000000000000568</v>
      </c>
      <c r="E10" s="49">
        <v>10.799999999999997</v>
      </c>
      <c r="F10" s="142"/>
      <c r="G10" s="142"/>
      <c r="H10" s="142"/>
      <c r="I10" s="142"/>
      <c r="K10" s="142"/>
      <c r="L10" s="142"/>
      <c r="M10" s="142"/>
      <c r="N10" s="142"/>
      <c r="O10" s="142"/>
      <c r="P10" s="142"/>
    </row>
    <row r="11" spans="1:16" x14ac:dyDescent="0.25">
      <c r="A11" s="49">
        <v>2023</v>
      </c>
      <c r="B11" s="49">
        <v>1</v>
      </c>
      <c r="C11" s="49">
        <v>5.4000000000000057</v>
      </c>
      <c r="D11" s="49">
        <v>-17.599999999999994</v>
      </c>
      <c r="E11" s="49">
        <v>1.9000000000000057</v>
      </c>
      <c r="F11" s="142"/>
      <c r="G11" s="142"/>
      <c r="H11" s="142"/>
      <c r="I11" s="142"/>
      <c r="K11" s="142"/>
      <c r="L11" s="142"/>
      <c r="M11" s="142"/>
      <c r="N11" s="142"/>
      <c r="O11" s="142"/>
      <c r="P11" s="142"/>
    </row>
    <row r="12" spans="1:16" x14ac:dyDescent="0.25">
      <c r="A12" s="49"/>
      <c r="B12" s="49">
        <v>2</v>
      </c>
      <c r="C12" s="49">
        <v>-3.5</v>
      </c>
      <c r="D12" s="49">
        <v>-27.400000000000006</v>
      </c>
      <c r="E12" s="49">
        <v>-10.299999999999997</v>
      </c>
      <c r="F12" s="142"/>
      <c r="G12" s="142"/>
      <c r="H12" s="142"/>
      <c r="I12" s="142"/>
      <c r="K12" s="142"/>
      <c r="L12" s="142"/>
      <c r="M12" s="142"/>
      <c r="N12" s="142"/>
      <c r="O12" s="142"/>
      <c r="P12" s="142"/>
    </row>
    <row r="13" spans="1:16" x14ac:dyDescent="0.25">
      <c r="A13" s="142"/>
      <c r="B13" s="142"/>
      <c r="C13" s="142"/>
      <c r="D13" s="142"/>
      <c r="E13" s="142"/>
      <c r="F13" s="142"/>
      <c r="G13" s="142"/>
      <c r="H13" s="142"/>
      <c r="I13" s="142"/>
      <c r="K13" s="142"/>
      <c r="L13" s="142"/>
      <c r="M13" s="142"/>
      <c r="N13" s="142"/>
      <c r="O13" s="142"/>
      <c r="P13" s="142"/>
    </row>
    <row r="14" spans="1:16" x14ac:dyDescent="0.25">
      <c r="A14" s="142"/>
      <c r="B14" s="142"/>
      <c r="C14" s="142"/>
      <c r="D14" s="142"/>
      <c r="E14" s="142"/>
      <c r="F14" s="142"/>
      <c r="G14" s="142"/>
      <c r="H14" s="142"/>
      <c r="I14" s="142"/>
      <c r="K14" s="142"/>
      <c r="L14" s="142"/>
      <c r="M14" s="142"/>
      <c r="N14" s="142"/>
      <c r="O14" s="142"/>
      <c r="P14" s="142"/>
    </row>
    <row r="15" spans="1:16" x14ac:dyDescent="0.25">
      <c r="A15" s="142"/>
      <c r="B15" s="142"/>
      <c r="C15" s="142"/>
      <c r="D15" s="142"/>
      <c r="E15" s="142"/>
      <c r="F15" s="142"/>
      <c r="G15" s="142"/>
      <c r="H15" s="142"/>
      <c r="I15" s="142"/>
      <c r="K15" s="142"/>
      <c r="L15" s="142"/>
      <c r="M15" s="142"/>
      <c r="N15" s="142"/>
      <c r="O15" s="142"/>
      <c r="P15" s="142"/>
    </row>
    <row r="16" spans="1:16" x14ac:dyDescent="0.25">
      <c r="A16" s="142"/>
      <c r="B16" s="142"/>
      <c r="C16" s="142"/>
      <c r="D16" s="142"/>
      <c r="E16" s="142"/>
      <c r="F16" s="142"/>
      <c r="G16" s="142"/>
      <c r="H16" s="142"/>
      <c r="I16" s="142"/>
      <c r="K16" s="142"/>
      <c r="L16" s="142"/>
      <c r="M16" s="142"/>
      <c r="N16" s="142"/>
      <c r="O16" s="142"/>
      <c r="P16" s="142"/>
    </row>
    <row r="17" spans="1:17" x14ac:dyDescent="0.25">
      <c r="A17" s="142"/>
      <c r="B17" s="142"/>
      <c r="C17" s="142"/>
      <c r="D17" s="142"/>
      <c r="E17" s="142"/>
      <c r="F17" s="142"/>
      <c r="G17" s="142"/>
      <c r="H17" s="142"/>
      <c r="I17" s="142"/>
      <c r="K17" s="142"/>
      <c r="L17" s="142"/>
      <c r="M17" s="142"/>
      <c r="N17" s="142"/>
      <c r="O17" s="142"/>
      <c r="P17" s="142"/>
    </row>
    <row r="18" spans="1:17" x14ac:dyDescent="0.25">
      <c r="A18" s="142"/>
      <c r="B18" s="142"/>
      <c r="C18" s="142"/>
      <c r="D18" s="142"/>
      <c r="E18" s="142"/>
      <c r="F18" s="142"/>
      <c r="G18" s="142"/>
      <c r="H18" s="142"/>
      <c r="I18" s="142"/>
      <c r="K18" s="142"/>
      <c r="L18" s="142"/>
      <c r="M18" s="142"/>
      <c r="N18" s="142"/>
      <c r="O18" s="142"/>
      <c r="P18" s="142"/>
    </row>
    <row r="19" spans="1:17" x14ac:dyDescent="0.25">
      <c r="A19" s="142"/>
      <c r="B19" s="142"/>
      <c r="C19" s="142"/>
      <c r="D19" s="142"/>
      <c r="E19" s="142"/>
      <c r="F19" s="142"/>
      <c r="G19" s="142"/>
      <c r="H19" s="142"/>
      <c r="I19" s="142"/>
      <c r="K19" s="142"/>
      <c r="L19" s="142"/>
      <c r="M19" s="142"/>
      <c r="N19" s="142"/>
      <c r="O19" s="142"/>
      <c r="P19" s="142"/>
    </row>
    <row r="20" spans="1:17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K20" s="290"/>
      <c r="L20" s="290"/>
      <c r="M20" s="557" t="s">
        <v>108</v>
      </c>
      <c r="N20" s="557"/>
      <c r="O20" s="557"/>
      <c r="P20" s="557"/>
      <c r="Q20" s="142"/>
    </row>
    <row r="21" spans="1:17" x14ac:dyDescent="0.25">
      <c r="M21" s="142"/>
      <c r="N21" s="142"/>
      <c r="O21" s="142"/>
      <c r="P21" s="142"/>
      <c r="Q21" s="142"/>
    </row>
    <row r="22" spans="1:17" x14ac:dyDescent="0.25">
      <c r="H22" s="142"/>
      <c r="I22"/>
      <c r="J22"/>
    </row>
    <row r="23" spans="1:17" x14ac:dyDescent="0.25">
      <c r="I23"/>
      <c r="J23"/>
    </row>
    <row r="24" spans="1:17" x14ac:dyDescent="0.25">
      <c r="I24"/>
      <c r="J24"/>
    </row>
  </sheetData>
  <mergeCells count="4">
    <mergeCell ref="F2:I2"/>
    <mergeCell ref="F3:I3"/>
    <mergeCell ref="B1:I1"/>
    <mergeCell ref="M20:P20"/>
  </mergeCells>
  <hyperlinks>
    <hyperlink ref="M20:P20" location="Content!A1" display="Content"/>
  </hyperlinks>
  <pageMargins left="0.7" right="0.7" top="0.75" bottom="0.75" header="0.3" footer="0.3"/>
  <pageSetup paperSize="9" scale="80" orientation="portrait" r:id="rId1"/>
  <colBreaks count="1" manualBreakCount="1">
    <brk id="10" max="19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F3</xm:sqref>
        </x14:dataValidation>
        <x14:dataValidation type="list" allowBlank="1" showInputMessage="1" showErrorMessage="1">
          <x14:formula1>
            <xm:f>Content!$A$13:$A$68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Z36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3.28515625" customWidth="1"/>
    <col min="2" max="2" width="10.85546875" customWidth="1"/>
    <col min="3" max="5" width="15.5703125" customWidth="1"/>
    <col min="6" max="9" width="8.5703125" customWidth="1"/>
    <col min="10" max="10" width="1.5703125" style="138" customWidth="1"/>
    <col min="11" max="14" width="3.7109375" customWidth="1"/>
    <col min="15" max="22" width="6.42578125" customWidth="1"/>
  </cols>
  <sheetData>
    <row r="1" spans="1:26" ht="15" customHeight="1" x14ac:dyDescent="0.25">
      <c r="A1" s="104" t="s">
        <v>75</v>
      </c>
      <c r="B1" s="489" t="str">
        <f>INDEX(Content!$B$3:$G$64,MATCH(A1,Content!$A$3:$A$64,0),1)</f>
        <v>Employees and Self-Employed, YoY</v>
      </c>
      <c r="C1" s="490"/>
      <c r="D1" s="490"/>
      <c r="E1" s="490"/>
      <c r="F1" s="490"/>
      <c r="G1" s="490"/>
      <c r="H1" s="490"/>
      <c r="I1" s="505"/>
    </row>
    <row r="2" spans="1:26" ht="34.5" customHeight="1" x14ac:dyDescent="0.25">
      <c r="A2" s="349" t="s">
        <v>113</v>
      </c>
      <c r="B2" s="264" t="s">
        <v>148</v>
      </c>
      <c r="C2" s="264" t="s">
        <v>313</v>
      </c>
      <c r="D2" s="264" t="s">
        <v>351</v>
      </c>
      <c r="E2" s="264" t="s">
        <v>314</v>
      </c>
      <c r="F2" s="437" t="s">
        <v>112</v>
      </c>
      <c r="G2" s="437"/>
      <c r="H2" s="437"/>
      <c r="I2" s="438"/>
    </row>
    <row r="3" spans="1:26" x14ac:dyDescent="0.25">
      <c r="A3" s="470">
        <v>2015</v>
      </c>
      <c r="B3" s="137">
        <v>1</v>
      </c>
      <c r="C3" s="312">
        <v>-1.7076731548737598</v>
      </c>
      <c r="D3" s="312">
        <v>3.3329314952395492</v>
      </c>
      <c r="E3" s="312">
        <v>-13.202950000877294</v>
      </c>
      <c r="F3" s="431" t="s">
        <v>115</v>
      </c>
      <c r="G3" s="431"/>
      <c r="H3" s="431"/>
      <c r="I3" s="432"/>
    </row>
    <row r="4" spans="1:26" x14ac:dyDescent="0.25">
      <c r="A4" s="470"/>
      <c r="B4" s="137">
        <v>2</v>
      </c>
      <c r="C4" s="312">
        <v>-0.96456899880131175</v>
      </c>
      <c r="D4" s="312">
        <v>3.7037601172572749</v>
      </c>
      <c r="E4" s="312">
        <v>-11.457989796649301</v>
      </c>
    </row>
    <row r="5" spans="1:26" x14ac:dyDescent="0.25">
      <c r="A5" s="470"/>
      <c r="B5" s="137">
        <v>3</v>
      </c>
      <c r="C5" s="312">
        <v>-0.6387406258848074</v>
      </c>
      <c r="D5" s="312">
        <v>3.6480511087419103</v>
      </c>
      <c r="E5" s="312">
        <v>-10.197701491781061</v>
      </c>
    </row>
    <row r="6" spans="1:26" x14ac:dyDescent="0.25">
      <c r="A6" s="470"/>
      <c r="B6" s="137">
        <v>4</v>
      </c>
      <c r="C6" s="312">
        <v>-1.6239713580187214</v>
      </c>
      <c r="D6" s="312">
        <v>1.9904683091513107</v>
      </c>
      <c r="E6" s="312">
        <v>-10.28031513371991</v>
      </c>
    </row>
    <row r="7" spans="1:26" x14ac:dyDescent="0.25">
      <c r="A7" s="470">
        <v>2016</v>
      </c>
      <c r="B7" s="137">
        <v>1</v>
      </c>
      <c r="C7" s="312">
        <v>-0.68680748944109382</v>
      </c>
      <c r="D7" s="312">
        <v>0.63065579139218642</v>
      </c>
      <c r="E7" s="312">
        <v>-4.4909018953580215</v>
      </c>
    </row>
    <row r="8" spans="1:26" x14ac:dyDescent="0.25">
      <c r="A8" s="470"/>
      <c r="B8" s="137">
        <v>2</v>
      </c>
      <c r="C8" s="312">
        <v>-1.0143121854100201</v>
      </c>
      <c r="D8" s="312">
        <v>0.66967763771282307</v>
      </c>
      <c r="E8" s="312">
        <v>-5.7250551139136263</v>
      </c>
    </row>
    <row r="9" spans="1:26" x14ac:dyDescent="0.25">
      <c r="A9" s="470"/>
      <c r="B9" s="137">
        <v>3</v>
      </c>
      <c r="C9" s="312">
        <v>-0.51795647434028069</v>
      </c>
      <c r="D9" s="312">
        <v>1.0545231738223038</v>
      </c>
      <c r="E9" s="312">
        <v>-4.8854597062732239</v>
      </c>
    </row>
    <row r="10" spans="1:26" x14ac:dyDescent="0.25">
      <c r="A10" s="470"/>
      <c r="B10" s="137">
        <v>4</v>
      </c>
      <c r="C10" s="312">
        <v>2.0475874955906193E-2</v>
      </c>
      <c r="D10" s="312">
        <v>2.1900586815054339</v>
      </c>
      <c r="E10" s="312">
        <v>-5.4579103955197894</v>
      </c>
    </row>
    <row r="11" spans="1:26" x14ac:dyDescent="0.25">
      <c r="A11" s="470">
        <v>2017</v>
      </c>
      <c r="B11" s="137">
        <v>1</v>
      </c>
      <c r="C11" s="312">
        <v>0.65573544130256778</v>
      </c>
      <c r="D11" s="312">
        <v>1.4564156382359812</v>
      </c>
      <c r="E11" s="312">
        <v>-1.1989276391598906</v>
      </c>
    </row>
    <row r="12" spans="1:26" x14ac:dyDescent="0.25">
      <c r="A12" s="470"/>
      <c r="B12" s="137">
        <v>2</v>
      </c>
      <c r="C12" s="312">
        <v>0.53703858986675357</v>
      </c>
      <c r="D12" s="312">
        <v>1.2050353750975091</v>
      </c>
      <c r="E12" s="312">
        <v>-0.91449438496130142</v>
      </c>
    </row>
    <row r="13" spans="1:26" ht="15.75" x14ac:dyDescent="0.25">
      <c r="A13" s="470"/>
      <c r="B13" s="137">
        <v>3</v>
      </c>
      <c r="C13" s="312">
        <v>-0.20207395419531338</v>
      </c>
      <c r="D13" s="312">
        <v>0.54519038983447388</v>
      </c>
      <c r="E13" s="312">
        <v>-2.2113335676031767</v>
      </c>
      <c r="Z13" s="293"/>
    </row>
    <row r="14" spans="1:26" x14ac:dyDescent="0.25">
      <c r="A14" s="470"/>
      <c r="B14" s="137">
        <v>4</v>
      </c>
      <c r="C14" s="312">
        <v>0.18990135772440908</v>
      </c>
      <c r="D14" s="312">
        <v>1.8156826793329373</v>
      </c>
      <c r="E14" s="312">
        <v>-4.465734380943772</v>
      </c>
    </row>
    <row r="15" spans="1:26" x14ac:dyDescent="0.25">
      <c r="A15" s="470">
        <v>2018</v>
      </c>
      <c r="B15" s="137">
        <v>1</v>
      </c>
      <c r="C15" s="312">
        <v>1.2782457923664339</v>
      </c>
      <c r="D15" s="312">
        <v>2.2503512632492004</v>
      </c>
      <c r="E15" s="312">
        <v>-1.4140324536252962</v>
      </c>
    </row>
    <row r="16" spans="1:26" x14ac:dyDescent="0.25">
      <c r="A16" s="470"/>
      <c r="B16" s="137">
        <v>2</v>
      </c>
      <c r="C16" s="312">
        <v>1.0979156684155669</v>
      </c>
      <c r="D16" s="312">
        <v>3.0103610436917023</v>
      </c>
      <c r="E16" s="312">
        <v>-4.4297988059138049</v>
      </c>
    </row>
    <row r="17" spans="1:22" x14ac:dyDescent="0.25">
      <c r="A17" s="470"/>
      <c r="B17" s="137">
        <v>3</v>
      </c>
      <c r="C17" s="312">
        <v>1.7347866110838623</v>
      </c>
      <c r="D17" s="312">
        <v>3.3779683846561994</v>
      </c>
      <c r="E17" s="312">
        <v>-2.7687046445455934</v>
      </c>
      <c r="S17" s="433" t="s">
        <v>108</v>
      </c>
      <c r="T17" s="433"/>
      <c r="U17" s="433"/>
      <c r="V17" s="433"/>
    </row>
    <row r="18" spans="1:22" x14ac:dyDescent="0.25">
      <c r="A18" s="470"/>
      <c r="B18" s="137">
        <v>4</v>
      </c>
      <c r="C18" s="312">
        <v>1.9042331472994789</v>
      </c>
      <c r="D18" s="312">
        <v>2.3839086436740189</v>
      </c>
      <c r="E18" s="312">
        <v>0.67880733749410638</v>
      </c>
    </row>
    <row r="19" spans="1:22" x14ac:dyDescent="0.25">
      <c r="A19" s="470">
        <v>2019</v>
      </c>
      <c r="B19" s="137">
        <v>1</v>
      </c>
      <c r="C19" s="312">
        <v>1.8694600967088064</v>
      </c>
      <c r="D19" s="312">
        <v>2.6581192594812677</v>
      </c>
      <c r="E19" s="312">
        <v>-0.36485582738399103</v>
      </c>
      <c r="S19" t="s">
        <v>2</v>
      </c>
    </row>
    <row r="20" spans="1:22" x14ac:dyDescent="0.25">
      <c r="A20" s="470"/>
      <c r="B20" s="137">
        <v>2</v>
      </c>
      <c r="C20" s="312">
        <v>1.3863376394788673</v>
      </c>
      <c r="D20" s="312">
        <v>1.5010636914237523</v>
      </c>
      <c r="E20" s="312">
        <v>1.299054347747159</v>
      </c>
    </row>
    <row r="21" spans="1:22" x14ac:dyDescent="0.25">
      <c r="A21" s="470"/>
      <c r="B21" s="137">
        <v>3</v>
      </c>
      <c r="C21" s="312">
        <v>0.50022602215726408</v>
      </c>
      <c r="D21" s="312">
        <v>0.86340014016943201</v>
      </c>
      <c r="E21" s="312">
        <v>-0.55598274581937801</v>
      </c>
    </row>
    <row r="22" spans="1:22" x14ac:dyDescent="0.25">
      <c r="A22" s="470"/>
      <c r="B22" s="137">
        <v>4</v>
      </c>
      <c r="C22" s="312">
        <v>0.6901608291851602</v>
      </c>
      <c r="D22" s="312">
        <v>0.53914928326305755</v>
      </c>
      <c r="E22" s="312">
        <v>1.3411959089073946</v>
      </c>
    </row>
    <row r="23" spans="1:22" x14ac:dyDescent="0.25">
      <c r="A23" s="470">
        <v>2020</v>
      </c>
      <c r="B23" s="137">
        <v>1</v>
      </c>
      <c r="C23" s="312">
        <v>0.66526640409563242</v>
      </c>
      <c r="D23" s="312">
        <v>1.1693831769142662</v>
      </c>
      <c r="E23" s="312">
        <v>-0.79916681165398984</v>
      </c>
    </row>
    <row r="24" spans="1:22" x14ac:dyDescent="0.25">
      <c r="A24" s="470"/>
      <c r="B24" s="137">
        <v>2</v>
      </c>
      <c r="C24" s="312">
        <v>-0.51144251733533963</v>
      </c>
      <c r="D24" s="312">
        <v>-0.19916127162275643</v>
      </c>
      <c r="E24" s="312">
        <v>-2.1983168322042133</v>
      </c>
      <c r="J24" s="534"/>
    </row>
    <row r="25" spans="1:22" x14ac:dyDescent="0.25">
      <c r="A25" s="470"/>
      <c r="B25" s="137">
        <v>3</v>
      </c>
      <c r="C25" s="312">
        <v>-0.51467539444900012</v>
      </c>
      <c r="D25" s="312">
        <v>-0.24432133578724802</v>
      </c>
      <c r="E25" s="312">
        <v>-2.0804808070227523</v>
      </c>
      <c r="J25" s="534"/>
    </row>
    <row r="26" spans="1:22" x14ac:dyDescent="0.25">
      <c r="A26" s="470"/>
      <c r="B26" s="137">
        <v>4</v>
      </c>
      <c r="C26" s="312">
        <v>-0.18809966058934435</v>
      </c>
      <c r="D26" s="312">
        <v>0.12588632643210929</v>
      </c>
      <c r="E26" s="312">
        <v>-1.7702602357561403</v>
      </c>
      <c r="J26" s="534"/>
    </row>
    <row r="27" spans="1:22" x14ac:dyDescent="0.25">
      <c r="A27" s="470">
        <v>2021</v>
      </c>
      <c r="B27" s="137">
        <v>1</v>
      </c>
      <c r="C27" s="312">
        <v>-4.4064486589718399E-2</v>
      </c>
      <c r="D27" s="312">
        <v>-0.65845628039711812</v>
      </c>
      <c r="E27" s="312">
        <v>1.5386614646767356</v>
      </c>
    </row>
    <row r="28" spans="1:22" x14ac:dyDescent="0.25">
      <c r="A28" s="470"/>
      <c r="B28" s="137">
        <v>2</v>
      </c>
      <c r="C28" s="312">
        <v>1.0779049522629691</v>
      </c>
      <c r="D28" s="312">
        <v>0.61758234068302897</v>
      </c>
      <c r="E28" s="312">
        <v>2.9443269480970571</v>
      </c>
    </row>
    <row r="29" spans="1:22" x14ac:dyDescent="0.25">
      <c r="A29" s="470"/>
      <c r="B29" s="137">
        <v>3</v>
      </c>
      <c r="C29" s="312">
        <v>1.0440783892134817</v>
      </c>
      <c r="D29" s="312">
        <v>0.48256431284789869</v>
      </c>
      <c r="E29" s="312">
        <v>3.2815735944277975</v>
      </c>
    </row>
    <row r="30" spans="1:22" x14ac:dyDescent="0.25">
      <c r="A30" s="470"/>
      <c r="B30" s="137">
        <v>4</v>
      </c>
      <c r="C30" s="312">
        <v>0.70495526864308999</v>
      </c>
      <c r="D30" s="312">
        <v>0.6219291713498194</v>
      </c>
      <c r="E30" s="312">
        <v>1.2518378816776163</v>
      </c>
    </row>
    <row r="31" spans="1:22" x14ac:dyDescent="0.25">
      <c r="A31" s="562">
        <v>2022</v>
      </c>
      <c r="B31" s="137">
        <v>1</v>
      </c>
      <c r="C31" s="312">
        <v>2.02660350355535</v>
      </c>
      <c r="D31" s="312">
        <v>2.3595950180210536</v>
      </c>
      <c r="E31" s="312">
        <v>0.97776948081317983</v>
      </c>
    </row>
    <row r="32" spans="1:22" x14ac:dyDescent="0.25">
      <c r="A32" s="524"/>
      <c r="B32" s="137">
        <v>2</v>
      </c>
      <c r="C32" s="312">
        <v>1.8899174764052162</v>
      </c>
      <c r="D32" s="312">
        <v>2.1093771803999175</v>
      </c>
      <c r="E32" s="312">
        <v>1.1728484514457449</v>
      </c>
    </row>
    <row r="33" spans="1:10" x14ac:dyDescent="0.25">
      <c r="A33" s="524"/>
      <c r="B33" s="137">
        <v>3</v>
      </c>
      <c r="C33" s="312">
        <v>1.8046304606388048</v>
      </c>
      <c r="D33" s="312">
        <v>2.2867670641398092</v>
      </c>
      <c r="E33" s="312">
        <v>0.27603837469125381</v>
      </c>
    </row>
    <row r="34" spans="1:10" x14ac:dyDescent="0.25">
      <c r="A34" s="524"/>
      <c r="B34" s="313">
        <v>4</v>
      </c>
      <c r="C34" s="312">
        <v>1.7197022640486352</v>
      </c>
      <c r="D34" s="312">
        <v>1.6949440199516772</v>
      </c>
      <c r="E34" s="312">
        <v>1.8995082244237977</v>
      </c>
      <c r="J34" s="534"/>
    </row>
    <row r="35" spans="1:10" x14ac:dyDescent="0.25">
      <c r="A35" s="560">
        <v>2023</v>
      </c>
      <c r="B35" s="137">
        <v>1</v>
      </c>
      <c r="C35" s="77">
        <v>0.6990394497710497</v>
      </c>
      <c r="D35" s="77">
        <v>0.57618015194856298</v>
      </c>
      <c r="E35" s="77">
        <v>1.5608516785897706</v>
      </c>
      <c r="J35" s="534"/>
    </row>
    <row r="36" spans="1:10" x14ac:dyDescent="0.25">
      <c r="A36" s="561"/>
      <c r="B36" s="314">
        <v>2</v>
      </c>
      <c r="C36" s="81">
        <v>1.4462873228469277</v>
      </c>
      <c r="D36" s="81">
        <v>1.5225265703293189</v>
      </c>
      <c r="E36" s="81">
        <v>1.8724611273651277</v>
      </c>
      <c r="J36" s="534"/>
    </row>
  </sheetData>
  <mergeCells count="15">
    <mergeCell ref="A35:A36"/>
    <mergeCell ref="B1:I1"/>
    <mergeCell ref="S17:V17"/>
    <mergeCell ref="J24:J26"/>
    <mergeCell ref="J34:J36"/>
    <mergeCell ref="F2:I2"/>
    <mergeCell ref="F3:I3"/>
    <mergeCell ref="A31:A34"/>
    <mergeCell ref="A23:A26"/>
    <mergeCell ref="A27:A30"/>
    <mergeCell ref="A3:A6"/>
    <mergeCell ref="A7:A10"/>
    <mergeCell ref="A11:A14"/>
    <mergeCell ref="A15:A18"/>
    <mergeCell ref="A19:A22"/>
  </mergeCells>
  <hyperlinks>
    <hyperlink ref="S17:V17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F3:G3</xm:sqref>
        </x14:dataValidation>
        <x14:dataValidation type="list" allowBlank="1" showInputMessage="1" showErrorMessage="1">
          <x14:formula1>
            <xm:f>Content!$A$13:$A$68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0"/>
  <sheetViews>
    <sheetView view="pageBreakPreview" zoomScaleNormal="100" zoomScaleSheetLayoutView="100" workbookViewId="0">
      <selection activeCell="D26" sqref="D26"/>
    </sheetView>
  </sheetViews>
  <sheetFormatPr defaultColWidth="9.140625" defaultRowHeight="15" x14ac:dyDescent="0.25"/>
  <sheetData>
    <row r="1" spans="1:19" x14ac:dyDescent="0.25">
      <c r="A1" s="104" t="s">
        <v>76</v>
      </c>
      <c r="B1" s="487" t="str">
        <f>INDEX(Content!$B$3:$G$64,MATCH(A1,Content!$A$3:$A$64,0),1)</f>
        <v>Labor Market Performance, Second Quarter of 2023</v>
      </c>
      <c r="C1" s="488"/>
      <c r="D1" s="488"/>
      <c r="E1" s="488"/>
      <c r="F1" s="488"/>
      <c r="G1" s="488"/>
      <c r="H1" s="488"/>
      <c r="I1" s="488"/>
      <c r="J1" s="138"/>
    </row>
    <row r="2" spans="1:19" ht="51" x14ac:dyDescent="0.25">
      <c r="A2" s="315" t="s">
        <v>303</v>
      </c>
      <c r="B2" s="315" t="s">
        <v>304</v>
      </c>
      <c r="C2" s="315" t="s">
        <v>305</v>
      </c>
      <c r="D2" s="563" t="s">
        <v>306</v>
      </c>
      <c r="E2" s="564"/>
      <c r="F2" s="564"/>
      <c r="G2" s="565"/>
      <c r="J2" s="138"/>
    </row>
    <row r="3" spans="1:19" x14ac:dyDescent="0.25">
      <c r="A3" s="316">
        <v>0.10816470942487201</v>
      </c>
      <c r="B3" s="316">
        <v>0.24806986382474838</v>
      </c>
      <c r="C3" s="316">
        <v>0.19935652011261265</v>
      </c>
      <c r="D3" s="430" t="s">
        <v>307</v>
      </c>
      <c r="E3" s="431"/>
      <c r="F3" s="431"/>
      <c r="G3" s="432"/>
      <c r="J3" s="138"/>
    </row>
    <row r="4" spans="1:19" x14ac:dyDescent="0.25">
      <c r="A4" s="316">
        <v>8</v>
      </c>
      <c r="B4" s="316">
        <v>5.6</v>
      </c>
      <c r="C4" s="316">
        <v>6.8</v>
      </c>
      <c r="D4" s="430" t="s">
        <v>308</v>
      </c>
      <c r="E4" s="431"/>
      <c r="F4" s="431"/>
      <c r="G4" s="432"/>
      <c r="J4" s="138"/>
    </row>
    <row r="5" spans="1:19" x14ac:dyDescent="0.25">
      <c r="A5" s="316">
        <v>4.5</v>
      </c>
      <c r="B5" s="316">
        <v>8</v>
      </c>
      <c r="C5" s="316">
        <v>6.4</v>
      </c>
      <c r="D5" s="430" t="s">
        <v>317</v>
      </c>
      <c r="E5" s="431"/>
      <c r="F5" s="431"/>
      <c r="G5" s="432"/>
      <c r="J5" s="138"/>
    </row>
    <row r="6" spans="1:19" x14ac:dyDescent="0.25">
      <c r="A6" s="316">
        <v>79.7</v>
      </c>
      <c r="B6" s="316">
        <v>105.6</v>
      </c>
      <c r="C6" s="316">
        <v>94.4</v>
      </c>
      <c r="J6" s="138"/>
    </row>
    <row r="7" spans="1:19" x14ac:dyDescent="0.25">
      <c r="A7" s="316">
        <v>77.3</v>
      </c>
      <c r="B7" s="316">
        <v>79.2</v>
      </c>
      <c r="C7" s="317" t="s">
        <v>309</v>
      </c>
      <c r="J7" s="138"/>
    </row>
    <row r="8" spans="1:19" x14ac:dyDescent="0.25">
      <c r="A8" s="316">
        <v>47.725988482343467</v>
      </c>
      <c r="B8" s="316">
        <v>49.783106316899392</v>
      </c>
      <c r="C8" s="316">
        <v>48.080525335039383</v>
      </c>
      <c r="J8" s="138"/>
    </row>
    <row r="9" spans="1:19" x14ac:dyDescent="0.25">
      <c r="A9" s="316">
        <v>4.96</v>
      </c>
      <c r="B9" s="316">
        <v>4.8</v>
      </c>
      <c r="C9" s="316">
        <v>4.7</v>
      </c>
      <c r="J9" s="138"/>
    </row>
    <row r="10" spans="1:19" x14ac:dyDescent="0.25">
      <c r="J10" s="138"/>
    </row>
    <row r="11" spans="1:19" x14ac:dyDescent="0.25">
      <c r="J11" s="138"/>
    </row>
    <row r="12" spans="1:19" x14ac:dyDescent="0.25">
      <c r="J12" s="138"/>
    </row>
    <row r="13" spans="1:19" x14ac:dyDescent="0.25">
      <c r="J13" s="138"/>
    </row>
    <row r="14" spans="1:19" x14ac:dyDescent="0.25">
      <c r="J14" s="138"/>
    </row>
    <row r="15" spans="1:19" x14ac:dyDescent="0.25">
      <c r="J15" s="138"/>
      <c r="Q15" s="433" t="s">
        <v>108</v>
      </c>
      <c r="R15" s="433"/>
      <c r="S15" s="433"/>
    </row>
    <row r="16" spans="1:19" x14ac:dyDescent="0.25">
      <c r="J16" s="138"/>
    </row>
    <row r="17" spans="9:10" x14ac:dyDescent="0.25">
      <c r="J17" s="138"/>
    </row>
    <row r="18" spans="9:10" x14ac:dyDescent="0.25">
      <c r="J18" s="138"/>
    </row>
    <row r="19" spans="9:10" x14ac:dyDescent="0.25">
      <c r="J19" s="138"/>
    </row>
    <row r="20" spans="9:10" x14ac:dyDescent="0.25">
      <c r="J20" s="138"/>
    </row>
    <row r="21" spans="9:10" x14ac:dyDescent="0.25">
      <c r="J21" s="138"/>
    </row>
    <row r="22" spans="9:10" x14ac:dyDescent="0.25">
      <c r="J22" s="138"/>
    </row>
    <row r="23" spans="9:10" x14ac:dyDescent="0.25">
      <c r="J23" s="138"/>
    </row>
    <row r="24" spans="9:10" ht="15.75" x14ac:dyDescent="0.25">
      <c r="I24" s="293"/>
      <c r="J24" s="534"/>
    </row>
    <row r="25" spans="9:10" x14ac:dyDescent="0.25">
      <c r="J25" s="534"/>
    </row>
    <row r="26" spans="9:10" x14ac:dyDescent="0.25">
      <c r="J26" s="534"/>
    </row>
    <row r="27" spans="9:10" x14ac:dyDescent="0.25">
      <c r="J27" s="138"/>
    </row>
    <row r="28" spans="9:10" x14ac:dyDescent="0.25">
      <c r="J28" s="138"/>
    </row>
    <row r="29" spans="9:10" x14ac:dyDescent="0.25">
      <c r="J29" s="138"/>
    </row>
    <row r="30" spans="9:10" x14ac:dyDescent="0.25">
      <c r="J30" s="138"/>
    </row>
  </sheetData>
  <mergeCells count="7">
    <mergeCell ref="J24:J26"/>
    <mergeCell ref="B1:I1"/>
    <mergeCell ref="Q15:S15"/>
    <mergeCell ref="D2:G2"/>
    <mergeCell ref="D3:G3"/>
    <mergeCell ref="D4:G4"/>
    <mergeCell ref="D5:G5"/>
  </mergeCells>
  <hyperlinks>
    <hyperlink ref="Q15:R15" location="Содержание!A1" display="Содержание"/>
    <hyperlink ref="Q15:S15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X38"/>
  <sheetViews>
    <sheetView view="pageBreakPreview" zoomScale="78" zoomScaleNormal="100" zoomScaleSheetLayoutView="78" workbookViewId="0"/>
  </sheetViews>
  <sheetFormatPr defaultColWidth="9.140625" defaultRowHeight="15" x14ac:dyDescent="0.25"/>
  <sheetData>
    <row r="1" spans="1:10" x14ac:dyDescent="0.25">
      <c r="A1" s="104" t="s">
        <v>77</v>
      </c>
      <c r="B1" s="487" t="str">
        <f>INDEX(Content!$B$3:$G$64,MATCH(A1,Content!$A$3:$A$64,0),1)</f>
        <v xml:space="preserve">Labor Market Rigidity, SA (January 2019=100)
</v>
      </c>
      <c r="C1" s="488"/>
      <c r="D1" s="488"/>
      <c r="E1" s="488"/>
      <c r="F1" s="488"/>
      <c r="G1" s="488"/>
      <c r="H1" s="488"/>
      <c r="I1" s="488"/>
      <c r="J1" s="138"/>
    </row>
    <row r="2" spans="1:10" ht="38.25" x14ac:dyDescent="0.25">
      <c r="A2" s="273" t="s">
        <v>113</v>
      </c>
      <c r="B2" s="98" t="s">
        <v>114</v>
      </c>
      <c r="C2" s="270" t="s">
        <v>310</v>
      </c>
      <c r="D2" s="98" t="s">
        <v>311</v>
      </c>
      <c r="E2" s="563" t="s">
        <v>306</v>
      </c>
      <c r="F2" s="564"/>
      <c r="G2" s="564"/>
      <c r="H2" s="565"/>
      <c r="J2" s="138"/>
    </row>
    <row r="3" spans="1:10" x14ac:dyDescent="0.25">
      <c r="A3" s="503">
        <v>2021</v>
      </c>
      <c r="B3" s="352">
        <v>1</v>
      </c>
      <c r="C3" s="77">
        <v>110.24645709205764</v>
      </c>
      <c r="D3" s="274">
        <v>107.4</v>
      </c>
      <c r="E3" s="431" t="s">
        <v>307</v>
      </c>
      <c r="F3" s="431"/>
      <c r="G3" s="431"/>
      <c r="H3" s="432"/>
      <c r="J3" s="138"/>
    </row>
    <row r="4" spans="1:10" x14ac:dyDescent="0.25">
      <c r="A4" s="503"/>
      <c r="B4" s="352">
        <v>2</v>
      </c>
      <c r="C4" s="77">
        <v>142.78568056282424</v>
      </c>
      <c r="D4" s="274">
        <v>108.10937476774679</v>
      </c>
      <c r="E4" s="431" t="s">
        <v>308</v>
      </c>
      <c r="F4" s="431"/>
      <c r="G4" s="431"/>
      <c r="H4" s="432"/>
      <c r="J4" s="138"/>
    </row>
    <row r="5" spans="1:10" x14ac:dyDescent="0.25">
      <c r="A5" s="503"/>
      <c r="B5" s="352">
        <v>3</v>
      </c>
      <c r="C5" s="77">
        <v>117.08069775169633</v>
      </c>
      <c r="D5" s="274">
        <v>106.84033582737231</v>
      </c>
      <c r="E5" s="431" t="s">
        <v>317</v>
      </c>
      <c r="F5" s="431"/>
      <c r="G5" s="431"/>
      <c r="H5" s="432"/>
      <c r="J5" s="138"/>
    </row>
    <row r="6" spans="1:10" x14ac:dyDescent="0.25">
      <c r="A6" s="503"/>
      <c r="B6" s="352">
        <v>4</v>
      </c>
      <c r="C6" s="77">
        <v>124.21415582231707</v>
      </c>
      <c r="D6" s="274">
        <v>113.12198150525046</v>
      </c>
      <c r="J6" s="138"/>
    </row>
    <row r="7" spans="1:10" x14ac:dyDescent="0.25">
      <c r="A7" s="503"/>
      <c r="B7" s="352">
        <v>5</v>
      </c>
      <c r="C7" s="77">
        <v>129.60729430267611</v>
      </c>
      <c r="D7" s="274">
        <v>110.271583575709</v>
      </c>
      <c r="J7" s="138"/>
    </row>
    <row r="8" spans="1:10" x14ac:dyDescent="0.25">
      <c r="A8" s="503"/>
      <c r="B8" s="352">
        <v>6</v>
      </c>
      <c r="C8" s="77">
        <v>139.85413172189095</v>
      </c>
      <c r="D8" s="274">
        <v>108.2</v>
      </c>
      <c r="J8" s="138"/>
    </row>
    <row r="9" spans="1:10" x14ac:dyDescent="0.25">
      <c r="A9" s="503"/>
      <c r="B9" s="352">
        <v>7</v>
      </c>
      <c r="C9" s="77">
        <v>157.61993138844022</v>
      </c>
      <c r="D9" s="274">
        <v>111.6</v>
      </c>
      <c r="J9" s="138"/>
    </row>
    <row r="10" spans="1:10" x14ac:dyDescent="0.25">
      <c r="A10" s="503"/>
      <c r="B10" s="352">
        <v>8</v>
      </c>
      <c r="C10" s="77">
        <v>155.72032240154454</v>
      </c>
      <c r="D10" s="274">
        <v>109.5171229723999</v>
      </c>
      <c r="J10" s="138"/>
    </row>
    <row r="11" spans="1:10" x14ac:dyDescent="0.25">
      <c r="A11" s="503"/>
      <c r="B11" s="352">
        <v>9</v>
      </c>
      <c r="C11" s="77">
        <v>165.30583794041002</v>
      </c>
      <c r="D11" s="274">
        <v>108.11298502023044</v>
      </c>
      <c r="J11" s="138"/>
    </row>
    <row r="12" spans="1:10" x14ac:dyDescent="0.25">
      <c r="A12" s="503"/>
      <c r="B12" s="352">
        <v>10</v>
      </c>
      <c r="C12" s="77">
        <v>173.99316728680478</v>
      </c>
      <c r="D12" s="274">
        <v>108.89107411034583</v>
      </c>
      <c r="G12" t="s">
        <v>2</v>
      </c>
      <c r="J12" s="138"/>
    </row>
    <row r="13" spans="1:10" x14ac:dyDescent="0.25">
      <c r="A13" s="503"/>
      <c r="B13" s="352">
        <v>11</v>
      </c>
      <c r="C13" s="77">
        <v>168.68330988568704</v>
      </c>
      <c r="D13" s="274">
        <v>109.94024897675558</v>
      </c>
      <c r="J13" s="138"/>
    </row>
    <row r="14" spans="1:10" x14ac:dyDescent="0.25">
      <c r="A14" s="503"/>
      <c r="B14" s="352">
        <v>12</v>
      </c>
      <c r="C14" s="77">
        <v>152.33463627638869</v>
      </c>
      <c r="D14" s="274">
        <v>107.60374593342092</v>
      </c>
      <c r="J14" s="138"/>
    </row>
    <row r="15" spans="1:10" x14ac:dyDescent="0.25">
      <c r="A15" s="503">
        <v>2022</v>
      </c>
      <c r="B15" s="352">
        <v>1</v>
      </c>
      <c r="C15" s="77">
        <v>117.55239731636016</v>
      </c>
      <c r="D15" s="274">
        <v>113.72646122370374</v>
      </c>
      <c r="J15" s="138"/>
    </row>
    <row r="16" spans="1:10" x14ac:dyDescent="0.25">
      <c r="A16" s="503"/>
      <c r="B16" s="352">
        <v>2</v>
      </c>
      <c r="C16" s="77">
        <v>150.70870765254989</v>
      </c>
      <c r="D16" s="274">
        <v>113.86024773851607</v>
      </c>
      <c r="J16" s="138"/>
    </row>
    <row r="17" spans="1:19" x14ac:dyDescent="0.25">
      <c r="A17" s="503"/>
      <c r="B17" s="352">
        <v>3</v>
      </c>
      <c r="C17" s="77">
        <v>142.54392251987792</v>
      </c>
      <c r="D17" s="274">
        <v>110.53896434266855</v>
      </c>
      <c r="J17" s="138"/>
    </row>
    <row r="18" spans="1:19" x14ac:dyDescent="0.25">
      <c r="A18" s="503"/>
      <c r="B18" s="352">
        <v>4</v>
      </c>
      <c r="C18" s="77">
        <v>148.45366631116576</v>
      </c>
      <c r="D18" s="274">
        <v>109.01060070671377</v>
      </c>
      <c r="J18" s="138"/>
    </row>
    <row r="19" spans="1:19" x14ac:dyDescent="0.25">
      <c r="A19" s="503"/>
      <c r="B19" s="352">
        <v>5</v>
      </c>
      <c r="C19" s="77">
        <v>144.15583966853819</v>
      </c>
      <c r="D19" s="274">
        <v>110.08771929824562</v>
      </c>
      <c r="J19" s="138"/>
    </row>
    <row r="20" spans="1:19" x14ac:dyDescent="0.25">
      <c r="A20" s="503"/>
      <c r="B20" s="352">
        <v>6</v>
      </c>
      <c r="C20" s="77">
        <v>148.33667936888398</v>
      </c>
      <c r="D20" s="274">
        <v>107.68558951965066</v>
      </c>
      <c r="J20" s="138"/>
      <c r="K20" t="s">
        <v>312</v>
      </c>
    </row>
    <row r="21" spans="1:19" x14ac:dyDescent="0.25">
      <c r="A21" s="503"/>
      <c r="B21" s="352">
        <v>7</v>
      </c>
      <c r="C21" s="77">
        <v>114.03331513522579</v>
      </c>
      <c r="D21" s="274">
        <v>105.39130434782609</v>
      </c>
      <c r="J21" s="138"/>
    </row>
    <row r="22" spans="1:19" x14ac:dyDescent="0.25">
      <c r="A22" s="503"/>
      <c r="B22" s="352">
        <v>8</v>
      </c>
      <c r="C22" s="77">
        <v>101.03089770832976</v>
      </c>
      <c r="D22" s="274">
        <v>105.94315245478036</v>
      </c>
      <c r="J22" s="138"/>
    </row>
    <row r="23" spans="1:19" x14ac:dyDescent="0.25">
      <c r="A23" s="503"/>
      <c r="B23" s="352">
        <v>9</v>
      </c>
      <c r="C23" s="77">
        <v>104.73925363794299</v>
      </c>
      <c r="D23" s="274">
        <v>106.66097352690009</v>
      </c>
      <c r="J23" s="138"/>
    </row>
    <row r="24" spans="1:19" x14ac:dyDescent="0.25">
      <c r="A24" s="503"/>
      <c r="B24" s="352">
        <v>10</v>
      </c>
      <c r="C24" s="77">
        <v>111.34884908066806</v>
      </c>
      <c r="D24" s="274">
        <v>104.20875420875421</v>
      </c>
      <c r="J24" s="138"/>
    </row>
    <row r="25" spans="1:19" x14ac:dyDescent="0.25">
      <c r="A25" s="503"/>
      <c r="B25" s="352">
        <v>11</v>
      </c>
      <c r="C25" s="77">
        <v>101.08689892481601</v>
      </c>
      <c r="D25" s="274">
        <v>103.34448160535116</v>
      </c>
      <c r="J25" s="138"/>
    </row>
    <row r="26" spans="1:19" x14ac:dyDescent="0.25">
      <c r="A26" s="503"/>
      <c r="B26" s="352">
        <v>12</v>
      </c>
      <c r="C26" s="77">
        <v>105.52288469122087</v>
      </c>
      <c r="D26" s="274">
        <v>100.91438071487948</v>
      </c>
      <c r="J26" s="138"/>
    </row>
    <row r="27" spans="1:19" x14ac:dyDescent="0.25">
      <c r="A27" s="566">
        <v>2023</v>
      </c>
      <c r="B27" s="352">
        <v>1</v>
      </c>
      <c r="C27" s="77">
        <v>78.493328576698872</v>
      </c>
      <c r="D27" s="51">
        <v>99.337199668599837</v>
      </c>
      <c r="J27" s="138"/>
    </row>
    <row r="28" spans="1:19" x14ac:dyDescent="0.25">
      <c r="A28" s="567"/>
      <c r="B28" s="352">
        <v>2</v>
      </c>
      <c r="C28" s="77">
        <v>91.957842788720342</v>
      </c>
      <c r="D28" s="51">
        <v>98.516075845012367</v>
      </c>
      <c r="J28" s="138"/>
    </row>
    <row r="29" spans="1:19" x14ac:dyDescent="0.25">
      <c r="A29" s="567"/>
      <c r="B29" s="352">
        <v>3</v>
      </c>
      <c r="C29" s="77">
        <v>110.74627749553603</v>
      </c>
      <c r="D29" s="51">
        <v>100.50804403048265</v>
      </c>
      <c r="J29" s="138"/>
    </row>
    <row r="30" spans="1:19" x14ac:dyDescent="0.25">
      <c r="A30" s="567"/>
      <c r="B30" s="352">
        <v>4</v>
      </c>
      <c r="C30" s="77">
        <v>112.404293022894</v>
      </c>
      <c r="D30" s="51">
        <v>98.63013698630138</v>
      </c>
      <c r="J30" s="138"/>
    </row>
    <row r="31" spans="1:19" x14ac:dyDescent="0.25">
      <c r="A31" s="567"/>
      <c r="B31" s="352">
        <v>5</v>
      </c>
      <c r="C31" s="77">
        <v>101.83104598997241</v>
      </c>
      <c r="D31" s="51">
        <v>96.031061259706647</v>
      </c>
      <c r="J31" s="138"/>
    </row>
    <row r="32" spans="1:19" x14ac:dyDescent="0.25">
      <c r="A32" s="567"/>
      <c r="B32" s="352">
        <v>6</v>
      </c>
      <c r="C32" s="77">
        <v>117.33195977784905</v>
      </c>
      <c r="D32" s="51"/>
      <c r="J32" s="138"/>
      <c r="Q32" s="433" t="s">
        <v>108</v>
      </c>
      <c r="R32" s="433"/>
      <c r="S32" s="433"/>
    </row>
    <row r="38" spans="24:24" ht="15.75" x14ac:dyDescent="0.25">
      <c r="X38" s="293"/>
    </row>
  </sheetData>
  <mergeCells count="9">
    <mergeCell ref="A27:A32"/>
    <mergeCell ref="B1:I1"/>
    <mergeCell ref="Q32:S32"/>
    <mergeCell ref="E2:H2"/>
    <mergeCell ref="A3:A14"/>
    <mergeCell ref="E3:H3"/>
    <mergeCell ref="E4:H4"/>
    <mergeCell ref="A15:A26"/>
    <mergeCell ref="E5:H5"/>
  </mergeCells>
  <hyperlinks>
    <hyperlink ref="Q32:R32" location="Содержание!A1" display="Содержание"/>
    <hyperlink ref="Q32:S32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customWidth="1"/>
    <col min="3" max="3" width="18.28515625" customWidth="1"/>
    <col min="4" max="4" width="14.285156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38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8" x14ac:dyDescent="0.25">
      <c r="A1" s="104" t="s">
        <v>78</v>
      </c>
      <c r="B1" s="457" t="str">
        <f>INDEX(Content!$B$3:$G$64,MATCH(A1,Content!$A$3:$A$64,0),1)</f>
        <v>Growth Rate of Nominal and Real Wage, YoY</v>
      </c>
      <c r="C1" s="458"/>
      <c r="D1" s="458"/>
      <c r="E1" s="458"/>
      <c r="F1" s="458"/>
      <c r="G1" s="458"/>
      <c r="H1" s="458"/>
    </row>
    <row r="2" spans="1:8" ht="44.25" customHeight="1" x14ac:dyDescent="0.25">
      <c r="A2" s="318" t="s">
        <v>316</v>
      </c>
      <c r="B2" s="318" t="s">
        <v>148</v>
      </c>
      <c r="C2" s="275" t="s">
        <v>318</v>
      </c>
      <c r="D2" s="276" t="s">
        <v>319</v>
      </c>
      <c r="E2" s="438" t="s">
        <v>112</v>
      </c>
      <c r="F2" s="522"/>
      <c r="G2" s="522"/>
      <c r="H2" s="522"/>
    </row>
    <row r="3" spans="1:8" x14ac:dyDescent="0.25">
      <c r="A3" s="572">
        <v>2019</v>
      </c>
      <c r="B3" s="225">
        <v>1</v>
      </c>
      <c r="C3" s="213">
        <v>5.2000000000000028</v>
      </c>
      <c r="D3" s="319">
        <v>10.526626520250318</v>
      </c>
      <c r="E3" s="431" t="s">
        <v>308</v>
      </c>
      <c r="F3" s="431"/>
      <c r="G3" s="431"/>
      <c r="H3" s="432"/>
    </row>
    <row r="4" spans="1:8" x14ac:dyDescent="0.25">
      <c r="A4" s="573"/>
      <c r="B4" s="225">
        <v>2</v>
      </c>
      <c r="C4" s="213">
        <v>8.9000000000000057</v>
      </c>
      <c r="D4" s="319">
        <v>14.614963963355066</v>
      </c>
    </row>
    <row r="5" spans="1:8" x14ac:dyDescent="0.25">
      <c r="A5" s="573"/>
      <c r="B5" s="225">
        <v>3</v>
      </c>
      <c r="C5" s="213">
        <v>12</v>
      </c>
      <c r="D5" s="319">
        <v>18.139112267667173</v>
      </c>
    </row>
    <row r="6" spans="1:8" x14ac:dyDescent="0.25">
      <c r="A6" s="574"/>
      <c r="B6" s="225">
        <v>4</v>
      </c>
      <c r="C6" s="213">
        <v>9.9000000000000057</v>
      </c>
      <c r="D6" s="319">
        <v>15.809713149673385</v>
      </c>
    </row>
    <row r="7" spans="1:8" x14ac:dyDescent="0.25">
      <c r="A7" s="572">
        <v>2020</v>
      </c>
      <c r="B7" s="225">
        <v>1</v>
      </c>
      <c r="C7" s="213">
        <v>12.200000000000003</v>
      </c>
      <c r="D7" s="211">
        <v>18.230863735911541</v>
      </c>
    </row>
    <row r="8" spans="1:8" x14ac:dyDescent="0.25">
      <c r="A8" s="573"/>
      <c r="B8" s="225">
        <v>2</v>
      </c>
      <c r="C8" s="213">
        <v>6.5</v>
      </c>
      <c r="D8" s="211">
        <v>13.669138026236084</v>
      </c>
    </row>
    <row r="9" spans="1:8" x14ac:dyDescent="0.25">
      <c r="A9" s="573"/>
      <c r="B9" s="225">
        <v>3</v>
      </c>
      <c r="C9" s="213">
        <v>-9.9999999999994316E-2</v>
      </c>
      <c r="D9" s="211">
        <v>6.9068534863887692</v>
      </c>
    </row>
    <row r="10" spans="1:8" x14ac:dyDescent="0.25">
      <c r="A10" s="574"/>
      <c r="B10" s="225">
        <v>4</v>
      </c>
      <c r="C10" s="213">
        <v>6.5</v>
      </c>
      <c r="D10" s="211">
        <v>14.347934844984621</v>
      </c>
    </row>
    <row r="11" spans="1:8" x14ac:dyDescent="0.25">
      <c r="A11" s="570">
        <v>2021</v>
      </c>
      <c r="B11" s="225">
        <v>1</v>
      </c>
      <c r="C11" s="213">
        <v>7.4000000000000057</v>
      </c>
      <c r="D11" s="211">
        <v>15.874521851751439</v>
      </c>
    </row>
    <row r="12" spans="1:8" x14ac:dyDescent="0.25">
      <c r="A12" s="571"/>
      <c r="B12" s="225">
        <v>2</v>
      </c>
      <c r="C12" s="213">
        <v>10.400000000000006</v>
      </c>
      <c r="D12" s="211">
        <v>18.633716131770697</v>
      </c>
    </row>
    <row r="13" spans="1:8" x14ac:dyDescent="0.25">
      <c r="A13" s="571"/>
      <c r="B13" s="225">
        <v>3</v>
      </c>
      <c r="C13" s="213">
        <v>9.7999999999999972</v>
      </c>
      <c r="D13" s="211">
        <v>19.251700680272108</v>
      </c>
    </row>
    <row r="14" spans="1:8" x14ac:dyDescent="0.25">
      <c r="A14" s="571"/>
      <c r="B14" s="225">
        <v>4</v>
      </c>
      <c r="C14" s="320">
        <v>8.7000000000000028</v>
      </c>
      <c r="D14" s="211">
        <v>18.205682520074134</v>
      </c>
    </row>
    <row r="15" spans="1:8" x14ac:dyDescent="0.25">
      <c r="A15" s="570">
        <v>2022</v>
      </c>
      <c r="B15" s="225">
        <v>1</v>
      </c>
      <c r="C15" s="321">
        <v>12.700000000000003</v>
      </c>
      <c r="D15" s="322">
        <v>23.655606531241745</v>
      </c>
    </row>
    <row r="16" spans="1:8" x14ac:dyDescent="0.25">
      <c r="A16" s="571"/>
      <c r="B16" s="225">
        <v>2</v>
      </c>
      <c r="C16" s="321">
        <v>8.9000000000000057</v>
      </c>
      <c r="D16" s="322">
        <v>24</v>
      </c>
    </row>
    <row r="17" spans="1:19" x14ac:dyDescent="0.25">
      <c r="A17" s="571"/>
      <c r="B17" s="225">
        <v>3</v>
      </c>
      <c r="C17" s="321">
        <v>5.7999999999999972</v>
      </c>
      <c r="D17" s="322">
        <v>23</v>
      </c>
      <c r="P17" s="433" t="s">
        <v>108</v>
      </c>
      <c r="Q17" s="433"/>
      <c r="R17" s="433"/>
      <c r="S17" s="433"/>
    </row>
    <row r="18" spans="1:19" x14ac:dyDescent="0.25">
      <c r="A18" s="571"/>
      <c r="B18" s="323">
        <v>4</v>
      </c>
      <c r="C18" s="321">
        <v>2.8</v>
      </c>
      <c r="D18" s="322">
        <v>22.9</v>
      </c>
    </row>
    <row r="19" spans="1:19" x14ac:dyDescent="0.25">
      <c r="A19" s="568">
        <v>2023</v>
      </c>
      <c r="B19" s="225">
        <v>1</v>
      </c>
      <c r="C19" s="324">
        <v>-0.59999999999999432</v>
      </c>
      <c r="D19" s="325">
        <v>19.299999999999997</v>
      </c>
    </row>
    <row r="20" spans="1:19" x14ac:dyDescent="0.25">
      <c r="A20" s="569"/>
      <c r="B20" s="323">
        <v>2</v>
      </c>
      <c r="C20" s="326">
        <v>1.2</v>
      </c>
      <c r="D20" s="326">
        <v>17.100000000000001</v>
      </c>
    </row>
  </sheetData>
  <mergeCells count="9">
    <mergeCell ref="A19:A20"/>
    <mergeCell ref="A11:A14"/>
    <mergeCell ref="A15:A18"/>
    <mergeCell ref="P17:S17"/>
    <mergeCell ref="B1:H1"/>
    <mergeCell ref="E2:H2"/>
    <mergeCell ref="A3:A6"/>
    <mergeCell ref="E3:H3"/>
    <mergeCell ref="A7:A10"/>
  </mergeCells>
  <hyperlinks>
    <hyperlink ref="P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3" width="12.5703125" customWidth="1"/>
    <col min="4" max="4" width="15.7109375" customWidth="1"/>
    <col min="5" max="5" width="14.28515625" customWidth="1"/>
    <col min="6" max="6" width="8.42578125" customWidth="1"/>
    <col min="7" max="7" width="8.28515625" customWidth="1"/>
    <col min="8" max="8" width="8.42578125" customWidth="1"/>
    <col min="9" max="9" width="8.5703125" customWidth="1"/>
    <col min="10" max="10" width="1.5703125" style="138" customWidth="1"/>
    <col min="11" max="11" width="4.5703125" customWidth="1"/>
    <col min="12" max="18" width="6.28515625" customWidth="1"/>
    <col min="19" max="19" width="6" customWidth="1"/>
    <col min="20" max="20" width="5.42578125" customWidth="1"/>
    <col min="21" max="21" width="6.85546875" customWidth="1"/>
  </cols>
  <sheetData>
    <row r="1" spans="1:20" x14ac:dyDescent="0.25">
      <c r="A1" s="104" t="s">
        <v>79</v>
      </c>
      <c r="B1" s="457" t="str">
        <f>INDEX(Content!$B$3:$G$64,MATCH(A1,Content!$A$3:$A$64,0),1)</f>
        <v>Payroll Fund Dynamics, YoY, %</v>
      </c>
      <c r="C1" s="458"/>
      <c r="D1" s="458"/>
      <c r="E1" s="458"/>
      <c r="F1" s="458"/>
      <c r="G1" s="458"/>
      <c r="H1" s="458"/>
      <c r="I1" s="458"/>
    </row>
    <row r="2" spans="1:20" ht="44.25" customHeight="1" x14ac:dyDescent="0.25">
      <c r="A2" s="264" t="s">
        <v>113</v>
      </c>
      <c r="B2" s="264" t="s">
        <v>315</v>
      </c>
      <c r="C2" s="327" t="s">
        <v>352</v>
      </c>
      <c r="D2" s="327" t="s">
        <v>353</v>
      </c>
      <c r="E2" s="327" t="s">
        <v>354</v>
      </c>
      <c r="F2" s="438" t="s">
        <v>112</v>
      </c>
      <c r="G2" s="522"/>
      <c r="H2" s="522"/>
      <c r="I2" s="522"/>
    </row>
    <row r="3" spans="1:20" x14ac:dyDescent="0.25">
      <c r="A3" s="472">
        <v>2019</v>
      </c>
      <c r="B3" s="49">
        <v>1</v>
      </c>
      <c r="C3" s="328">
        <v>12.5261709748273</v>
      </c>
      <c r="D3" s="77">
        <v>11.478308668417995</v>
      </c>
      <c r="E3" s="77">
        <v>14.560652513871901</v>
      </c>
      <c r="F3" s="431" t="s">
        <v>308</v>
      </c>
      <c r="G3" s="431"/>
      <c r="H3" s="431"/>
      <c r="I3" s="432"/>
    </row>
    <row r="4" spans="1:20" x14ac:dyDescent="0.25">
      <c r="A4" s="473"/>
      <c r="B4" s="49">
        <v>2</v>
      </c>
      <c r="C4" s="328">
        <v>16.078519206144023</v>
      </c>
      <c r="D4" s="77">
        <v>15.119213968016496</v>
      </c>
      <c r="E4" s="77">
        <v>17.750767336880543</v>
      </c>
      <c r="F4" s="527" t="s">
        <v>317</v>
      </c>
      <c r="G4" s="527"/>
      <c r="H4" s="527"/>
      <c r="I4" s="527"/>
    </row>
    <row r="5" spans="1:20" x14ac:dyDescent="0.25">
      <c r="A5" s="473"/>
      <c r="B5" s="49">
        <v>3</v>
      </c>
      <c r="C5" s="328">
        <v>19.589069319975366</v>
      </c>
      <c r="D5" s="77">
        <v>16.576712807098247</v>
      </c>
      <c r="E5" s="77">
        <v>25.568729807253618</v>
      </c>
    </row>
    <row r="6" spans="1:20" x14ac:dyDescent="0.25">
      <c r="A6" s="474"/>
      <c r="B6" s="49">
        <v>4</v>
      </c>
      <c r="C6" s="328">
        <v>17.047471386690916</v>
      </c>
      <c r="D6" s="77">
        <v>11.754016638311484</v>
      </c>
      <c r="E6" s="77">
        <v>27.119327730053925</v>
      </c>
    </row>
    <row r="7" spans="1:20" x14ac:dyDescent="0.25">
      <c r="A7" s="472">
        <v>2020</v>
      </c>
      <c r="B7" s="49">
        <v>1</v>
      </c>
      <c r="C7" s="328">
        <v>17.701399291129945</v>
      </c>
      <c r="D7" s="77">
        <v>8.4448630645953102</v>
      </c>
      <c r="E7" s="77">
        <v>35.189914245333227</v>
      </c>
    </row>
    <row r="8" spans="1:20" x14ac:dyDescent="0.25">
      <c r="A8" s="473"/>
      <c r="B8" s="49">
        <v>2</v>
      </c>
      <c r="C8" s="328">
        <v>11.137150840790483</v>
      </c>
      <c r="D8" s="77">
        <v>-1.4607349482261611E-2</v>
      </c>
      <c r="E8" s="77">
        <v>30.14230150075926</v>
      </c>
    </row>
    <row r="9" spans="1:20" x14ac:dyDescent="0.25">
      <c r="A9" s="473"/>
      <c r="B9" s="49">
        <v>3</v>
      </c>
      <c r="C9" s="328">
        <v>4.695310379014245</v>
      </c>
      <c r="D9" s="77">
        <v>-3.8168751483864156</v>
      </c>
      <c r="E9" s="77">
        <v>20.382369798600379</v>
      </c>
    </row>
    <row r="10" spans="1:20" x14ac:dyDescent="0.25">
      <c r="A10" s="474"/>
      <c r="B10" s="49">
        <v>4</v>
      </c>
      <c r="C10" s="328">
        <v>12.437608684067271</v>
      </c>
      <c r="D10" s="77">
        <v>4.1987886572753155</v>
      </c>
      <c r="E10" s="77">
        <v>26.218804000058782</v>
      </c>
    </row>
    <row r="11" spans="1:20" x14ac:dyDescent="0.25">
      <c r="A11" s="472">
        <v>2021</v>
      </c>
      <c r="B11" s="49">
        <v>1</v>
      </c>
      <c r="C11" s="328">
        <v>15.334239682175294</v>
      </c>
      <c r="D11" s="77">
        <v>9.5693311747326675</v>
      </c>
      <c r="E11" s="77">
        <v>24.071223652008641</v>
      </c>
    </row>
    <row r="12" spans="1:20" x14ac:dyDescent="0.25">
      <c r="A12" s="473"/>
      <c r="B12" s="49">
        <v>2</v>
      </c>
      <c r="C12" s="328">
        <v>20.090707429759135</v>
      </c>
      <c r="D12" s="77">
        <v>13.73194529055732</v>
      </c>
      <c r="E12" s="77">
        <v>28.416366567261747</v>
      </c>
    </row>
    <row r="13" spans="1:20" x14ac:dyDescent="0.25">
      <c r="A13" s="473"/>
      <c r="B13" s="49">
        <v>3</v>
      </c>
      <c r="C13" s="328">
        <v>20.623193085381544</v>
      </c>
      <c r="D13" s="77">
        <v>17.594238158376925</v>
      </c>
      <c r="E13" s="77">
        <v>25.083135648954723</v>
      </c>
    </row>
    <row r="14" spans="1:20" x14ac:dyDescent="0.25">
      <c r="A14" s="474"/>
      <c r="B14" s="49">
        <v>4</v>
      </c>
      <c r="C14" s="328">
        <v>19.776089480416204</v>
      </c>
      <c r="D14" s="77">
        <v>16.733787761237309</v>
      </c>
      <c r="E14" s="77">
        <v>23.977187013227621</v>
      </c>
    </row>
    <row r="15" spans="1:20" x14ac:dyDescent="0.25">
      <c r="A15" s="468">
        <v>2022</v>
      </c>
      <c r="B15" s="49">
        <v>1</v>
      </c>
      <c r="C15" s="328">
        <v>26.393592020113957</v>
      </c>
      <c r="D15" s="77">
        <v>27.045558910555272</v>
      </c>
      <c r="E15" s="77">
        <v>25.520997249549879</v>
      </c>
    </row>
    <row r="16" spans="1:20" x14ac:dyDescent="0.25">
      <c r="A16" s="469"/>
      <c r="B16" s="49">
        <v>2</v>
      </c>
      <c r="C16" s="328">
        <v>27.031441756158372</v>
      </c>
      <c r="D16" s="77">
        <v>29.192891281827002</v>
      </c>
      <c r="E16" s="77">
        <v>24.52502529213703</v>
      </c>
      <c r="Q16" s="433" t="s">
        <v>108</v>
      </c>
      <c r="R16" s="433"/>
      <c r="S16" s="433"/>
      <c r="T16" s="433"/>
    </row>
    <row r="17" spans="1:5" x14ac:dyDescent="0.25">
      <c r="A17" s="469"/>
      <c r="B17" s="49">
        <v>3</v>
      </c>
      <c r="C17" s="328">
        <v>26.101976929562028</v>
      </c>
      <c r="D17" s="77">
        <v>30.274954021263369</v>
      </c>
      <c r="E17" s="77">
        <v>20.32541094437201</v>
      </c>
    </row>
    <row r="18" spans="1:5" x14ac:dyDescent="0.25">
      <c r="A18" s="469"/>
      <c r="B18" s="227">
        <v>4</v>
      </c>
      <c r="C18" s="328">
        <v>26.02</v>
      </c>
      <c r="D18" s="77">
        <v>31.48</v>
      </c>
      <c r="E18" s="77">
        <v>18.91</v>
      </c>
    </row>
    <row r="19" spans="1:5" x14ac:dyDescent="0.25">
      <c r="A19" s="575">
        <v>2023</v>
      </c>
      <c r="B19" s="329">
        <v>1</v>
      </c>
      <c r="C19" s="328">
        <v>21.625003398343964</v>
      </c>
      <c r="D19" s="328">
        <v>24.982573163453893</v>
      </c>
      <c r="E19" s="328">
        <v>17.076639356408634</v>
      </c>
    </row>
    <row r="20" spans="1:5" x14ac:dyDescent="0.25">
      <c r="A20" s="576"/>
      <c r="B20" s="330">
        <v>2</v>
      </c>
      <c r="C20" s="328">
        <v>19.350000000000001</v>
      </c>
      <c r="D20" s="328">
        <v>22.52</v>
      </c>
      <c r="E20" s="328">
        <v>15.53</v>
      </c>
    </row>
  </sheetData>
  <mergeCells count="10">
    <mergeCell ref="A19:A20"/>
    <mergeCell ref="A11:A14"/>
    <mergeCell ref="A15:A18"/>
    <mergeCell ref="Q16:T16"/>
    <mergeCell ref="B1:I1"/>
    <mergeCell ref="F2:I2"/>
    <mergeCell ref="A3:A6"/>
    <mergeCell ref="F3:I3"/>
    <mergeCell ref="F4:I4"/>
    <mergeCell ref="A7:A10"/>
  </mergeCells>
  <hyperlinks>
    <hyperlink ref="Q16:T16" location="Content!A1" display="Content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1"/>
  <sheetViews>
    <sheetView showGridLines="0" view="pageBreakPreview" zoomScale="75" zoomScaleNormal="100" zoomScaleSheetLayoutView="75" workbookViewId="0"/>
  </sheetViews>
  <sheetFormatPr defaultColWidth="9.140625" defaultRowHeight="15" x14ac:dyDescent="0.25"/>
  <cols>
    <col min="1" max="2" width="13" style="136" customWidth="1"/>
    <col min="3" max="6" width="17" customWidth="1"/>
    <col min="7" max="7" width="12" customWidth="1"/>
    <col min="8" max="8" width="10.28515625" bestFit="1" customWidth="1"/>
    <col min="9" max="11" width="8.42578125" customWidth="1"/>
    <col min="12" max="12" width="1.5703125" style="138" customWidth="1"/>
    <col min="13" max="19" width="8" customWidth="1"/>
  </cols>
  <sheetData>
    <row r="1" spans="1:25" x14ac:dyDescent="0.25">
      <c r="A1" s="135" t="s">
        <v>80</v>
      </c>
      <c r="B1" s="166"/>
      <c r="C1" s="457" t="str">
        <f>INDEX(Content!$B$3:$G$64,MATCH(A1,Content!$A$3:$A$64,0),1)</f>
        <v>Prime Cost, by Economic Sectors, YoY</v>
      </c>
      <c r="D1" s="458"/>
      <c r="E1" s="458"/>
      <c r="F1" s="458"/>
      <c r="G1" s="458"/>
      <c r="H1" s="458"/>
      <c r="I1" s="458"/>
      <c r="J1" s="458"/>
      <c r="K1" s="458"/>
    </row>
    <row r="2" spans="1:25" ht="25.5" x14ac:dyDescent="0.25">
      <c r="A2" s="353" t="s">
        <v>113</v>
      </c>
      <c r="B2" s="353" t="s">
        <v>148</v>
      </c>
      <c r="C2" s="291" t="s">
        <v>320</v>
      </c>
      <c r="D2" s="331" t="s">
        <v>321</v>
      </c>
      <c r="E2" s="332" t="s">
        <v>322</v>
      </c>
      <c r="F2" s="333" t="s">
        <v>323</v>
      </c>
      <c r="G2" s="334" t="s">
        <v>324</v>
      </c>
      <c r="H2" s="522" t="s">
        <v>112</v>
      </c>
      <c r="I2" s="522"/>
      <c r="J2" s="522"/>
      <c r="K2" s="522"/>
      <c r="L2" s="534"/>
    </row>
    <row r="3" spans="1:25" ht="15" customHeight="1" x14ac:dyDescent="0.25">
      <c r="A3" s="335">
        <v>2016</v>
      </c>
      <c r="B3" s="225">
        <v>1</v>
      </c>
      <c r="C3" s="336">
        <v>21.085155703142561</v>
      </c>
      <c r="D3" s="336">
        <v>10.577479078196433</v>
      </c>
      <c r="E3" s="316">
        <v>33.84056459530899</v>
      </c>
      <c r="F3" s="336">
        <v>26.46298325717305</v>
      </c>
      <c r="G3" s="336">
        <v>17.395801282000221</v>
      </c>
      <c r="H3" s="432" t="s">
        <v>115</v>
      </c>
      <c r="I3" s="523"/>
      <c r="J3" s="523"/>
      <c r="K3" s="523"/>
      <c r="L3" s="534"/>
    </row>
    <row r="4" spans="1:25" ht="15" customHeight="1" x14ac:dyDescent="0.25">
      <c r="A4" s="335"/>
      <c r="B4" s="225">
        <v>2</v>
      </c>
      <c r="C4" s="336">
        <v>21.359027322198898</v>
      </c>
      <c r="D4" s="336">
        <v>12.302489194760582</v>
      </c>
      <c r="E4" s="316">
        <v>13.932935360043956</v>
      </c>
      <c r="F4" s="336">
        <v>37.802437090876282</v>
      </c>
      <c r="G4" s="336">
        <v>32.641827907675633</v>
      </c>
      <c r="H4" s="432" t="s">
        <v>317</v>
      </c>
      <c r="I4" s="523"/>
      <c r="J4" s="523"/>
      <c r="K4" s="523"/>
      <c r="L4" s="534"/>
    </row>
    <row r="5" spans="1:25" ht="15" customHeight="1" x14ac:dyDescent="0.25">
      <c r="A5" s="335"/>
      <c r="B5" s="225">
        <v>3</v>
      </c>
      <c r="C5" s="336">
        <v>15.67468160292384</v>
      </c>
      <c r="D5" s="336">
        <v>15.263474209736643</v>
      </c>
      <c r="E5" s="316">
        <v>19.792050180025541</v>
      </c>
      <c r="F5" s="336">
        <v>35.776104355522364</v>
      </c>
      <c r="G5" s="336">
        <v>31.172100150180825</v>
      </c>
      <c r="L5" s="534"/>
    </row>
    <row r="6" spans="1:25" ht="15" customHeight="1" x14ac:dyDescent="0.25">
      <c r="A6" s="335"/>
      <c r="B6" s="225">
        <v>4</v>
      </c>
      <c r="C6" s="336">
        <v>21.937840061709707</v>
      </c>
      <c r="D6" s="336">
        <v>15.238123479481629</v>
      </c>
      <c r="E6" s="316">
        <v>17.618068360847602</v>
      </c>
      <c r="F6" s="336">
        <v>25.003094337325507</v>
      </c>
      <c r="G6" s="336">
        <v>35.622944444870825</v>
      </c>
      <c r="L6" s="534"/>
    </row>
    <row r="7" spans="1:25" x14ac:dyDescent="0.25">
      <c r="A7" s="335">
        <v>2017</v>
      </c>
      <c r="B7" s="225">
        <v>1</v>
      </c>
      <c r="C7" s="336">
        <v>28.459861951609213</v>
      </c>
      <c r="D7" s="336">
        <v>19.495133530918579</v>
      </c>
      <c r="E7" s="316">
        <v>22.92746621077228</v>
      </c>
      <c r="F7" s="336">
        <v>22.792766975209759</v>
      </c>
      <c r="G7" s="336">
        <v>37.188680568578974</v>
      </c>
      <c r="L7" s="534"/>
    </row>
    <row r="8" spans="1:25" x14ac:dyDescent="0.25">
      <c r="A8" s="335"/>
      <c r="B8" s="225">
        <v>2</v>
      </c>
      <c r="C8" s="336">
        <v>19.030924709669222</v>
      </c>
      <c r="D8" s="336">
        <v>28.106629796506724</v>
      </c>
      <c r="E8" s="316">
        <v>20.526008922147511</v>
      </c>
      <c r="F8" s="336">
        <v>16.566401800497999</v>
      </c>
      <c r="G8" s="336">
        <v>35.765124962730141</v>
      </c>
      <c r="L8" s="534"/>
    </row>
    <row r="9" spans="1:25" x14ac:dyDescent="0.25">
      <c r="A9" s="335"/>
      <c r="B9" s="225">
        <v>3</v>
      </c>
      <c r="C9" s="336">
        <v>12.534452450114259</v>
      </c>
      <c r="D9" s="336">
        <v>22.812388274233967</v>
      </c>
      <c r="E9" s="316">
        <v>22.334622145056528</v>
      </c>
      <c r="F9" s="336">
        <v>12.403078661720699</v>
      </c>
      <c r="G9" s="336">
        <v>39.445022502204296</v>
      </c>
    </row>
    <row r="10" spans="1:25" x14ac:dyDescent="0.25">
      <c r="A10" s="335"/>
      <c r="B10" s="225">
        <v>4</v>
      </c>
      <c r="C10" s="336">
        <v>17.587835776889065</v>
      </c>
      <c r="D10" s="336">
        <v>36.099199801883884</v>
      </c>
      <c r="E10" s="316">
        <v>18.903269022349377</v>
      </c>
      <c r="F10" s="336">
        <v>16.282751806027235</v>
      </c>
      <c r="G10" s="336">
        <v>22.952875251460767</v>
      </c>
    </row>
    <row r="11" spans="1:25" x14ac:dyDescent="0.25">
      <c r="A11" s="335">
        <v>2018</v>
      </c>
      <c r="B11" s="225">
        <v>1</v>
      </c>
      <c r="C11" s="336">
        <v>17.805087830944743</v>
      </c>
      <c r="D11" s="336">
        <v>18.966326812550676</v>
      </c>
      <c r="E11" s="316">
        <v>19.435972180698329</v>
      </c>
      <c r="F11" s="336">
        <v>18.633084321141496</v>
      </c>
      <c r="G11" s="336">
        <v>29.506236340400505</v>
      </c>
    </row>
    <row r="12" spans="1:25" x14ac:dyDescent="0.25">
      <c r="A12" s="335"/>
      <c r="B12" s="225">
        <v>2</v>
      </c>
      <c r="C12" s="336">
        <v>20.782471424497189</v>
      </c>
      <c r="D12" s="336">
        <v>17.508380342867497</v>
      </c>
      <c r="E12" s="316">
        <v>14.912104540940874</v>
      </c>
      <c r="F12" s="336">
        <v>15.339350166680916</v>
      </c>
      <c r="G12" s="336">
        <v>22.742575565034628</v>
      </c>
    </row>
    <row r="13" spans="1:25" ht="15.75" x14ac:dyDescent="0.25">
      <c r="A13" s="335"/>
      <c r="B13" s="225">
        <v>3</v>
      </c>
      <c r="C13" s="336">
        <v>28.657997509952196</v>
      </c>
      <c r="D13" s="336">
        <v>25.134379488737338</v>
      </c>
      <c r="E13" s="316">
        <v>4.5217548954257722</v>
      </c>
      <c r="F13" s="336">
        <v>14.656591823391892</v>
      </c>
      <c r="G13" s="336">
        <v>29.497623870865823</v>
      </c>
      <c r="Y13" s="293"/>
    </row>
    <row r="14" spans="1:25" x14ac:dyDescent="0.25">
      <c r="A14" s="335"/>
      <c r="B14" s="225">
        <v>4</v>
      </c>
      <c r="C14" s="336">
        <v>19.851184639525357</v>
      </c>
      <c r="D14" s="336">
        <v>7.878761686437457</v>
      </c>
      <c r="E14" s="316">
        <v>15.624344726480402</v>
      </c>
      <c r="F14" s="336">
        <v>13.108128217639205</v>
      </c>
      <c r="G14" s="336">
        <v>19.322755828859783</v>
      </c>
    </row>
    <row r="15" spans="1:25" x14ac:dyDescent="0.25">
      <c r="A15" s="335" t="s">
        <v>13</v>
      </c>
      <c r="B15" s="225">
        <v>1</v>
      </c>
      <c r="C15" s="336">
        <v>13.670708873061187</v>
      </c>
      <c r="D15" s="336">
        <v>10.959353893671292</v>
      </c>
      <c r="E15" s="316">
        <v>21.49011875024452</v>
      </c>
      <c r="F15" s="336">
        <v>15.803160178971069</v>
      </c>
      <c r="G15" s="336">
        <v>25.458812659805233</v>
      </c>
    </row>
    <row r="16" spans="1:25" x14ac:dyDescent="0.25">
      <c r="A16" s="335"/>
      <c r="B16" s="225">
        <v>2</v>
      </c>
      <c r="C16" s="336">
        <v>16.246040249496303</v>
      </c>
      <c r="D16" s="336">
        <v>7.7555662934126275</v>
      </c>
      <c r="E16" s="316">
        <v>17.274867500320084</v>
      </c>
      <c r="F16" s="336">
        <v>19.255405436118721</v>
      </c>
      <c r="G16" s="336">
        <v>32.838272869873606</v>
      </c>
    </row>
    <row r="17" spans="1:20" x14ac:dyDescent="0.25">
      <c r="A17" s="335"/>
      <c r="B17" s="225">
        <v>3</v>
      </c>
      <c r="C17" s="336">
        <v>8.8502913470528597</v>
      </c>
      <c r="D17" s="336">
        <v>3.5408705980608062</v>
      </c>
      <c r="E17" s="316">
        <v>29.349192879822851</v>
      </c>
      <c r="F17" s="336">
        <v>23.047425314433198</v>
      </c>
      <c r="G17" s="336">
        <v>3.9337594912082068</v>
      </c>
    </row>
    <row r="18" spans="1:20" x14ac:dyDescent="0.25">
      <c r="A18" s="335"/>
      <c r="B18" s="323">
        <v>4</v>
      </c>
      <c r="C18" s="336">
        <v>14.093224710992686</v>
      </c>
      <c r="D18" s="336">
        <v>16.299223421114647</v>
      </c>
      <c r="E18" s="316">
        <v>17.876327470839826</v>
      </c>
      <c r="F18" s="336">
        <v>23.55384180994173</v>
      </c>
      <c r="G18" s="336">
        <v>9.8967957687316783</v>
      </c>
    </row>
    <row r="19" spans="1:20" x14ac:dyDescent="0.25">
      <c r="A19" s="335">
        <v>2020</v>
      </c>
      <c r="B19" s="225">
        <v>1</v>
      </c>
      <c r="C19" s="336">
        <v>19.111841842166697</v>
      </c>
      <c r="D19" s="336">
        <v>17.21851651887107</v>
      </c>
      <c r="E19" s="316">
        <v>25.565683887131357</v>
      </c>
      <c r="F19" s="336">
        <v>17.235046791934636</v>
      </c>
      <c r="G19" s="336">
        <v>8.8109036692626432</v>
      </c>
      <c r="Q19" s="433" t="s">
        <v>108</v>
      </c>
      <c r="R19" s="433"/>
      <c r="S19" s="433"/>
      <c r="T19" s="433"/>
    </row>
    <row r="20" spans="1:20" x14ac:dyDescent="0.25">
      <c r="A20" s="335"/>
      <c r="B20" s="225">
        <v>2</v>
      </c>
      <c r="C20" s="336">
        <v>-4.6053718911224308</v>
      </c>
      <c r="D20" s="336">
        <v>-5.1538029325960792</v>
      </c>
      <c r="E20" s="316">
        <v>21.727564756764536</v>
      </c>
      <c r="F20" s="336">
        <v>3.3701773960205941</v>
      </c>
      <c r="G20" s="336">
        <v>-11.543584419280606</v>
      </c>
    </row>
    <row r="21" spans="1:20" x14ac:dyDescent="0.25">
      <c r="A21" s="335"/>
      <c r="B21" s="225">
        <v>3</v>
      </c>
      <c r="C21" s="336">
        <v>4.0102109123194793</v>
      </c>
      <c r="D21" s="336">
        <v>-7.4632690124118284</v>
      </c>
      <c r="E21" s="316">
        <v>1.7500229856284477</v>
      </c>
      <c r="F21" s="336">
        <v>10.933852658911064</v>
      </c>
      <c r="G21" s="336">
        <v>-2.0396177033240548</v>
      </c>
    </row>
    <row r="22" spans="1:20" x14ac:dyDescent="0.25">
      <c r="A22" s="335"/>
      <c r="B22" s="323">
        <v>4</v>
      </c>
      <c r="C22" s="336">
        <v>9.6142247749011034</v>
      </c>
      <c r="D22" s="336">
        <v>-1.5268072165928288</v>
      </c>
      <c r="E22" s="316">
        <v>-2.6512690425287957</v>
      </c>
      <c r="F22" s="336">
        <v>14.522718261938365</v>
      </c>
      <c r="G22" s="336">
        <v>-6.2166664538445389</v>
      </c>
      <c r="H22" s="7"/>
    </row>
    <row r="23" spans="1:20" x14ac:dyDescent="0.25">
      <c r="A23" s="335">
        <v>2021</v>
      </c>
      <c r="B23" s="225">
        <v>1</v>
      </c>
      <c r="C23" s="336">
        <v>13.677011993618748</v>
      </c>
      <c r="D23" s="336">
        <v>7.1639103751673758</v>
      </c>
      <c r="E23" s="316">
        <v>-5.1521184744549657</v>
      </c>
      <c r="F23" s="336">
        <v>19.591505185651314</v>
      </c>
      <c r="G23" s="336">
        <v>40.704124846054469</v>
      </c>
      <c r="H23" s="7"/>
    </row>
    <row r="24" spans="1:20" x14ac:dyDescent="0.25">
      <c r="A24" s="335"/>
      <c r="B24" s="225">
        <v>2</v>
      </c>
      <c r="C24" s="336">
        <v>46.359466450171936</v>
      </c>
      <c r="D24" s="336">
        <v>30.845505287171477</v>
      </c>
      <c r="E24" s="316">
        <v>2.1169041334122767</v>
      </c>
      <c r="F24" s="336">
        <v>34.274031609455989</v>
      </c>
      <c r="G24" s="336">
        <v>38.731429455019736</v>
      </c>
      <c r="H24" s="7"/>
    </row>
    <row r="25" spans="1:20" x14ac:dyDescent="0.25">
      <c r="A25" s="335"/>
      <c r="B25" s="225">
        <v>3</v>
      </c>
      <c r="C25" s="336">
        <v>39.240903796316815</v>
      </c>
      <c r="D25" s="336">
        <v>16.871394868543987</v>
      </c>
      <c r="E25" s="316">
        <v>10.213164589785279</v>
      </c>
      <c r="F25" s="336">
        <v>26.637851030213383</v>
      </c>
      <c r="G25" s="336">
        <v>35.33133470602948</v>
      </c>
      <c r="H25" s="7"/>
    </row>
    <row r="26" spans="1:20" x14ac:dyDescent="0.25">
      <c r="A26" s="337"/>
      <c r="B26" s="323">
        <v>4</v>
      </c>
      <c r="C26" s="336">
        <v>24.455755720956887</v>
      </c>
      <c r="D26" s="336">
        <v>18.563455543947541</v>
      </c>
      <c r="E26" s="316">
        <v>5.2428633108097671</v>
      </c>
      <c r="F26" s="336">
        <v>24.649609125573107</v>
      </c>
      <c r="G26" s="336">
        <v>49.882281014908159</v>
      </c>
      <c r="H26" s="7"/>
    </row>
    <row r="27" spans="1:20" x14ac:dyDescent="0.25">
      <c r="A27" s="335">
        <v>2022</v>
      </c>
      <c r="B27" s="225">
        <v>1</v>
      </c>
      <c r="C27" s="336">
        <v>32.81220611988843</v>
      </c>
      <c r="D27" s="336">
        <v>22.609723933873482</v>
      </c>
      <c r="E27" s="316">
        <v>15.03805609720213</v>
      </c>
      <c r="F27" s="336">
        <v>29.605816760932981</v>
      </c>
      <c r="G27" s="336">
        <v>11.540569409457319</v>
      </c>
      <c r="H27" s="7"/>
    </row>
    <row r="28" spans="1:20" x14ac:dyDescent="0.25">
      <c r="A28" s="335"/>
      <c r="B28" s="225">
        <v>2</v>
      </c>
      <c r="C28" s="336">
        <v>24.258043656903808</v>
      </c>
      <c r="D28" s="336">
        <v>21.205203430409298</v>
      </c>
      <c r="E28" s="316">
        <v>17.668837807779568</v>
      </c>
      <c r="F28" s="336">
        <v>33.881818007479239</v>
      </c>
      <c r="G28" s="336">
        <v>59.028797113908922</v>
      </c>
      <c r="H28" s="7"/>
    </row>
    <row r="29" spans="1:20" x14ac:dyDescent="0.25">
      <c r="A29" s="335"/>
      <c r="B29" s="225">
        <v>3</v>
      </c>
      <c r="C29" s="336">
        <v>24.021932941039424</v>
      </c>
      <c r="D29" s="336">
        <v>33.79907231177819</v>
      </c>
      <c r="E29" s="316">
        <v>42.574049252948555</v>
      </c>
      <c r="F29" s="336">
        <v>37.168704944634214</v>
      </c>
      <c r="G29" s="336">
        <v>60.383270255866393</v>
      </c>
      <c r="H29" s="7"/>
    </row>
    <row r="30" spans="1:20" x14ac:dyDescent="0.25">
      <c r="A30" s="335"/>
      <c r="B30" s="323">
        <v>4</v>
      </c>
      <c r="C30" s="338">
        <v>30.43838128384624</v>
      </c>
      <c r="D30" s="338">
        <v>25.851403179491641</v>
      </c>
      <c r="E30" s="339">
        <v>38.700000000000003</v>
      </c>
      <c r="F30" s="356">
        <v>37.9</v>
      </c>
      <c r="G30" s="356">
        <v>57.7</v>
      </c>
    </row>
    <row r="31" spans="1:20" x14ac:dyDescent="0.25">
      <c r="A31" s="340">
        <v>2023</v>
      </c>
      <c r="B31" s="225">
        <v>1</v>
      </c>
      <c r="C31" s="341">
        <v>29.720423671681317</v>
      </c>
      <c r="D31" s="342">
        <v>15.593262039893091</v>
      </c>
      <c r="E31" s="342">
        <v>25.208717774624702</v>
      </c>
      <c r="F31" s="342">
        <v>26.621946705125794</v>
      </c>
      <c r="G31" s="342">
        <v>41.148361201039563</v>
      </c>
    </row>
  </sheetData>
  <mergeCells count="6">
    <mergeCell ref="Q19:T19"/>
    <mergeCell ref="C1:K1"/>
    <mergeCell ref="H2:K2"/>
    <mergeCell ref="L2:L8"/>
    <mergeCell ref="H3:K3"/>
    <mergeCell ref="H4:K4"/>
  </mergeCells>
  <hyperlinks>
    <hyperlink ref="Q19:T19" location="Content!A1" display="Content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H3:J4</xm:sqref>
        </x14:dataValidation>
        <x14:dataValidation type="list" allowBlank="1" showInputMessage="1" showErrorMessage="1">
          <x14:formula1>
            <xm:f>Content!$A$2:$A$60</xm:f>
          </x14:formula1>
          <xm:sqref>A1:B1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U42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38" customWidth="1"/>
  </cols>
  <sheetData>
    <row r="1" spans="1:21" ht="15.75" x14ac:dyDescent="0.25">
      <c r="A1" s="135" t="s">
        <v>81</v>
      </c>
      <c r="B1" s="457" t="str">
        <f>INDEX(Content!$B$3:$G$64,MATCH(A1,Content!$A$3:$A$64,0),1)</f>
        <v xml:space="preserve">Inflation Dynamics, %    </v>
      </c>
      <c r="C1" s="458"/>
      <c r="D1" s="458"/>
      <c r="E1" s="458"/>
      <c r="F1" s="458"/>
      <c r="G1" s="458"/>
      <c r="H1" s="458"/>
      <c r="I1" s="458"/>
      <c r="Q1" s="18"/>
      <c r="R1" s="18"/>
      <c r="S1" s="18"/>
    </row>
    <row r="2" spans="1:21" ht="25.5" x14ac:dyDescent="0.25">
      <c r="A2" s="48" t="s">
        <v>113</v>
      </c>
      <c r="B2" s="48" t="s">
        <v>114</v>
      </c>
      <c r="C2" s="48" t="s">
        <v>439</v>
      </c>
      <c r="D2" s="48" t="s">
        <v>440</v>
      </c>
      <c r="E2" s="48" t="s">
        <v>441</v>
      </c>
      <c r="F2" s="436" t="s">
        <v>112</v>
      </c>
      <c r="G2" s="437"/>
      <c r="H2" s="437"/>
      <c r="I2" s="438"/>
    </row>
    <row r="3" spans="1:21" x14ac:dyDescent="0.25">
      <c r="A3" s="578">
        <v>2021</v>
      </c>
      <c r="B3" s="396">
        <v>1</v>
      </c>
      <c r="C3" s="397">
        <v>0.6</v>
      </c>
      <c r="D3" s="397">
        <v>7.4</v>
      </c>
      <c r="E3" s="397">
        <v>0.49278547210721119</v>
      </c>
      <c r="F3" s="523" t="s">
        <v>115</v>
      </c>
      <c r="G3" s="523"/>
      <c r="H3" s="523"/>
      <c r="I3" s="523"/>
    </row>
    <row r="4" spans="1:21" ht="15" customHeight="1" x14ac:dyDescent="0.25">
      <c r="A4" s="579"/>
      <c r="B4" s="396">
        <v>2</v>
      </c>
      <c r="C4" s="397">
        <v>0.7</v>
      </c>
      <c r="D4" s="397">
        <v>7.4</v>
      </c>
      <c r="E4" s="397">
        <v>0.54145020989922443</v>
      </c>
      <c r="F4" s="523" t="s">
        <v>317</v>
      </c>
      <c r="G4" s="523"/>
      <c r="H4" s="523"/>
      <c r="I4" s="523"/>
    </row>
    <row r="5" spans="1:21" x14ac:dyDescent="0.25">
      <c r="A5" s="579"/>
      <c r="B5" s="396">
        <v>3</v>
      </c>
      <c r="C5" s="397">
        <v>0.59999999999999432</v>
      </c>
      <c r="D5" s="397">
        <v>7</v>
      </c>
      <c r="E5" s="397">
        <v>0.47385071943238427</v>
      </c>
    </row>
    <row r="6" spans="1:21" x14ac:dyDescent="0.25">
      <c r="A6" s="579"/>
      <c r="B6" s="396">
        <v>4</v>
      </c>
      <c r="C6" s="397">
        <v>0.90000000000000568</v>
      </c>
      <c r="D6" s="397">
        <v>7</v>
      </c>
      <c r="E6" s="397">
        <v>0.74258736605034381</v>
      </c>
    </row>
    <row r="7" spans="1:21" x14ac:dyDescent="0.25">
      <c r="A7" s="579"/>
      <c r="B7" s="396">
        <v>5</v>
      </c>
      <c r="C7" s="397">
        <v>0.7</v>
      </c>
      <c r="D7" s="397">
        <v>7.2</v>
      </c>
      <c r="E7" s="397">
        <v>0.71147293693426783</v>
      </c>
    </row>
    <row r="8" spans="1:21" x14ac:dyDescent="0.25">
      <c r="A8" s="579"/>
      <c r="B8" s="396">
        <v>6</v>
      </c>
      <c r="C8" s="397">
        <v>1.1000000000000001</v>
      </c>
      <c r="D8" s="397">
        <v>7.9</v>
      </c>
      <c r="E8" s="397">
        <v>1.1965393924548668</v>
      </c>
    </row>
    <row r="9" spans="1:21" x14ac:dyDescent="0.25">
      <c r="A9" s="579"/>
      <c r="B9" s="396">
        <v>7</v>
      </c>
      <c r="C9" s="397">
        <v>0.7</v>
      </c>
      <c r="D9" s="397">
        <v>8.4</v>
      </c>
      <c r="E9" s="397">
        <v>0.94032626646564876</v>
      </c>
    </row>
    <row r="10" spans="1:21" x14ac:dyDescent="0.25">
      <c r="A10" s="579"/>
      <c r="B10" s="396">
        <v>8</v>
      </c>
      <c r="C10" s="397">
        <v>0.5</v>
      </c>
      <c r="D10" s="397">
        <v>8.6999999999999993</v>
      </c>
      <c r="E10" s="397">
        <v>0.81713291586705417</v>
      </c>
    </row>
    <row r="11" spans="1:21" x14ac:dyDescent="0.25">
      <c r="A11" s="579"/>
      <c r="B11" s="396">
        <v>9</v>
      </c>
      <c r="C11" s="397">
        <v>0.40800000000000125</v>
      </c>
      <c r="D11" s="397">
        <v>8.8649999999999949</v>
      </c>
      <c r="E11" s="397">
        <v>0.62260055159833627</v>
      </c>
      <c r="H11" t="s">
        <v>2</v>
      </c>
    </row>
    <row r="12" spans="1:21" ht="15.75" x14ac:dyDescent="0.25">
      <c r="A12" s="579"/>
      <c r="B12" s="396">
        <v>10</v>
      </c>
      <c r="C12" s="397">
        <v>0.69899999999999807</v>
      </c>
      <c r="D12" s="397">
        <v>8.9230000000000018</v>
      </c>
      <c r="E12" s="397">
        <v>0.62534711246567365</v>
      </c>
      <c r="U12" s="293"/>
    </row>
    <row r="13" spans="1:21" x14ac:dyDescent="0.25">
      <c r="A13" s="579"/>
      <c r="B13" s="344">
        <v>11</v>
      </c>
      <c r="C13" s="397">
        <v>0.7</v>
      </c>
      <c r="D13" s="397">
        <v>8.6999999999999993</v>
      </c>
      <c r="E13" s="397">
        <v>0.54514421464026075</v>
      </c>
    </row>
    <row r="14" spans="1:21" x14ac:dyDescent="0.25">
      <c r="A14" s="580"/>
      <c r="B14" s="396">
        <v>12</v>
      </c>
      <c r="C14" s="397">
        <v>0.61400000000000432</v>
      </c>
      <c r="D14" s="397">
        <v>8.4479999999999933</v>
      </c>
      <c r="E14" s="397">
        <v>0.49895942536908772</v>
      </c>
    </row>
    <row r="15" spans="1:21" x14ac:dyDescent="0.25">
      <c r="A15" s="578">
        <v>2022</v>
      </c>
      <c r="B15" s="343">
        <v>1</v>
      </c>
      <c r="C15" s="397">
        <v>0.68699999999999761</v>
      </c>
      <c r="D15" s="397">
        <v>8.5450000000000017</v>
      </c>
      <c r="E15" s="397">
        <v>0.56752543394246169</v>
      </c>
    </row>
    <row r="16" spans="1:21" x14ac:dyDescent="0.25">
      <c r="A16" s="579"/>
      <c r="B16" s="343">
        <v>2</v>
      </c>
      <c r="C16" s="397">
        <v>0.8</v>
      </c>
      <c r="D16" s="397">
        <v>8.6999999999999993</v>
      </c>
      <c r="E16" s="397">
        <v>0.6868848825426781</v>
      </c>
      <c r="O16" s="577" t="s">
        <v>108</v>
      </c>
      <c r="P16" s="577"/>
      <c r="Q16" s="577"/>
    </row>
    <row r="17" spans="1:10" x14ac:dyDescent="0.25">
      <c r="A17" s="579"/>
      <c r="B17" s="343">
        <v>3</v>
      </c>
      <c r="C17" s="397">
        <v>3.7</v>
      </c>
      <c r="D17" s="397">
        <v>11.989999999999995</v>
      </c>
      <c r="E17" s="397">
        <v>3.3412781363180182</v>
      </c>
    </row>
    <row r="18" spans="1:10" ht="15.75" customHeight="1" x14ac:dyDescent="0.25">
      <c r="A18" s="579"/>
      <c r="B18" s="343">
        <v>4</v>
      </c>
      <c r="C18" s="397">
        <v>2</v>
      </c>
      <c r="D18" s="397">
        <v>13.247</v>
      </c>
      <c r="E18" s="397">
        <v>1.8341913159131205</v>
      </c>
    </row>
    <row r="19" spans="1:10" x14ac:dyDescent="0.25">
      <c r="A19" s="579"/>
      <c r="B19" s="343">
        <v>5</v>
      </c>
      <c r="C19" s="397">
        <v>1.375</v>
      </c>
      <c r="D19" s="397">
        <v>13.992999999999995</v>
      </c>
      <c r="E19" s="397">
        <v>1.4006017263879935</v>
      </c>
    </row>
    <row r="20" spans="1:10" x14ac:dyDescent="0.25">
      <c r="A20" s="579"/>
      <c r="B20" s="343">
        <v>6</v>
      </c>
      <c r="C20" s="397">
        <v>1.597999999999999</v>
      </c>
      <c r="D20" s="397">
        <v>14.549000000000007</v>
      </c>
      <c r="E20" s="397">
        <v>1.6757571251328487</v>
      </c>
    </row>
    <row r="21" spans="1:10" x14ac:dyDescent="0.25">
      <c r="A21" s="579"/>
      <c r="B21" s="343">
        <v>7</v>
      </c>
      <c r="C21" s="397">
        <v>1.1029999999999944</v>
      </c>
      <c r="D21" s="397">
        <v>15.046000000000006</v>
      </c>
      <c r="E21" s="397">
        <v>1.3356253023190168</v>
      </c>
    </row>
    <row r="22" spans="1:10" x14ac:dyDescent="0.25">
      <c r="A22" s="579"/>
      <c r="B22" s="343">
        <v>8</v>
      </c>
      <c r="C22" s="397">
        <v>1.3919999999999999</v>
      </c>
      <c r="D22" s="397">
        <v>16.105</v>
      </c>
      <c r="E22" s="397">
        <v>1.6804237469469332</v>
      </c>
    </row>
    <row r="23" spans="1:10" x14ac:dyDescent="0.25">
      <c r="A23" s="579"/>
      <c r="B23" s="343">
        <v>9</v>
      </c>
      <c r="C23" s="397">
        <v>1.8250000000000028</v>
      </c>
      <c r="D23" s="397">
        <v>17.744</v>
      </c>
      <c r="E23" s="397">
        <v>1.9960037345710238</v>
      </c>
    </row>
    <row r="24" spans="1:10" x14ac:dyDescent="0.25">
      <c r="A24" s="579"/>
      <c r="B24" s="343">
        <v>10</v>
      </c>
      <c r="C24" s="397">
        <v>1.5789999999999935</v>
      </c>
      <c r="D24" s="397">
        <v>18.772000000000006</v>
      </c>
      <c r="E24" s="397">
        <v>1.4566598512400051</v>
      </c>
      <c r="J24" s="534"/>
    </row>
    <row r="25" spans="1:10" x14ac:dyDescent="0.25">
      <c r="A25" s="579"/>
      <c r="B25" s="343">
        <v>11</v>
      </c>
      <c r="C25" s="397">
        <v>1.4470000000000001</v>
      </c>
      <c r="D25" s="397">
        <v>19.597000000000001</v>
      </c>
      <c r="E25" s="397">
        <v>1.2882439311948142</v>
      </c>
      <c r="J25" s="534"/>
    </row>
    <row r="26" spans="1:10" x14ac:dyDescent="0.25">
      <c r="A26" s="580"/>
      <c r="B26" s="343">
        <v>12</v>
      </c>
      <c r="C26" s="397">
        <v>1.2000000000000028</v>
      </c>
      <c r="D26" s="397">
        <v>20.292409467932941</v>
      </c>
      <c r="E26" s="397">
        <v>1.082746703088709</v>
      </c>
      <c r="J26" s="534"/>
    </row>
    <row r="27" spans="1:10" x14ac:dyDescent="0.25">
      <c r="A27" s="468">
        <v>2023</v>
      </c>
      <c r="B27" s="343">
        <v>1</v>
      </c>
      <c r="C27" s="397">
        <v>1.063999999999993</v>
      </c>
      <c r="D27" s="397">
        <v>20.742817548116193</v>
      </c>
      <c r="E27" s="397">
        <v>0.9728181984314066</v>
      </c>
    </row>
    <row r="28" spans="1:10" x14ac:dyDescent="0.25">
      <c r="A28" s="469"/>
      <c r="B28" s="343">
        <v>2</v>
      </c>
      <c r="C28" s="397">
        <v>1.257000000000005</v>
      </c>
      <c r="D28" s="397">
        <v>21.281000000000006</v>
      </c>
      <c r="E28" s="397">
        <v>1.1455981331925791</v>
      </c>
    </row>
    <row r="29" spans="1:10" x14ac:dyDescent="0.25">
      <c r="A29" s="469"/>
      <c r="B29" s="343">
        <v>3</v>
      </c>
      <c r="C29" s="397">
        <v>0.89400000000000546</v>
      </c>
      <c r="D29" s="397">
        <v>18.055000000000007</v>
      </c>
      <c r="E29" s="397">
        <v>0.73299438332608979</v>
      </c>
    </row>
    <row r="30" spans="1:10" x14ac:dyDescent="0.25">
      <c r="A30" s="469"/>
      <c r="B30" s="343">
        <v>4</v>
      </c>
      <c r="C30" s="397">
        <v>0.88299999999999557</v>
      </c>
      <c r="D30" s="397">
        <v>16.78</v>
      </c>
      <c r="E30" s="397">
        <v>0.7772570409655033</v>
      </c>
    </row>
    <row r="31" spans="1:10" x14ac:dyDescent="0.25">
      <c r="A31" s="469"/>
      <c r="B31" s="343">
        <v>5</v>
      </c>
      <c r="C31" s="397">
        <v>0.6</v>
      </c>
      <c r="D31" s="397">
        <v>15.9</v>
      </c>
      <c r="E31" s="397">
        <v>0.55835851313192109</v>
      </c>
    </row>
    <row r="32" spans="1:10" x14ac:dyDescent="0.25">
      <c r="A32" s="469"/>
      <c r="B32" s="343">
        <v>6</v>
      </c>
      <c r="C32" s="397">
        <v>0.5</v>
      </c>
      <c r="D32" s="397">
        <v>14.6</v>
      </c>
      <c r="E32" s="397">
        <v>0.56020865106560791</v>
      </c>
    </row>
    <row r="33" spans="1:11" x14ac:dyDescent="0.25">
      <c r="A33" s="471"/>
      <c r="B33" s="343">
        <v>7</v>
      </c>
      <c r="C33" s="397">
        <v>0.6</v>
      </c>
      <c r="D33" s="397">
        <v>14</v>
      </c>
      <c r="E33" s="397">
        <v>0.78201435756061244</v>
      </c>
    </row>
    <row r="34" spans="1:11" x14ac:dyDescent="0.25">
      <c r="A34" s="581" t="s">
        <v>116</v>
      </c>
      <c r="B34" s="582"/>
      <c r="C34" s="582"/>
      <c r="D34" s="582"/>
      <c r="E34" s="583"/>
    </row>
    <row r="40" spans="1:11" x14ac:dyDescent="0.25">
      <c r="J40" s="534"/>
      <c r="K40" s="231"/>
    </row>
    <row r="41" spans="1:11" x14ac:dyDescent="0.25">
      <c r="J41" s="534"/>
      <c r="K41" s="231"/>
    </row>
    <row r="42" spans="1:11" x14ac:dyDescent="0.25">
      <c r="J42" s="534"/>
    </row>
  </sheetData>
  <mergeCells count="11">
    <mergeCell ref="B1:I1"/>
    <mergeCell ref="F2:I2"/>
    <mergeCell ref="F3:I3"/>
    <mergeCell ref="A15:A26"/>
    <mergeCell ref="A34:E34"/>
    <mergeCell ref="O16:Q16"/>
    <mergeCell ref="J24:J26"/>
    <mergeCell ref="J40:J42"/>
    <mergeCell ref="A3:A14"/>
    <mergeCell ref="F4:I4"/>
    <mergeCell ref="A27:A33"/>
  </mergeCells>
  <hyperlinks>
    <hyperlink ref="O16:Q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K40:K41 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F3:F4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11.7109375" style="197" customWidth="1"/>
    <col min="3" max="3" width="13.28515625" style="197" customWidth="1"/>
    <col min="4" max="4" width="14.140625" style="197" customWidth="1"/>
    <col min="5" max="5" width="8.5703125" style="197" customWidth="1"/>
    <col min="6" max="6" width="10" style="197" customWidth="1"/>
    <col min="7" max="7" width="18.28515625" style="197" customWidth="1"/>
    <col min="8" max="8" width="9.5703125" style="197" customWidth="1"/>
    <col min="9" max="9" width="14" style="197" bestFit="1" customWidth="1"/>
    <col min="10" max="12" width="9.140625" style="197"/>
    <col min="13" max="13" width="1.5703125" style="199" customWidth="1"/>
    <col min="14" max="16384" width="9.140625" style="197"/>
  </cols>
  <sheetData>
    <row r="1" spans="1:22" x14ac:dyDescent="0.25">
      <c r="A1" s="135" t="s">
        <v>82</v>
      </c>
      <c r="B1" s="584" t="str">
        <f>INDEX(Content!$B$3:$G$64,MATCH(A1,Content!$A$3:$A$64,0),1)</f>
        <v>Seasonally Adjusted Consumer Price Index and Core Inflation Estimates, %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N1" s="198"/>
      <c r="O1" s="198"/>
      <c r="P1" s="198"/>
      <c r="Q1" s="198"/>
      <c r="R1" s="198"/>
    </row>
    <row r="2" spans="1:22" ht="34.5" customHeight="1" x14ac:dyDescent="0.25">
      <c r="A2" s="383" t="s">
        <v>113</v>
      </c>
      <c r="B2" s="383" t="s">
        <v>114</v>
      </c>
      <c r="C2" s="590" t="s">
        <v>117</v>
      </c>
      <c r="D2" s="591"/>
      <c r="E2" s="586" t="s">
        <v>118</v>
      </c>
      <c r="F2" s="587"/>
      <c r="G2" s="384" t="s">
        <v>119</v>
      </c>
      <c r="H2" s="385" t="s">
        <v>120</v>
      </c>
      <c r="I2" s="383" t="s">
        <v>121</v>
      </c>
      <c r="J2" s="593" t="s">
        <v>112</v>
      </c>
      <c r="K2" s="554"/>
      <c r="L2" s="554"/>
      <c r="N2" s="198"/>
      <c r="O2" s="198"/>
      <c r="P2" s="198"/>
      <c r="Q2" s="198"/>
      <c r="R2" s="198"/>
    </row>
    <row r="3" spans="1:22" x14ac:dyDescent="0.25">
      <c r="A3" s="592">
        <v>2021</v>
      </c>
      <c r="B3" s="383">
        <v>1</v>
      </c>
      <c r="C3" s="386">
        <v>0.66546647642120149</v>
      </c>
      <c r="D3" s="386">
        <v>0.32350358223636988</v>
      </c>
      <c r="E3" s="386">
        <v>0.32737397821989589</v>
      </c>
      <c r="F3" s="386">
        <v>0.48675505653430662</v>
      </c>
      <c r="G3" s="386">
        <v>0.51266025972559248</v>
      </c>
      <c r="H3" s="386">
        <v>0.49278547210721513</v>
      </c>
      <c r="I3" s="386">
        <v>0.63584493974438294</v>
      </c>
      <c r="J3" s="430" t="s">
        <v>317</v>
      </c>
      <c r="K3" s="431"/>
      <c r="L3" s="432"/>
      <c r="N3" s="198"/>
      <c r="O3" s="198"/>
      <c r="P3" s="198"/>
      <c r="Q3" s="198"/>
      <c r="R3" s="198"/>
    </row>
    <row r="4" spans="1:22" ht="15" customHeight="1" x14ac:dyDescent="0.25">
      <c r="A4" s="592"/>
      <c r="B4" s="383">
        <v>2</v>
      </c>
      <c r="C4" s="386">
        <v>0.73165406397112065</v>
      </c>
      <c r="D4" s="386">
        <v>0.46218485770314999</v>
      </c>
      <c r="E4" s="386">
        <v>0.32737397821989589</v>
      </c>
      <c r="F4" s="386">
        <v>0.48675505653430662</v>
      </c>
      <c r="G4" s="386">
        <v>0.56996012624711057</v>
      </c>
      <c r="H4" s="386">
        <v>0.54145020989922443</v>
      </c>
      <c r="I4" s="386">
        <v>0.57404027959132498</v>
      </c>
      <c r="J4" s="198"/>
      <c r="K4" s="198"/>
      <c r="L4" s="198"/>
      <c r="N4" s="198"/>
      <c r="O4" s="198"/>
      <c r="P4" s="198"/>
      <c r="Q4" s="198"/>
      <c r="R4" s="198"/>
    </row>
    <row r="5" spans="1:22" ht="15" customHeight="1" x14ac:dyDescent="0.25">
      <c r="A5" s="592"/>
      <c r="B5" s="383">
        <v>3</v>
      </c>
      <c r="C5" s="386">
        <v>0.67813202607243284</v>
      </c>
      <c r="D5" s="386">
        <v>0.38973835354589426</v>
      </c>
      <c r="E5" s="386">
        <v>0.32737397821989589</v>
      </c>
      <c r="F5" s="386">
        <v>0.48675505653430662</v>
      </c>
      <c r="G5" s="386">
        <v>0.46951266326379937</v>
      </c>
      <c r="H5" s="386">
        <v>0.47385071943237733</v>
      </c>
      <c r="I5" s="386">
        <v>0.50269546714627233</v>
      </c>
      <c r="J5" s="198"/>
      <c r="K5" s="198"/>
      <c r="L5" s="198"/>
      <c r="N5" s="198"/>
      <c r="O5" s="198"/>
      <c r="P5" s="198"/>
      <c r="Q5" s="198"/>
      <c r="R5" s="198"/>
    </row>
    <row r="6" spans="1:22" x14ac:dyDescent="0.25">
      <c r="A6" s="592"/>
      <c r="B6" s="383">
        <v>4</v>
      </c>
      <c r="C6" s="386">
        <v>0.84475443370128289</v>
      </c>
      <c r="D6" s="386">
        <v>0.48607523176912082</v>
      </c>
      <c r="E6" s="386">
        <v>0.32737397821989589</v>
      </c>
      <c r="F6" s="386">
        <v>0.48675505653430662</v>
      </c>
      <c r="G6" s="386">
        <v>0.57733591284122099</v>
      </c>
      <c r="H6" s="386">
        <v>0.74258736605034414</v>
      </c>
      <c r="I6" s="386">
        <v>0.58596276512731527</v>
      </c>
      <c r="J6" s="198"/>
      <c r="K6" s="198"/>
      <c r="L6" s="198"/>
      <c r="N6" s="198"/>
      <c r="O6" s="198"/>
      <c r="P6" s="198"/>
      <c r="Q6" s="198"/>
      <c r="R6" s="198"/>
    </row>
    <row r="7" spans="1:22" x14ac:dyDescent="0.25">
      <c r="A7" s="592"/>
      <c r="B7" s="383">
        <v>5</v>
      </c>
      <c r="C7" s="386">
        <v>0.8393719902897061</v>
      </c>
      <c r="D7" s="386">
        <v>0.54803096376245719</v>
      </c>
      <c r="E7" s="386">
        <v>0.32737397821989589</v>
      </c>
      <c r="F7" s="386">
        <v>0.48675505653430662</v>
      </c>
      <c r="G7" s="386">
        <v>0.6805446217072415</v>
      </c>
      <c r="H7" s="386">
        <v>0.71147293693427116</v>
      </c>
      <c r="I7" s="386">
        <v>0.64263700747233088</v>
      </c>
      <c r="J7" s="198"/>
      <c r="K7" s="198"/>
      <c r="L7" s="198"/>
      <c r="N7" s="198"/>
      <c r="O7" s="198"/>
      <c r="P7" s="198"/>
      <c r="Q7" s="198"/>
      <c r="R7" s="198"/>
    </row>
    <row r="8" spans="1:22" x14ac:dyDescent="0.25">
      <c r="A8" s="592"/>
      <c r="B8" s="383">
        <v>6</v>
      </c>
      <c r="C8" s="386">
        <v>1.4022635953779883</v>
      </c>
      <c r="D8" s="386">
        <v>0.58073620888832522</v>
      </c>
      <c r="E8" s="386">
        <v>0.32737397821989589</v>
      </c>
      <c r="F8" s="386">
        <v>0.48675505653430662</v>
      </c>
      <c r="G8" s="386">
        <v>0.70722327394607731</v>
      </c>
      <c r="H8" s="386">
        <v>1.1965393924548664</v>
      </c>
      <c r="I8" s="386">
        <v>0.88353323181316057</v>
      </c>
      <c r="J8" s="198"/>
      <c r="K8" s="198"/>
      <c r="L8" s="198"/>
      <c r="N8" s="198"/>
      <c r="O8" s="198"/>
      <c r="P8" s="198"/>
      <c r="Q8" s="198"/>
      <c r="R8" s="198"/>
    </row>
    <row r="9" spans="1:22" x14ac:dyDescent="0.25">
      <c r="A9" s="592"/>
      <c r="B9" s="383">
        <v>7</v>
      </c>
      <c r="C9" s="386">
        <v>0.9438268784667514</v>
      </c>
      <c r="D9" s="386">
        <v>0.56253299014858271</v>
      </c>
      <c r="E9" s="386">
        <v>0.32737397821989589</v>
      </c>
      <c r="F9" s="386">
        <v>0.48675505653430662</v>
      </c>
      <c r="G9" s="386">
        <v>0.81965604921552426</v>
      </c>
      <c r="H9" s="386">
        <v>0.94032626646564665</v>
      </c>
      <c r="I9" s="386">
        <v>0.94944619861826141</v>
      </c>
      <c r="J9" s="198"/>
      <c r="K9" s="198"/>
      <c r="L9" s="198"/>
      <c r="N9" s="198"/>
      <c r="O9" s="198"/>
      <c r="P9" s="198"/>
      <c r="Q9" s="198"/>
      <c r="R9" s="198"/>
    </row>
    <row r="10" spans="1:22" x14ac:dyDescent="0.25">
      <c r="A10" s="592"/>
      <c r="B10" s="383">
        <v>8</v>
      </c>
      <c r="C10" s="386">
        <v>1.0436780088155331</v>
      </c>
      <c r="D10" s="386">
        <v>0.65131201288831164</v>
      </c>
      <c r="E10" s="386">
        <v>0.32737397821989589</v>
      </c>
      <c r="F10" s="386">
        <v>0.48675505653430662</v>
      </c>
      <c r="G10" s="386">
        <v>0.76770840676749685</v>
      </c>
      <c r="H10" s="386">
        <v>0.81713291586704884</v>
      </c>
      <c r="I10" s="386">
        <v>0.984666191595854</v>
      </c>
      <c r="J10" s="198"/>
      <c r="K10" s="198"/>
      <c r="L10" s="198"/>
      <c r="N10" s="198"/>
      <c r="O10" s="198"/>
      <c r="P10" s="198"/>
      <c r="Q10" s="198"/>
      <c r="R10" s="198"/>
    </row>
    <row r="11" spans="1:22" x14ac:dyDescent="0.25">
      <c r="A11" s="592"/>
      <c r="B11" s="383">
        <v>9</v>
      </c>
      <c r="C11" s="386">
        <v>0.84453815849708747</v>
      </c>
      <c r="D11" s="386">
        <v>0.38299999999999557</v>
      </c>
      <c r="E11" s="386">
        <v>0.32737397821989589</v>
      </c>
      <c r="F11" s="386">
        <v>0.48675505653430662</v>
      </c>
      <c r="G11" s="386">
        <v>0.60541243870761718</v>
      </c>
      <c r="H11" s="386">
        <v>0.62260055159833882</v>
      </c>
      <c r="I11" s="386">
        <v>0.79335324464367807</v>
      </c>
      <c r="J11" s="198"/>
      <c r="K11" s="198"/>
      <c r="L11" s="198"/>
      <c r="N11" s="198"/>
      <c r="O11" s="198"/>
      <c r="P11" s="198"/>
      <c r="Q11" s="198"/>
      <c r="R11" s="198"/>
    </row>
    <row r="12" spans="1:22" x14ac:dyDescent="0.25">
      <c r="A12" s="592"/>
      <c r="B12" s="383">
        <v>10</v>
      </c>
      <c r="C12" s="386">
        <v>0.82319956181942189</v>
      </c>
      <c r="D12" s="386">
        <v>0.30843031263935927</v>
      </c>
      <c r="E12" s="386">
        <v>0.32737397821989589</v>
      </c>
      <c r="F12" s="386">
        <v>0.48675505653430662</v>
      </c>
      <c r="G12" s="386">
        <v>0.47303686547873269</v>
      </c>
      <c r="H12" s="386">
        <v>0.62534711246567554</v>
      </c>
      <c r="I12" s="386">
        <v>0.68836019331035436</v>
      </c>
      <c r="J12" s="198"/>
      <c r="K12" s="198"/>
      <c r="L12" s="198"/>
      <c r="N12" s="198"/>
      <c r="O12" s="198"/>
      <c r="P12" s="198"/>
      <c r="Q12" s="198"/>
      <c r="R12" s="198"/>
    </row>
    <row r="13" spans="1:22" ht="15.75" x14ac:dyDescent="0.25">
      <c r="A13" s="592"/>
      <c r="B13" s="383">
        <v>11</v>
      </c>
      <c r="C13" s="386">
        <v>0.76753538203627159</v>
      </c>
      <c r="D13" s="386">
        <v>0.29921975379191679</v>
      </c>
      <c r="E13" s="386">
        <v>0.32737397821989589</v>
      </c>
      <c r="F13" s="386">
        <v>0.48675505653430662</v>
      </c>
      <c r="G13" s="386">
        <v>0.43807736610341408</v>
      </c>
      <c r="H13" s="386">
        <v>0.54514421464025986</v>
      </c>
      <c r="I13" s="386">
        <v>0.5976972929014247</v>
      </c>
      <c r="J13" s="198"/>
      <c r="K13" s="198"/>
      <c r="L13" s="198"/>
      <c r="N13" s="198"/>
      <c r="O13" s="198"/>
      <c r="P13" s="198"/>
      <c r="Q13" s="198"/>
      <c r="R13" s="198"/>
      <c r="V13" s="293"/>
    </row>
    <row r="14" spans="1:22" x14ac:dyDescent="0.25">
      <c r="A14" s="592"/>
      <c r="B14" s="383">
        <v>12</v>
      </c>
      <c r="C14" s="386">
        <v>0.76032793183381386</v>
      </c>
      <c r="D14" s="386">
        <v>0.4591802198243613</v>
      </c>
      <c r="E14" s="386">
        <v>0.32737397821989589</v>
      </c>
      <c r="F14" s="386">
        <v>0.48675505653430662</v>
      </c>
      <c r="G14" s="386">
        <v>0.55460783609746045</v>
      </c>
      <c r="H14" s="386">
        <v>0.49895942536909388</v>
      </c>
      <c r="I14" s="386">
        <v>0.55648358415834309</v>
      </c>
      <c r="J14" s="198"/>
      <c r="K14" s="198"/>
      <c r="L14" s="198"/>
      <c r="N14" s="198"/>
      <c r="O14" s="198"/>
      <c r="P14" s="198"/>
      <c r="Q14" s="198"/>
      <c r="R14" s="198"/>
    </row>
    <row r="15" spans="1:22" x14ac:dyDescent="0.25">
      <c r="A15" s="592">
        <v>2022</v>
      </c>
      <c r="B15" s="383">
        <v>1</v>
      </c>
      <c r="C15" s="386">
        <v>0.87016284981743297</v>
      </c>
      <c r="D15" s="386">
        <v>0.40804656139710005</v>
      </c>
      <c r="E15" s="386">
        <v>0.32737397821989589</v>
      </c>
      <c r="F15" s="386">
        <v>0.48675505653430662</v>
      </c>
      <c r="G15" s="386">
        <v>0.58293168515245952</v>
      </c>
      <c r="H15" s="386">
        <v>0.56752543394246402</v>
      </c>
      <c r="I15" s="386">
        <v>0.53720969131727259</v>
      </c>
      <c r="J15" s="198"/>
      <c r="K15" s="198"/>
      <c r="L15" s="198"/>
      <c r="N15" s="198"/>
      <c r="O15" s="198"/>
      <c r="P15" s="198"/>
      <c r="Q15" s="198"/>
      <c r="R15" s="198"/>
      <c r="S15" s="198"/>
    </row>
    <row r="16" spans="1:22" x14ac:dyDescent="0.25">
      <c r="A16" s="592"/>
      <c r="B16" s="383">
        <v>2</v>
      </c>
      <c r="C16" s="386">
        <v>1.3501857066436287</v>
      </c>
      <c r="D16" s="386">
        <v>0.57256847741948036</v>
      </c>
      <c r="E16" s="386">
        <v>0.32737397821989589</v>
      </c>
      <c r="F16" s="386">
        <v>0.48675505653430662</v>
      </c>
      <c r="G16" s="386">
        <v>0.77297017948342273</v>
      </c>
      <c r="H16" s="386">
        <v>0.68688488254267099</v>
      </c>
      <c r="I16" s="386">
        <v>0.58445658061807626</v>
      </c>
      <c r="J16" s="198"/>
      <c r="K16" s="198"/>
      <c r="L16" s="198"/>
      <c r="N16" s="198"/>
      <c r="O16" s="198"/>
      <c r="P16" s="198"/>
      <c r="Q16" s="198"/>
      <c r="R16" s="198"/>
      <c r="S16" s="198"/>
    </row>
    <row r="17" spans="1:19" x14ac:dyDescent="0.25">
      <c r="A17" s="592"/>
      <c r="B17" s="383">
        <v>3</v>
      </c>
      <c r="C17" s="386">
        <v>3.3348264334131841</v>
      </c>
      <c r="D17" s="386">
        <v>0.67156187738650885</v>
      </c>
      <c r="E17" s="386">
        <v>0.32737397821989589</v>
      </c>
      <c r="F17" s="386">
        <v>0.48675505653430662</v>
      </c>
      <c r="G17" s="386">
        <v>2.6291066749328849</v>
      </c>
      <c r="H17" s="386">
        <v>3.3412781363180244</v>
      </c>
      <c r="I17" s="386">
        <v>1.5318961509343865</v>
      </c>
      <c r="J17" s="198"/>
      <c r="K17" s="198"/>
      <c r="L17" s="198"/>
      <c r="N17" s="198"/>
      <c r="O17" s="198"/>
      <c r="P17" s="198"/>
      <c r="Q17" s="198"/>
      <c r="R17" s="198"/>
      <c r="S17" s="198"/>
    </row>
    <row r="18" spans="1:19" x14ac:dyDescent="0.25">
      <c r="A18" s="592"/>
      <c r="B18" s="383">
        <v>4</v>
      </c>
      <c r="C18" s="386">
        <v>2.2039093423729241</v>
      </c>
      <c r="D18" s="386">
        <v>1.08888374175514</v>
      </c>
      <c r="E18" s="386">
        <v>0.32737397821989589</v>
      </c>
      <c r="F18" s="386">
        <v>0.48675505653430662</v>
      </c>
      <c r="G18" s="386">
        <v>1.9381566990424091</v>
      </c>
      <c r="H18" s="386">
        <v>1.8341913159131167</v>
      </c>
      <c r="I18" s="386">
        <v>1.9541181115912707</v>
      </c>
      <c r="J18" s="198"/>
      <c r="K18" s="198"/>
      <c r="L18" s="198"/>
      <c r="N18" s="198"/>
      <c r="O18" s="198"/>
      <c r="P18" s="198"/>
      <c r="Q18" s="198"/>
      <c r="R18" s="198"/>
      <c r="S18" s="198"/>
    </row>
    <row r="19" spans="1:19" x14ac:dyDescent="0.25">
      <c r="A19" s="592"/>
      <c r="B19" s="383">
        <v>5</v>
      </c>
      <c r="C19" s="386">
        <v>1.7506869893769448</v>
      </c>
      <c r="D19" s="386">
        <v>1.1258801206072633</v>
      </c>
      <c r="E19" s="386">
        <v>0.32737397821989589</v>
      </c>
      <c r="F19" s="386">
        <v>0.48675505653430662</v>
      </c>
      <c r="G19" s="386">
        <v>1.4313376221191589</v>
      </c>
      <c r="H19" s="386">
        <v>1.4006017263879897</v>
      </c>
      <c r="I19" s="386">
        <v>2.1920237262063771</v>
      </c>
      <c r="J19" s="198"/>
      <c r="K19" s="198"/>
      <c r="L19" s="198"/>
      <c r="N19" s="198"/>
      <c r="O19" s="198"/>
      <c r="P19" s="198"/>
      <c r="Q19" s="198"/>
      <c r="R19" s="198"/>
      <c r="S19" s="198"/>
    </row>
    <row r="20" spans="1:19" x14ac:dyDescent="0.25">
      <c r="A20" s="592"/>
      <c r="B20" s="383">
        <v>6</v>
      </c>
      <c r="C20" s="386">
        <v>1.9955351974294615</v>
      </c>
      <c r="D20" s="386">
        <v>1.0627727130630689</v>
      </c>
      <c r="E20" s="386">
        <v>0.32737397821989589</v>
      </c>
      <c r="F20" s="386">
        <v>0.48675505653430662</v>
      </c>
      <c r="G20" s="386">
        <v>1.5040716202029074</v>
      </c>
      <c r="H20" s="386">
        <v>1.6757571251328471</v>
      </c>
      <c r="I20" s="386">
        <v>1.6368500558113179</v>
      </c>
      <c r="J20" s="198"/>
      <c r="K20" s="198"/>
      <c r="L20" s="198"/>
      <c r="N20" s="198"/>
      <c r="O20" s="198"/>
      <c r="P20" s="198"/>
      <c r="Q20" s="198"/>
      <c r="R20" s="198"/>
      <c r="S20" s="198"/>
    </row>
    <row r="21" spans="1:19" x14ac:dyDescent="0.25">
      <c r="A21" s="592"/>
      <c r="B21" s="383">
        <v>7</v>
      </c>
      <c r="C21" s="386">
        <v>1.6727592182492401</v>
      </c>
      <c r="D21" s="386">
        <v>1.098065429052042</v>
      </c>
      <c r="E21" s="386">
        <v>0.32737397821989589</v>
      </c>
      <c r="F21" s="386">
        <v>0.48675505653430662</v>
      </c>
      <c r="G21" s="386">
        <v>1.3266335371212818</v>
      </c>
      <c r="H21" s="386">
        <v>1.3356253023190163</v>
      </c>
      <c r="I21" s="386">
        <v>1.4706613846132843</v>
      </c>
      <c r="J21" s="198"/>
      <c r="K21" s="198"/>
      <c r="L21" s="198"/>
      <c r="N21" s="198"/>
      <c r="O21" s="198"/>
      <c r="P21" s="198"/>
      <c r="Q21" s="198"/>
      <c r="R21" s="198"/>
      <c r="S21" s="198"/>
    </row>
    <row r="22" spans="1:19" x14ac:dyDescent="0.25">
      <c r="A22" s="592"/>
      <c r="B22" s="383">
        <v>8</v>
      </c>
      <c r="C22" s="386">
        <v>1.9588728438552465</v>
      </c>
      <c r="D22" s="386">
        <v>1.1960379155102316</v>
      </c>
      <c r="E22" s="386">
        <v>0.32737397821989589</v>
      </c>
      <c r="F22" s="386">
        <v>0.48675505653430662</v>
      </c>
      <c r="G22" s="386">
        <v>1.5566660008203428</v>
      </c>
      <c r="H22" s="386">
        <v>1.6804237469469285</v>
      </c>
      <c r="I22" s="386">
        <v>1.5639353914662639</v>
      </c>
      <c r="J22" s="198"/>
      <c r="K22" s="198"/>
      <c r="L22" s="198"/>
      <c r="N22" s="198"/>
      <c r="O22" s="198"/>
      <c r="P22" s="198"/>
      <c r="R22" s="433" t="s">
        <v>108</v>
      </c>
      <c r="S22" s="433"/>
    </row>
    <row r="23" spans="1:19" x14ac:dyDescent="0.25">
      <c r="A23" s="592"/>
      <c r="B23" s="383">
        <v>9</v>
      </c>
      <c r="C23" s="386">
        <v>2.536526541842548</v>
      </c>
      <c r="D23" s="386">
        <v>1.3084720240364049</v>
      </c>
      <c r="E23" s="386">
        <v>0.32737397821989589</v>
      </c>
      <c r="F23" s="386">
        <v>0.48675505653430662</v>
      </c>
      <c r="G23" s="386">
        <v>1.7417236867873669</v>
      </c>
      <c r="H23" s="386">
        <v>1.9960037345710191</v>
      </c>
      <c r="I23" s="386">
        <v>1.6706842612789881</v>
      </c>
      <c r="J23" s="198"/>
      <c r="K23" s="198"/>
      <c r="L23" s="198"/>
      <c r="N23" s="198"/>
      <c r="O23" s="198"/>
      <c r="P23" s="198"/>
      <c r="Q23" s="198"/>
      <c r="R23" s="198"/>
      <c r="S23" s="198"/>
    </row>
    <row r="24" spans="1:19" x14ac:dyDescent="0.25">
      <c r="A24" s="592"/>
      <c r="B24" s="383">
        <v>10</v>
      </c>
      <c r="C24" s="386">
        <v>1.7311970038036435</v>
      </c>
      <c r="D24" s="386">
        <v>1.1406701103880437</v>
      </c>
      <c r="E24" s="386">
        <v>0.32737397821989589</v>
      </c>
      <c r="F24" s="386">
        <v>0.48675505653430662</v>
      </c>
      <c r="G24" s="386">
        <v>1.4062609624812268</v>
      </c>
      <c r="H24" s="386">
        <v>1.4566598512400049</v>
      </c>
      <c r="I24" s="386">
        <v>1.7110291109193174</v>
      </c>
      <c r="J24" s="198"/>
      <c r="K24" s="198"/>
      <c r="L24" s="198"/>
      <c r="N24" s="198"/>
      <c r="O24" s="198"/>
      <c r="P24" s="198"/>
      <c r="Q24" s="198"/>
      <c r="R24" s="198"/>
      <c r="S24" s="198"/>
    </row>
    <row r="25" spans="1:19" x14ac:dyDescent="0.25">
      <c r="A25" s="592"/>
      <c r="B25" s="383">
        <v>11</v>
      </c>
      <c r="C25" s="386">
        <v>1.4405618692771185</v>
      </c>
      <c r="D25" s="386">
        <v>1.0339223245451876</v>
      </c>
      <c r="E25" s="386">
        <v>0.32737397821989589</v>
      </c>
      <c r="F25" s="386">
        <v>0.48675505653430662</v>
      </c>
      <c r="G25" s="386">
        <v>1.3064296224873431</v>
      </c>
      <c r="H25" s="386">
        <v>1.2882439311948133</v>
      </c>
      <c r="I25" s="386">
        <v>1.5803025056686124</v>
      </c>
      <c r="J25" s="198"/>
      <c r="K25" s="198"/>
      <c r="L25" s="198"/>
      <c r="N25" s="198"/>
      <c r="O25" s="198"/>
      <c r="P25" s="198"/>
      <c r="Q25" s="198"/>
      <c r="R25" s="198"/>
      <c r="S25" s="198"/>
    </row>
    <row r="26" spans="1:19" x14ac:dyDescent="0.25">
      <c r="A26" s="592"/>
      <c r="B26" s="383">
        <v>12</v>
      </c>
      <c r="C26" s="386">
        <v>1.3725459003005511</v>
      </c>
      <c r="D26" s="386">
        <v>0.80632838219165137</v>
      </c>
      <c r="E26" s="386">
        <v>0.32737397821989589</v>
      </c>
      <c r="F26" s="386">
        <v>0.48675505653430662</v>
      </c>
      <c r="G26" s="386">
        <v>1.1021172346574275</v>
      </c>
      <c r="H26" s="386">
        <v>1.0827467030887021</v>
      </c>
      <c r="I26" s="386">
        <v>1.2758834951745068</v>
      </c>
      <c r="J26" s="198"/>
      <c r="K26" s="198"/>
      <c r="L26" s="198"/>
      <c r="N26" s="198"/>
      <c r="O26" s="198"/>
      <c r="P26" s="198"/>
      <c r="Q26" s="198"/>
      <c r="R26" s="198"/>
      <c r="S26" s="198"/>
    </row>
    <row r="27" spans="1:19" x14ac:dyDescent="0.25">
      <c r="A27" s="588">
        <v>2023</v>
      </c>
      <c r="B27" s="383">
        <v>1</v>
      </c>
      <c r="C27" s="386">
        <v>1.1844562696458638</v>
      </c>
      <c r="D27" s="386">
        <v>0.75965424800564563</v>
      </c>
      <c r="E27" s="386">
        <v>0.4074123783648389</v>
      </c>
      <c r="F27" s="386">
        <v>0.4074123783648389</v>
      </c>
      <c r="G27" s="386">
        <v>0.97962246741359138</v>
      </c>
      <c r="H27" s="386">
        <v>0.97281819843141193</v>
      </c>
      <c r="I27" s="386">
        <v>1.1146029442383092</v>
      </c>
      <c r="J27" s="198"/>
      <c r="K27" s="198"/>
      <c r="L27" s="198"/>
      <c r="N27" s="198"/>
      <c r="O27" s="198"/>
      <c r="P27" s="198"/>
      <c r="Q27" s="198"/>
      <c r="R27" s="198"/>
      <c r="S27" s="198"/>
    </row>
    <row r="28" spans="1:19" x14ac:dyDescent="0.25">
      <c r="A28" s="589"/>
      <c r="B28" s="383">
        <v>2</v>
      </c>
      <c r="C28" s="386">
        <v>1.2212860269958696</v>
      </c>
      <c r="D28" s="386">
        <v>0.85771841389350811</v>
      </c>
      <c r="E28" s="386">
        <v>0.4074123783648389</v>
      </c>
      <c r="F28" s="386">
        <v>0.4074123783648389</v>
      </c>
      <c r="G28" s="386">
        <v>1.0315175772593363</v>
      </c>
      <c r="H28" s="386">
        <v>1.1455981331925784</v>
      </c>
      <c r="I28" s="386">
        <v>1.0670543449042309</v>
      </c>
      <c r="J28" s="198"/>
      <c r="K28" s="198"/>
      <c r="L28" s="198"/>
      <c r="N28" s="198"/>
      <c r="O28" s="198"/>
      <c r="P28" s="198"/>
      <c r="Q28" s="198"/>
      <c r="R28" s="198"/>
      <c r="S28" s="198"/>
    </row>
    <row r="29" spans="1:19" x14ac:dyDescent="0.25">
      <c r="A29" s="589"/>
      <c r="B29" s="383">
        <v>3</v>
      </c>
      <c r="C29" s="386">
        <v>1.0587797846337139</v>
      </c>
      <c r="D29" s="386">
        <v>0.64968346776457508</v>
      </c>
      <c r="E29" s="386">
        <v>0.4074123783648389</v>
      </c>
      <c r="F29" s="386">
        <v>0.4074123783648389</v>
      </c>
      <c r="G29" s="386">
        <v>0.87244699805720671</v>
      </c>
      <c r="H29" s="386">
        <v>0.73299438332608702</v>
      </c>
      <c r="I29" s="386">
        <v>0.95047023831669197</v>
      </c>
      <c r="J29" s="198"/>
      <c r="K29" s="198"/>
      <c r="L29" s="198"/>
      <c r="N29" s="198"/>
      <c r="O29" s="198"/>
      <c r="P29" s="198"/>
      <c r="Q29" s="198"/>
      <c r="R29" s="198"/>
      <c r="S29" s="198"/>
    </row>
    <row r="30" spans="1:19" x14ac:dyDescent="0.25">
      <c r="A30" s="589"/>
      <c r="B30" s="383">
        <v>4</v>
      </c>
      <c r="C30" s="386">
        <v>1.0125539749091246</v>
      </c>
      <c r="D30" s="386">
        <v>0.51627461518211248</v>
      </c>
      <c r="E30" s="386">
        <v>0.4074123783648389</v>
      </c>
      <c r="F30" s="386">
        <v>0.4074123783648389</v>
      </c>
      <c r="G30" s="386">
        <v>0.7482760791070433</v>
      </c>
      <c r="H30" s="386">
        <v>0.77725704096550885</v>
      </c>
      <c r="I30" s="386">
        <v>0.88528318582805798</v>
      </c>
      <c r="J30" s="198"/>
      <c r="K30" s="198"/>
      <c r="L30" s="198"/>
      <c r="N30" s="198"/>
      <c r="O30" s="198"/>
      <c r="P30" s="198"/>
      <c r="Q30" s="198"/>
      <c r="R30" s="198"/>
      <c r="S30" s="198"/>
    </row>
    <row r="31" spans="1:19" x14ac:dyDescent="0.25">
      <c r="A31" s="589"/>
      <c r="B31" s="383">
        <v>5</v>
      </c>
      <c r="C31" s="386">
        <v>0.86456673691176888</v>
      </c>
      <c r="D31" s="386">
        <v>0.58000628758880168</v>
      </c>
      <c r="E31" s="386">
        <v>0.4074123783648389</v>
      </c>
      <c r="F31" s="386">
        <v>0.4074123783648389</v>
      </c>
      <c r="G31" s="386">
        <v>0.71853013923370668</v>
      </c>
      <c r="H31" s="386">
        <v>0.5583585131319353</v>
      </c>
      <c r="I31" s="386">
        <f>AVERAGE(H29:H31)</f>
        <v>0.68953664580784368</v>
      </c>
      <c r="J31" s="198"/>
      <c r="K31" s="198"/>
      <c r="L31" s="198"/>
      <c r="N31" s="198"/>
      <c r="O31" s="198"/>
      <c r="P31" s="198"/>
      <c r="Q31" s="198"/>
      <c r="R31" s="198"/>
      <c r="S31" s="198"/>
    </row>
    <row r="32" spans="1:19" x14ac:dyDescent="0.25">
      <c r="A32" s="589"/>
      <c r="B32" s="383">
        <v>6</v>
      </c>
      <c r="C32" s="386">
        <v>0.81099981121015219</v>
      </c>
      <c r="D32" s="386">
        <v>0.52120687326454629</v>
      </c>
      <c r="E32" s="386">
        <v>0.4074123783648389</v>
      </c>
      <c r="F32" s="386">
        <v>0.4074123783648389</v>
      </c>
      <c r="G32" s="386">
        <v>0.68012611625965746</v>
      </c>
      <c r="H32" s="386">
        <v>0.56020865106560791</v>
      </c>
      <c r="I32" s="386">
        <v>0.63194140172101299</v>
      </c>
      <c r="J32" s="198"/>
      <c r="K32" s="198"/>
      <c r="L32" s="198"/>
      <c r="N32" s="198"/>
      <c r="O32" s="198"/>
      <c r="P32" s="198"/>
      <c r="Q32" s="198"/>
      <c r="R32" s="198"/>
      <c r="S32" s="198"/>
    </row>
    <row r="33" spans="1:19" x14ac:dyDescent="0.25">
      <c r="A33" s="589"/>
      <c r="B33" s="383">
        <v>7</v>
      </c>
      <c r="C33" s="386">
        <v>0.82662458880662371</v>
      </c>
      <c r="D33" s="386">
        <v>0.49602934048311909</v>
      </c>
      <c r="E33" s="386">
        <v>0.4074123783648389</v>
      </c>
      <c r="F33" s="386">
        <v>0.4074123783648389</v>
      </c>
      <c r="G33" s="386">
        <v>0.70518626096256298</v>
      </c>
      <c r="H33" s="386">
        <v>0.78201435756061244</v>
      </c>
      <c r="I33" s="386">
        <v>0.63352717391938096</v>
      </c>
      <c r="J33" s="198"/>
      <c r="K33" s="198"/>
      <c r="L33" s="198"/>
      <c r="N33" s="198"/>
      <c r="O33" s="198"/>
      <c r="P33" s="198"/>
      <c r="Q33" s="198"/>
      <c r="R33" s="198"/>
      <c r="S33" s="198"/>
    </row>
    <row r="35" spans="1:19" x14ac:dyDescent="0.25">
      <c r="L35" s="199"/>
      <c r="M35" s="197"/>
    </row>
    <row r="36" spans="1:19" x14ac:dyDescent="0.25">
      <c r="I36" s="231"/>
    </row>
  </sheetData>
  <mergeCells count="9">
    <mergeCell ref="B1:L1"/>
    <mergeCell ref="E2:F2"/>
    <mergeCell ref="A27:A33"/>
    <mergeCell ref="R22:S22"/>
    <mergeCell ref="C2:D2"/>
    <mergeCell ref="A3:A14"/>
    <mergeCell ref="A15:A26"/>
    <mergeCell ref="J3:L3"/>
    <mergeCell ref="J2:L2"/>
  </mergeCells>
  <hyperlinks>
    <hyperlink ref="R22:S22" location="Content!A1" display="Content"/>
  </hyperlinks>
  <pageMargins left="0.7" right="0.7" top="0.75" bottom="0.75" header="0.3" footer="0.3"/>
  <pageSetup paperSize="9" scale="69" orientation="portrait" r:id="rId1"/>
  <colBreaks count="1" manualBreakCount="1">
    <brk id="6" max="32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I36 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J3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104" t="s">
        <v>24</v>
      </c>
      <c r="B1" s="456" t="str">
        <f>INDEX(Content!$B$3:$G$64,MATCH(A1,Content!$A$3:$A$64,0),1)</f>
        <v>GDP, YoY, %</v>
      </c>
      <c r="C1" s="456"/>
      <c r="D1" s="456"/>
      <c r="E1" s="456"/>
      <c r="F1" s="456"/>
      <c r="G1" s="456"/>
      <c r="H1" s="456"/>
      <c r="I1" s="456"/>
    </row>
    <row r="2" spans="1:9" x14ac:dyDescent="0.25">
      <c r="A2" s="142"/>
      <c r="B2" s="142"/>
      <c r="C2" s="142"/>
      <c r="D2" s="142"/>
      <c r="E2" s="142"/>
      <c r="F2" s="142"/>
      <c r="G2" s="142"/>
      <c r="H2" s="142"/>
      <c r="I2" s="142"/>
    </row>
    <row r="3" spans="1:9" x14ac:dyDescent="0.25">
      <c r="A3" s="142"/>
      <c r="B3" s="142"/>
      <c r="C3" s="142"/>
      <c r="D3" s="142"/>
      <c r="E3" s="142"/>
      <c r="F3" s="142"/>
      <c r="G3" s="142"/>
      <c r="H3" s="142"/>
      <c r="I3" s="142"/>
    </row>
    <row r="4" spans="1:9" x14ac:dyDescent="0.25">
      <c r="A4" s="142"/>
      <c r="B4" s="142"/>
      <c r="C4" s="142"/>
      <c r="D4" s="142"/>
      <c r="E4" s="142"/>
      <c r="F4" s="142"/>
      <c r="G4" s="142"/>
      <c r="H4" s="142"/>
      <c r="I4" s="142"/>
    </row>
    <row r="5" spans="1:9" x14ac:dyDescent="0.25">
      <c r="A5" s="142"/>
      <c r="B5" s="142"/>
      <c r="C5" s="142"/>
      <c r="D5" s="142"/>
      <c r="E5" s="142"/>
      <c r="F5" s="142"/>
      <c r="G5" s="142"/>
      <c r="H5" s="142"/>
      <c r="I5" s="142"/>
    </row>
    <row r="6" spans="1:9" x14ac:dyDescent="0.25">
      <c r="A6" s="142"/>
      <c r="B6" s="142"/>
      <c r="C6" s="142"/>
      <c r="D6" s="142"/>
      <c r="E6" s="142"/>
      <c r="F6" s="142"/>
      <c r="G6" s="142"/>
      <c r="H6" s="142"/>
      <c r="I6" s="142"/>
    </row>
    <row r="7" spans="1:9" x14ac:dyDescent="0.25">
      <c r="A7" s="142"/>
      <c r="B7" s="142"/>
      <c r="C7" s="142"/>
      <c r="D7" s="142"/>
      <c r="E7" s="142"/>
      <c r="F7" s="142"/>
      <c r="G7" s="142"/>
      <c r="H7" s="142"/>
      <c r="I7" s="142"/>
    </row>
    <row r="8" spans="1:9" x14ac:dyDescent="0.25">
      <c r="A8" s="142"/>
      <c r="B8" s="142"/>
      <c r="C8" s="142"/>
      <c r="D8" s="142"/>
      <c r="E8" s="142"/>
      <c r="F8" s="142"/>
      <c r="G8" s="142"/>
      <c r="H8" s="142"/>
      <c r="I8" s="142"/>
    </row>
    <row r="9" spans="1:9" x14ac:dyDescent="0.25">
      <c r="A9" s="142"/>
      <c r="B9" s="142"/>
      <c r="C9" s="142"/>
      <c r="D9" s="142"/>
      <c r="E9" s="142"/>
      <c r="F9" s="142"/>
      <c r="G9" s="142"/>
      <c r="H9" s="142"/>
      <c r="I9" s="142"/>
    </row>
    <row r="10" spans="1:9" x14ac:dyDescent="0.25">
      <c r="A10" s="142"/>
      <c r="B10" s="142"/>
      <c r="C10" s="142"/>
      <c r="D10" s="142"/>
      <c r="E10" s="142"/>
      <c r="F10" s="142"/>
      <c r="G10" s="142"/>
      <c r="H10" s="142"/>
      <c r="I10" s="142"/>
    </row>
    <row r="11" spans="1:9" x14ac:dyDescent="0.25">
      <c r="A11" s="142"/>
      <c r="B11" s="142"/>
      <c r="C11" s="142"/>
      <c r="D11" s="142"/>
      <c r="E11" s="142"/>
      <c r="F11" s="142"/>
      <c r="G11" s="142"/>
      <c r="H11" s="142"/>
      <c r="I11" s="142"/>
    </row>
    <row r="12" spans="1:9" x14ac:dyDescent="0.25">
      <c r="A12" s="142"/>
      <c r="B12" s="142"/>
      <c r="C12" s="142"/>
      <c r="D12" s="142"/>
      <c r="E12" s="142"/>
      <c r="F12" s="142"/>
      <c r="G12" s="142"/>
      <c r="H12" s="142"/>
      <c r="I12" s="142"/>
    </row>
    <row r="13" spans="1:9" x14ac:dyDescent="0.25">
      <c r="A13" s="142"/>
      <c r="B13" s="142"/>
      <c r="C13" s="142"/>
      <c r="D13" s="142"/>
      <c r="E13" s="142"/>
      <c r="F13" s="142"/>
      <c r="G13" s="142"/>
      <c r="H13" s="142"/>
      <c r="I13" s="142"/>
    </row>
    <row r="14" spans="1:9" x14ac:dyDescent="0.25">
      <c r="A14" s="142"/>
      <c r="B14" s="142"/>
      <c r="C14" s="142"/>
      <c r="D14" s="142"/>
      <c r="E14" s="142"/>
      <c r="F14" s="142"/>
      <c r="G14" s="142"/>
      <c r="H14" s="142"/>
      <c r="I14" s="142"/>
    </row>
    <row r="15" spans="1:9" x14ac:dyDescent="0.25">
      <c r="A15" s="142"/>
      <c r="B15" s="142"/>
      <c r="C15" s="142"/>
      <c r="D15" s="142"/>
      <c r="E15" s="142"/>
      <c r="F15" s="142"/>
      <c r="G15" s="142"/>
      <c r="H15" s="142"/>
      <c r="I15" s="142"/>
    </row>
    <row r="16" spans="1:9" x14ac:dyDescent="0.25">
      <c r="A16" s="142"/>
      <c r="B16" s="142"/>
      <c r="C16" s="142"/>
      <c r="D16" s="142"/>
      <c r="E16" s="142"/>
      <c r="F16" s="142"/>
      <c r="G16" s="142"/>
      <c r="H16" s="142"/>
      <c r="I16" s="142"/>
    </row>
    <row r="17" spans="1:16" x14ac:dyDescent="0.25">
      <c r="A17" s="142"/>
      <c r="B17" s="142"/>
      <c r="C17" s="142"/>
      <c r="D17" s="142"/>
      <c r="E17" s="142"/>
      <c r="F17" s="142"/>
      <c r="G17" s="142"/>
      <c r="H17" s="142"/>
      <c r="I17" s="142"/>
    </row>
    <row r="18" spans="1:16" x14ac:dyDescent="0.25">
      <c r="A18" s="142"/>
      <c r="B18" s="142"/>
      <c r="C18" s="142"/>
      <c r="D18" s="142"/>
      <c r="E18" s="142"/>
      <c r="F18" s="436" t="s">
        <v>112</v>
      </c>
      <c r="G18" s="437"/>
      <c r="H18" s="437"/>
      <c r="I18" s="438"/>
    </row>
    <row r="19" spans="1:16" ht="15" customHeight="1" x14ac:dyDescent="0.25">
      <c r="A19" s="142"/>
      <c r="B19" s="142"/>
      <c r="C19" s="142"/>
      <c r="D19" s="142"/>
      <c r="E19" s="142"/>
      <c r="F19" s="453" t="s">
        <v>404</v>
      </c>
      <c r="G19" s="454"/>
      <c r="H19" s="454"/>
      <c r="I19" s="455"/>
      <c r="N19" s="28"/>
      <c r="O19" s="28"/>
      <c r="P19" s="28"/>
    </row>
    <row r="20" spans="1:16" x14ac:dyDescent="0.25">
      <c r="A20" s="142"/>
      <c r="B20" s="142"/>
      <c r="C20" s="142"/>
      <c r="D20" s="142"/>
      <c r="E20" s="142"/>
      <c r="F20" s="433" t="s">
        <v>108</v>
      </c>
      <c r="G20" s="433"/>
      <c r="H20" s="433"/>
      <c r="I20" s="433"/>
      <c r="N20" s="28"/>
    </row>
    <row r="23" spans="1:16" x14ac:dyDescent="0.25">
      <c r="N23" s="15"/>
      <c r="O23" s="15"/>
      <c r="P23" s="15"/>
    </row>
    <row r="24" spans="1:16" x14ac:dyDescent="0.25">
      <c r="N24" s="15"/>
      <c r="O24" s="15"/>
      <c r="P24" s="15"/>
    </row>
    <row r="25" spans="1:16" x14ac:dyDescent="0.25">
      <c r="N25" s="15"/>
      <c r="O25" s="15"/>
      <c r="P25" s="15"/>
    </row>
    <row r="26" spans="1:16" x14ac:dyDescent="0.25">
      <c r="N26" s="15"/>
      <c r="O26" s="15"/>
      <c r="P26" s="15"/>
    </row>
    <row r="27" spans="1:16" x14ac:dyDescent="0.25">
      <c r="N27" s="15"/>
      <c r="O27" s="15"/>
      <c r="P27" s="15"/>
    </row>
    <row r="28" spans="1:16" x14ac:dyDescent="0.25">
      <c r="N28" s="15"/>
      <c r="O28" s="15"/>
      <c r="P28" s="15"/>
    </row>
    <row r="29" spans="1:16" x14ac:dyDescent="0.25">
      <c r="N29" s="15"/>
      <c r="O29" s="15"/>
      <c r="P29" s="15"/>
    </row>
    <row r="30" spans="1:16" x14ac:dyDescent="0.25">
      <c r="N30" s="15"/>
      <c r="O30" s="15"/>
      <c r="P30" s="15"/>
    </row>
    <row r="31" spans="1:16" x14ac:dyDescent="0.25">
      <c r="N31" s="15"/>
      <c r="O31" s="15"/>
      <c r="P31" s="15"/>
    </row>
    <row r="32" spans="1:16" x14ac:dyDescent="0.25">
      <c r="N32" s="15"/>
      <c r="O32" s="15"/>
      <c r="P32" s="15"/>
    </row>
    <row r="33" spans="1:16" x14ac:dyDescent="0.25">
      <c r="N33" s="15"/>
      <c r="O33" s="15"/>
      <c r="P33" s="15"/>
    </row>
    <row r="34" spans="1:16" x14ac:dyDescent="0.25">
      <c r="N34" s="15"/>
      <c r="O34" s="15"/>
      <c r="P34" s="15"/>
    </row>
    <row r="35" spans="1:16" x14ac:dyDescent="0.25">
      <c r="N35" s="15"/>
      <c r="O35" s="15"/>
      <c r="P35" s="15"/>
    </row>
    <row r="36" spans="1:16" x14ac:dyDescent="0.25">
      <c r="N36" s="15"/>
      <c r="O36" s="15"/>
      <c r="P36" s="15"/>
    </row>
    <row r="37" spans="1:16" x14ac:dyDescent="0.25">
      <c r="N37" s="15"/>
      <c r="O37" s="15"/>
      <c r="P37" s="15"/>
    </row>
    <row r="38" spans="1:16" x14ac:dyDescent="0.25">
      <c r="C38" s="3"/>
      <c r="D38" s="3"/>
      <c r="E38" s="3"/>
      <c r="N38" s="15"/>
      <c r="O38" s="15"/>
      <c r="P38" s="15"/>
    </row>
    <row r="39" spans="1:16" x14ac:dyDescent="0.25">
      <c r="A39" s="2"/>
      <c r="B39" s="3"/>
      <c r="C39" s="3"/>
      <c r="D39" s="3"/>
      <c r="E39" s="3"/>
      <c r="N39" s="15"/>
      <c r="O39" s="15"/>
      <c r="P39" s="15"/>
    </row>
    <row r="40" spans="1:16" x14ac:dyDescent="0.25">
      <c r="A40" s="2"/>
      <c r="B40" s="3"/>
      <c r="C40" s="3">
        <v>1</v>
      </c>
      <c r="D40" s="3"/>
      <c r="E40" s="3"/>
      <c r="N40" s="15"/>
      <c r="O40" s="15"/>
      <c r="P40" s="15"/>
    </row>
    <row r="41" spans="1:16" x14ac:dyDescent="0.25">
      <c r="A41" s="2"/>
      <c r="B41" s="3">
        <v>2017</v>
      </c>
      <c r="C41" s="3">
        <v>2</v>
      </c>
      <c r="D41" s="3"/>
      <c r="E41" s="3"/>
      <c r="N41" s="15"/>
      <c r="O41" s="15"/>
      <c r="P41" s="15"/>
    </row>
    <row r="42" spans="1:16" x14ac:dyDescent="0.25">
      <c r="A42" s="2"/>
      <c r="B42" s="3"/>
      <c r="C42" s="3">
        <v>3</v>
      </c>
      <c r="D42" s="3"/>
      <c r="E42" s="3"/>
      <c r="N42" s="15"/>
      <c r="O42" s="15"/>
      <c r="P42" s="15"/>
    </row>
    <row r="43" spans="1:16" x14ac:dyDescent="0.25">
      <c r="A43" s="2"/>
      <c r="B43" s="3"/>
      <c r="C43" s="4">
        <v>4</v>
      </c>
      <c r="D43" s="3"/>
      <c r="E43" s="3"/>
      <c r="N43" s="15"/>
      <c r="O43" s="15"/>
      <c r="P43" s="15"/>
    </row>
    <row r="44" spans="1:16" x14ac:dyDescent="0.25">
      <c r="A44" s="2"/>
      <c r="B44" s="4"/>
      <c r="C44" s="3">
        <v>1</v>
      </c>
      <c r="D44" s="3"/>
      <c r="E44" s="3"/>
      <c r="N44" s="15"/>
      <c r="O44" s="15"/>
      <c r="P44" s="15"/>
    </row>
    <row r="45" spans="1:16" x14ac:dyDescent="0.25">
      <c r="A45" s="2"/>
      <c r="B45" s="3">
        <v>2018</v>
      </c>
      <c r="C45" s="3">
        <v>2</v>
      </c>
      <c r="D45" s="3"/>
      <c r="E45" s="3"/>
      <c r="N45" s="15"/>
      <c r="O45" s="15"/>
      <c r="P45" s="15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5"/>
      <c r="O46" s="15"/>
      <c r="P46" s="15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5"/>
      <c r="O47" s="15"/>
      <c r="P47" s="15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5"/>
      <c r="O48" s="15"/>
      <c r="P48" s="15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F19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138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9" width="7.140625" customWidth="1"/>
  </cols>
  <sheetData>
    <row r="1" spans="1:21" x14ac:dyDescent="0.25">
      <c r="A1" s="135" t="s">
        <v>83</v>
      </c>
      <c r="B1" s="584" t="str">
        <f>INDEX(Content!$B$3:$G$64,MATCH(A1,Content!$A$3:$A$64,0),1)</f>
        <v>Dynamics of Food Inflation, %</v>
      </c>
      <c r="C1" s="585"/>
      <c r="D1" s="585"/>
      <c r="E1" s="585"/>
      <c r="F1" s="585"/>
      <c r="G1" s="585"/>
      <c r="H1" s="585"/>
      <c r="I1" s="585"/>
      <c r="J1" s="145"/>
      <c r="K1" s="146"/>
      <c r="L1" s="146"/>
      <c r="M1" s="142"/>
      <c r="N1" s="142"/>
      <c r="O1" s="142"/>
      <c r="P1" s="142"/>
      <c r="Q1" s="142"/>
      <c r="R1" s="142"/>
      <c r="S1" s="142"/>
    </row>
    <row r="2" spans="1:21" ht="51" x14ac:dyDescent="0.25">
      <c r="A2" s="48" t="s">
        <v>113</v>
      </c>
      <c r="B2" s="48" t="s">
        <v>114</v>
      </c>
      <c r="C2" s="48" t="s">
        <v>439</v>
      </c>
      <c r="D2" s="48" t="s">
        <v>440</v>
      </c>
      <c r="E2" s="48" t="s">
        <v>441</v>
      </c>
      <c r="F2" s="601" t="s">
        <v>112</v>
      </c>
      <c r="G2" s="602"/>
      <c r="H2" s="602"/>
      <c r="I2" s="593"/>
      <c r="K2" s="142"/>
      <c r="L2" s="142"/>
      <c r="M2" s="142"/>
      <c r="N2" s="142"/>
      <c r="O2" s="142"/>
      <c r="P2" s="142"/>
      <c r="Q2" s="142"/>
      <c r="R2" s="142"/>
      <c r="S2" s="142"/>
    </row>
    <row r="3" spans="1:21" x14ac:dyDescent="0.25">
      <c r="A3" s="594">
        <v>2021</v>
      </c>
      <c r="B3" s="143">
        <v>1</v>
      </c>
      <c r="C3" s="208">
        <v>1.1000000000000001</v>
      </c>
      <c r="D3" s="208">
        <v>11.4</v>
      </c>
      <c r="E3" s="398">
        <v>0.67138951186120721</v>
      </c>
      <c r="F3" s="430" t="s">
        <v>115</v>
      </c>
      <c r="G3" s="431"/>
      <c r="H3" s="431"/>
      <c r="I3" s="432"/>
      <c r="K3" s="142"/>
      <c r="L3" s="142"/>
      <c r="M3" s="142"/>
      <c r="N3" s="142"/>
      <c r="O3" s="142"/>
      <c r="P3" s="142"/>
      <c r="Q3" s="142"/>
      <c r="R3" s="142"/>
      <c r="S3" s="142"/>
    </row>
    <row r="4" spans="1:21" ht="15" customHeight="1" x14ac:dyDescent="0.25">
      <c r="A4" s="594"/>
      <c r="B4" s="143">
        <v>2</v>
      </c>
      <c r="C4" s="208">
        <v>1.1000000000000001</v>
      </c>
      <c r="D4" s="208">
        <v>11.6</v>
      </c>
      <c r="E4" s="398">
        <v>0.78718980122029336</v>
      </c>
      <c r="F4" s="430" t="s">
        <v>317</v>
      </c>
      <c r="G4" s="431"/>
      <c r="H4" s="431"/>
      <c r="I4" s="432"/>
      <c r="K4" s="142"/>
      <c r="L4" s="142"/>
      <c r="M4" s="142"/>
      <c r="N4" s="142"/>
      <c r="O4" s="142"/>
      <c r="P4" s="142"/>
      <c r="Q4" s="142"/>
      <c r="R4" s="142"/>
      <c r="S4" s="142"/>
    </row>
    <row r="5" spans="1:21" x14ac:dyDescent="0.25">
      <c r="A5" s="594"/>
      <c r="B5" s="143">
        <v>3</v>
      </c>
      <c r="C5" s="208">
        <v>0.79999999999999716</v>
      </c>
      <c r="D5" s="208">
        <v>10.700000000000003</v>
      </c>
      <c r="E5" s="398">
        <v>0.4281591368847586</v>
      </c>
      <c r="F5" s="142"/>
      <c r="G5" s="142"/>
      <c r="H5" s="142"/>
      <c r="I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21" x14ac:dyDescent="0.25">
      <c r="A6" s="594"/>
      <c r="B6" s="143">
        <v>4</v>
      </c>
      <c r="C6" s="208">
        <v>1</v>
      </c>
      <c r="D6" s="208">
        <v>9.7999999999999972</v>
      </c>
      <c r="E6" s="398">
        <v>0.68874860917765091</v>
      </c>
      <c r="F6" s="142"/>
      <c r="G6" s="142"/>
      <c r="H6" s="142"/>
      <c r="I6" s="142"/>
      <c r="K6" s="142"/>
      <c r="L6" s="142"/>
      <c r="M6" s="142"/>
      <c r="N6" s="142"/>
      <c r="O6" s="142"/>
      <c r="P6" s="142"/>
      <c r="Q6" s="142"/>
      <c r="R6" s="142"/>
      <c r="S6" s="142"/>
    </row>
    <row r="7" spans="1:21" x14ac:dyDescent="0.25">
      <c r="A7" s="594"/>
      <c r="B7" s="143">
        <v>5</v>
      </c>
      <c r="C7" s="208">
        <v>0.8</v>
      </c>
      <c r="D7" s="208">
        <v>9.3000000000000007</v>
      </c>
      <c r="E7" s="398">
        <v>0.810514049791351</v>
      </c>
      <c r="F7" s="142"/>
      <c r="G7" s="142"/>
      <c r="H7" s="142"/>
      <c r="I7" s="142"/>
      <c r="K7" s="142"/>
      <c r="L7" s="142"/>
      <c r="M7" s="142"/>
      <c r="N7" s="142"/>
      <c r="O7" s="142"/>
      <c r="P7" s="142"/>
      <c r="Q7" s="142"/>
      <c r="R7" s="142"/>
      <c r="S7" s="142"/>
    </row>
    <row r="8" spans="1:21" x14ac:dyDescent="0.25">
      <c r="A8" s="594"/>
      <c r="B8" s="144">
        <v>6</v>
      </c>
      <c r="C8" s="208">
        <v>1.7</v>
      </c>
      <c r="D8" s="208">
        <v>10.6</v>
      </c>
      <c r="E8" s="398">
        <v>1.889615536788952</v>
      </c>
      <c r="F8" s="142"/>
      <c r="G8" s="142"/>
      <c r="H8" s="142"/>
      <c r="I8" s="142"/>
      <c r="K8" s="142"/>
      <c r="L8" s="142"/>
      <c r="M8" s="142"/>
      <c r="N8" s="142"/>
      <c r="O8" s="142"/>
      <c r="P8" s="142"/>
      <c r="Q8" s="142"/>
      <c r="R8" s="142"/>
      <c r="S8" s="142"/>
    </row>
    <row r="9" spans="1:21" x14ac:dyDescent="0.25">
      <c r="A9" s="594"/>
      <c r="B9" s="144">
        <v>7</v>
      </c>
      <c r="C9" s="208">
        <v>0.7</v>
      </c>
      <c r="D9" s="208">
        <v>11</v>
      </c>
      <c r="E9" s="398">
        <v>1.3241908000499194</v>
      </c>
      <c r="F9" s="142"/>
      <c r="G9" s="142"/>
      <c r="H9" s="142"/>
      <c r="I9" s="142"/>
      <c r="K9" s="142"/>
      <c r="L9" s="142"/>
      <c r="M9" s="142"/>
      <c r="N9" s="142"/>
      <c r="O9" s="142"/>
      <c r="P9" s="142"/>
      <c r="Q9" s="142"/>
      <c r="R9" s="142"/>
      <c r="S9" s="142"/>
    </row>
    <row r="10" spans="1:21" x14ac:dyDescent="0.25">
      <c r="A10" s="594"/>
      <c r="B10" s="143">
        <v>8</v>
      </c>
      <c r="C10" s="208">
        <v>0.1</v>
      </c>
      <c r="D10" s="208">
        <v>11.4</v>
      </c>
      <c r="E10" s="398">
        <v>0.97599869146678486</v>
      </c>
      <c r="F10" s="142"/>
      <c r="G10" s="142"/>
      <c r="H10" s="142"/>
      <c r="I10" s="142"/>
      <c r="K10" s="142"/>
      <c r="L10" s="142"/>
      <c r="M10" s="142"/>
      <c r="N10" s="142"/>
      <c r="O10" s="142"/>
      <c r="P10" s="142"/>
      <c r="Q10" s="142"/>
      <c r="R10" s="142"/>
      <c r="S10" s="142"/>
    </row>
    <row r="11" spans="1:21" ht="15.75" x14ac:dyDescent="0.25">
      <c r="A11" s="594"/>
      <c r="B11" s="144">
        <v>9</v>
      </c>
      <c r="C11" s="399">
        <v>7.2000000000002728E-2</v>
      </c>
      <c r="D11" s="399">
        <v>11.468999999999994</v>
      </c>
      <c r="E11" s="398">
        <v>0.81261696328716937</v>
      </c>
      <c r="F11" s="142"/>
      <c r="G11" s="142"/>
      <c r="H11" s="142"/>
      <c r="I11" s="142"/>
      <c r="K11" s="142"/>
      <c r="L11" s="142"/>
      <c r="M11" s="142"/>
      <c r="N11" s="142"/>
      <c r="O11" s="142"/>
      <c r="P11" s="142"/>
      <c r="Q11" s="142"/>
      <c r="R11" s="142"/>
      <c r="S11" s="142"/>
      <c r="U11" s="293"/>
    </row>
    <row r="12" spans="1:21" x14ac:dyDescent="0.25">
      <c r="A12" s="594"/>
      <c r="B12" s="143">
        <v>10</v>
      </c>
      <c r="C12" s="399">
        <v>0.65699999999999648</v>
      </c>
      <c r="D12" s="399">
        <v>11.262</v>
      </c>
      <c r="E12" s="398">
        <v>0.59889535764500579</v>
      </c>
      <c r="F12" s="142"/>
      <c r="G12" s="142"/>
      <c r="H12" s="142"/>
      <c r="I12" s="142"/>
      <c r="K12" s="142"/>
      <c r="L12" s="142"/>
      <c r="M12" s="142"/>
      <c r="N12" s="142"/>
      <c r="O12" s="142"/>
      <c r="P12" s="142"/>
      <c r="Q12" s="142"/>
      <c r="R12" s="142"/>
      <c r="S12" s="142"/>
    </row>
    <row r="13" spans="1:21" x14ac:dyDescent="0.25">
      <c r="A13" s="594"/>
      <c r="B13" s="144">
        <v>11</v>
      </c>
      <c r="C13" s="399">
        <v>0.9</v>
      </c>
      <c r="D13" s="399">
        <v>10.9</v>
      </c>
      <c r="E13" s="398">
        <v>0.53723304938901606</v>
      </c>
      <c r="F13" s="142"/>
      <c r="G13" s="142"/>
      <c r="H13" s="142"/>
      <c r="I13" s="142"/>
      <c r="K13" s="142"/>
      <c r="L13" s="142"/>
      <c r="M13" s="142"/>
      <c r="N13" s="142"/>
      <c r="O13" s="142"/>
      <c r="P13" s="142"/>
      <c r="Q13" s="142"/>
      <c r="R13" s="142"/>
      <c r="S13" s="142"/>
    </row>
    <row r="14" spans="1:21" x14ac:dyDescent="0.25">
      <c r="A14" s="594"/>
      <c r="B14" s="143">
        <v>12</v>
      </c>
      <c r="C14" s="399">
        <v>0.64100000000000534</v>
      </c>
      <c r="D14" s="399">
        <v>9.9350000000000023</v>
      </c>
      <c r="E14" s="398">
        <v>0.26791163145352925</v>
      </c>
      <c r="F14" s="142"/>
      <c r="G14" s="142"/>
      <c r="H14" s="142"/>
      <c r="I14" s="142"/>
      <c r="K14" s="142"/>
      <c r="L14" s="142"/>
      <c r="M14" s="142"/>
      <c r="N14" s="142"/>
      <c r="O14" s="142"/>
      <c r="P14" s="142"/>
      <c r="Q14" s="142"/>
      <c r="R14" s="142"/>
      <c r="S14" s="142"/>
    </row>
    <row r="15" spans="1:21" x14ac:dyDescent="0.25">
      <c r="A15" s="595">
        <v>2022</v>
      </c>
      <c r="B15" s="346">
        <v>1</v>
      </c>
      <c r="C15" s="399">
        <v>1.0319999999999965</v>
      </c>
      <c r="D15" s="399">
        <v>9.9099999999999966</v>
      </c>
      <c r="E15" s="398">
        <v>0.64099421902999154</v>
      </c>
      <c r="F15" s="142"/>
      <c r="G15" s="142"/>
      <c r="H15" s="142"/>
      <c r="I15" s="142"/>
      <c r="K15" s="142"/>
      <c r="L15" s="142"/>
      <c r="M15" s="433" t="s">
        <v>108</v>
      </c>
      <c r="N15" s="433"/>
      <c r="O15" s="433"/>
      <c r="P15" s="433"/>
      <c r="R15" s="147"/>
      <c r="S15" s="147"/>
    </row>
    <row r="16" spans="1:21" x14ac:dyDescent="0.25">
      <c r="A16" s="596"/>
      <c r="B16" s="346">
        <v>2</v>
      </c>
      <c r="C16" s="399">
        <v>1.2</v>
      </c>
      <c r="D16" s="399">
        <v>10</v>
      </c>
      <c r="E16" s="398">
        <v>0.88348658406988534</v>
      </c>
      <c r="F16" s="142"/>
      <c r="G16" s="142"/>
      <c r="H16" s="142"/>
      <c r="I16" s="142"/>
      <c r="K16" s="142"/>
      <c r="L16" s="142"/>
      <c r="M16" s="142"/>
      <c r="N16" s="142"/>
      <c r="O16" s="142"/>
      <c r="P16" s="603"/>
      <c r="Q16" s="603"/>
      <c r="R16" s="603"/>
      <c r="S16" s="603"/>
    </row>
    <row r="17" spans="1:25" x14ac:dyDescent="0.25">
      <c r="A17" s="596"/>
      <c r="B17" s="346">
        <v>3</v>
      </c>
      <c r="C17" s="399">
        <v>5.8</v>
      </c>
      <c r="D17" s="399">
        <v>15.4</v>
      </c>
      <c r="E17" s="398">
        <v>5.1131574123097892</v>
      </c>
      <c r="F17" s="142"/>
      <c r="G17" s="142"/>
      <c r="H17" s="142"/>
      <c r="I17" s="142"/>
      <c r="K17" s="142"/>
      <c r="L17" s="142"/>
      <c r="M17" s="142"/>
      <c r="N17" s="142"/>
      <c r="O17" s="142"/>
      <c r="P17" s="142"/>
      <c r="Q17" s="142"/>
      <c r="R17" s="142"/>
      <c r="S17" s="142"/>
    </row>
    <row r="18" spans="1:25" x14ac:dyDescent="0.25">
      <c r="A18" s="596"/>
      <c r="B18" s="346">
        <v>4</v>
      </c>
      <c r="C18" s="399">
        <v>3.1</v>
      </c>
      <c r="D18" s="399">
        <v>17.899999999999999</v>
      </c>
      <c r="E18" s="398">
        <v>2.8082542073570806</v>
      </c>
      <c r="F18" s="142"/>
      <c r="G18" s="142"/>
      <c r="H18" s="142"/>
      <c r="I18" s="142"/>
      <c r="K18" s="142"/>
      <c r="L18" s="142"/>
      <c r="M18" s="142"/>
      <c r="N18" s="142"/>
      <c r="O18" s="142"/>
      <c r="P18" s="142"/>
      <c r="Q18" s="142"/>
      <c r="R18" s="142"/>
      <c r="S18" s="142"/>
    </row>
    <row r="19" spans="1:25" x14ac:dyDescent="0.25">
      <c r="A19" s="596"/>
      <c r="B19" s="346">
        <v>5</v>
      </c>
      <c r="C19" s="399">
        <v>1.7349999999999994</v>
      </c>
      <c r="D19" s="399">
        <v>18.986999999999995</v>
      </c>
      <c r="E19" s="398">
        <v>1.9411545683117453</v>
      </c>
      <c r="F19" s="142"/>
      <c r="G19" s="142"/>
      <c r="H19" s="142"/>
      <c r="I19" s="142"/>
      <c r="K19" s="142"/>
      <c r="L19" s="142"/>
      <c r="M19" s="142"/>
      <c r="N19" s="142"/>
      <c r="O19" s="142"/>
      <c r="P19" s="142"/>
      <c r="Q19" s="142"/>
      <c r="R19" s="142"/>
      <c r="S19" s="142"/>
    </row>
    <row r="20" spans="1:25" x14ac:dyDescent="0.25">
      <c r="A20" s="596"/>
      <c r="B20" s="346">
        <v>6</v>
      </c>
      <c r="C20" s="399">
        <v>1.8940000000000055</v>
      </c>
      <c r="D20" s="399">
        <v>19.241</v>
      </c>
      <c r="E20" s="398">
        <v>2.1861201012166305</v>
      </c>
      <c r="F20" s="142"/>
      <c r="G20" s="142"/>
      <c r="H20" s="142"/>
      <c r="I20" s="142"/>
      <c r="K20" s="142"/>
      <c r="L20" s="142"/>
      <c r="M20" s="142"/>
      <c r="N20" s="142"/>
      <c r="O20" s="142"/>
      <c r="P20" s="142"/>
      <c r="Q20" s="142"/>
      <c r="R20" s="142"/>
      <c r="S20" s="142"/>
    </row>
    <row r="21" spans="1:25" ht="15.75" customHeight="1" x14ac:dyDescent="0.25">
      <c r="A21" s="596"/>
      <c r="B21" s="346">
        <v>7</v>
      </c>
      <c r="C21" s="399">
        <v>1.0349999999999966</v>
      </c>
      <c r="D21" s="399">
        <v>19.683000000000007</v>
      </c>
      <c r="E21" s="398">
        <v>1.5981408655307519</v>
      </c>
      <c r="F21" s="142"/>
      <c r="G21" s="142"/>
      <c r="H21" s="142"/>
      <c r="I21" s="142"/>
      <c r="K21" s="142"/>
      <c r="L21" s="142"/>
      <c r="M21" s="142"/>
      <c r="N21" s="142"/>
      <c r="O21" s="142"/>
      <c r="P21" s="142"/>
      <c r="Q21" s="142"/>
      <c r="R21" s="142"/>
      <c r="S21" s="142"/>
    </row>
    <row r="22" spans="1:25" x14ac:dyDescent="0.25">
      <c r="A22" s="596"/>
      <c r="B22" s="346">
        <v>8</v>
      </c>
      <c r="C22" s="399">
        <v>1.002</v>
      </c>
      <c r="D22" s="399">
        <v>20.753</v>
      </c>
      <c r="E22" s="398">
        <v>1.76141634807027</v>
      </c>
      <c r="F22" s="142"/>
      <c r="G22" s="142"/>
      <c r="H22" s="142"/>
      <c r="I22" s="142"/>
      <c r="K22" s="142"/>
      <c r="L22" s="142"/>
      <c r="M22" s="142"/>
      <c r="N22" s="142"/>
      <c r="O22" s="142"/>
      <c r="P22" s="142"/>
      <c r="Q22" s="142"/>
      <c r="R22" s="142"/>
      <c r="S22" s="142"/>
      <c r="Y22" t="s">
        <v>2</v>
      </c>
    </row>
    <row r="23" spans="1:25" x14ac:dyDescent="0.25">
      <c r="A23" s="596"/>
      <c r="B23" s="346">
        <v>9</v>
      </c>
      <c r="C23" s="399">
        <v>1.2330000000000041</v>
      </c>
      <c r="D23" s="399">
        <v>22.153999999999996</v>
      </c>
      <c r="E23" s="398">
        <v>1.9322308027166457</v>
      </c>
      <c r="F23" s="142"/>
      <c r="G23" s="142"/>
      <c r="H23" s="142"/>
      <c r="I23" s="142"/>
      <c r="K23" s="142"/>
      <c r="L23" s="142"/>
      <c r="M23" s="142"/>
      <c r="N23" s="142"/>
      <c r="O23" s="142"/>
      <c r="P23" s="142"/>
      <c r="Q23" s="142"/>
      <c r="R23" s="142"/>
      <c r="S23" s="142"/>
    </row>
    <row r="24" spans="1:25" x14ac:dyDescent="0.25">
      <c r="A24" s="596"/>
      <c r="B24" s="346">
        <v>10</v>
      </c>
      <c r="C24" s="399">
        <v>1.429000000000002</v>
      </c>
      <c r="D24" s="399">
        <v>23.090999999999994</v>
      </c>
      <c r="E24" s="398">
        <v>1.3334730323946644</v>
      </c>
      <c r="F24" s="142"/>
      <c r="G24" s="142"/>
      <c r="H24" s="142"/>
      <c r="I24" s="142"/>
      <c r="J24" s="534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25" x14ac:dyDescent="0.25">
      <c r="A25" s="596"/>
      <c r="B25" s="346">
        <v>11</v>
      </c>
      <c r="C25" s="399">
        <v>1.786</v>
      </c>
      <c r="D25" s="399">
        <v>24.145</v>
      </c>
      <c r="E25" s="398">
        <v>1.4743818936715627</v>
      </c>
      <c r="F25" s="142"/>
      <c r="G25" s="142"/>
      <c r="H25" s="142"/>
      <c r="I25" s="142"/>
      <c r="J25" s="534"/>
      <c r="K25" s="142"/>
      <c r="L25" s="142"/>
      <c r="M25" s="142"/>
      <c r="N25" s="142"/>
      <c r="O25" s="142"/>
      <c r="P25" s="142"/>
      <c r="Q25" s="142"/>
      <c r="R25" s="142"/>
      <c r="S25" s="142"/>
    </row>
    <row r="26" spans="1:25" x14ac:dyDescent="0.25">
      <c r="A26" s="597"/>
      <c r="B26" s="346">
        <v>12</v>
      </c>
      <c r="C26" s="399">
        <v>1.561000000000007</v>
      </c>
      <c r="D26" s="399">
        <v>25.279451260243022</v>
      </c>
      <c r="E26" s="398">
        <v>1.2451109284849622</v>
      </c>
      <c r="F26" s="142"/>
      <c r="G26" s="142"/>
      <c r="H26" s="142"/>
      <c r="I26" s="142"/>
      <c r="J26" s="534"/>
      <c r="K26" s="142"/>
      <c r="L26" s="142"/>
      <c r="M26" s="142"/>
      <c r="N26" s="142"/>
      <c r="O26" s="142"/>
      <c r="P26" s="142"/>
      <c r="Q26" s="142"/>
      <c r="R26" s="142"/>
      <c r="S26" s="142"/>
    </row>
    <row r="27" spans="1:25" x14ac:dyDescent="0.25">
      <c r="A27" s="598">
        <v>2023</v>
      </c>
      <c r="B27" s="346">
        <v>1</v>
      </c>
      <c r="C27" s="399">
        <v>1.394999999999996</v>
      </c>
      <c r="D27" s="399">
        <v>25.729570438399122</v>
      </c>
      <c r="E27" s="398">
        <v>1.0528954580360903</v>
      </c>
      <c r="F27" s="142"/>
      <c r="G27" s="142"/>
      <c r="H27" s="142"/>
      <c r="I27" s="142"/>
      <c r="J27" s="534"/>
      <c r="K27" s="142"/>
      <c r="L27" s="142"/>
      <c r="M27" s="142"/>
      <c r="N27" s="142"/>
      <c r="O27" s="142"/>
      <c r="P27" s="142"/>
      <c r="Q27" s="142"/>
      <c r="R27" s="142"/>
      <c r="S27" s="142"/>
    </row>
    <row r="28" spans="1:25" x14ac:dyDescent="0.25">
      <c r="A28" s="599"/>
      <c r="B28" s="346">
        <v>2</v>
      </c>
      <c r="C28" s="399">
        <v>1.5390000000000015</v>
      </c>
      <c r="D28" s="399">
        <v>26.150000000000006</v>
      </c>
      <c r="E28" s="398">
        <v>1.2379784173034665</v>
      </c>
      <c r="F28" s="142"/>
      <c r="G28" s="142"/>
      <c r="H28" s="142"/>
      <c r="I28" s="142"/>
      <c r="J28" s="534"/>
      <c r="K28" s="142"/>
      <c r="L28" s="142"/>
      <c r="M28" s="142"/>
      <c r="N28" s="142"/>
      <c r="O28" s="142"/>
      <c r="P28" s="142"/>
      <c r="Q28" s="142"/>
      <c r="R28" s="142"/>
      <c r="S28" s="142"/>
    </row>
    <row r="29" spans="1:25" x14ac:dyDescent="0.25">
      <c r="A29" s="599"/>
      <c r="B29" s="346">
        <v>3</v>
      </c>
      <c r="C29" s="399">
        <v>1.0699999999999932</v>
      </c>
      <c r="D29" s="399">
        <v>20.509</v>
      </c>
      <c r="E29" s="398">
        <v>0.66330199095713738</v>
      </c>
      <c r="F29" s="142"/>
      <c r="G29" s="142"/>
      <c r="H29" s="142"/>
      <c r="I29" s="142"/>
      <c r="J29" s="534"/>
      <c r="K29" s="142"/>
      <c r="L29" s="142"/>
      <c r="M29" s="142"/>
      <c r="N29" s="142"/>
      <c r="O29" s="142"/>
      <c r="P29" s="142"/>
      <c r="Q29" s="142"/>
      <c r="R29" s="142"/>
      <c r="S29" s="142"/>
    </row>
    <row r="30" spans="1:25" x14ac:dyDescent="0.25">
      <c r="A30" s="599"/>
      <c r="B30" s="346">
        <v>4</v>
      </c>
      <c r="C30" s="399">
        <v>0.90900000000000603</v>
      </c>
      <c r="D30" s="399">
        <v>17.899000000000001</v>
      </c>
      <c r="E30" s="398">
        <v>0.59817350480385301</v>
      </c>
      <c r="F30" s="142"/>
      <c r="G30" s="142"/>
      <c r="H30" s="142"/>
      <c r="I30" s="142"/>
      <c r="J30" s="534"/>
      <c r="K30" s="142"/>
      <c r="L30" s="142"/>
      <c r="M30" s="142"/>
      <c r="N30" s="142"/>
      <c r="O30" s="142"/>
      <c r="P30" s="142"/>
      <c r="Q30" s="142"/>
      <c r="R30" s="142"/>
      <c r="S30" s="142"/>
    </row>
    <row r="31" spans="1:25" x14ac:dyDescent="0.25">
      <c r="A31" s="599"/>
      <c r="B31" s="346">
        <v>5</v>
      </c>
      <c r="C31" s="399">
        <v>0.54099999999999682</v>
      </c>
      <c r="D31" s="399">
        <v>16.516000000000005</v>
      </c>
      <c r="E31" s="398">
        <v>0.57414148282632027</v>
      </c>
      <c r="F31" s="142"/>
      <c r="G31" s="142"/>
      <c r="H31" s="142"/>
      <c r="I31" s="142"/>
      <c r="J31" s="534"/>
      <c r="K31" s="142"/>
      <c r="L31" s="142"/>
      <c r="M31" s="142"/>
      <c r="N31" s="142"/>
      <c r="O31" s="142"/>
      <c r="P31" s="142"/>
      <c r="Q31" s="142"/>
      <c r="R31" s="142"/>
      <c r="S31" s="142"/>
    </row>
    <row r="32" spans="1:25" x14ac:dyDescent="0.25">
      <c r="A32" s="599"/>
      <c r="B32" s="346">
        <v>6</v>
      </c>
      <c r="C32" s="399">
        <v>0.19700000000000273</v>
      </c>
      <c r="D32" s="399">
        <v>14.575000000000003</v>
      </c>
      <c r="E32" s="398">
        <v>0.46232130380798253</v>
      </c>
      <c r="F32" s="142"/>
      <c r="G32" s="142"/>
      <c r="H32" s="142"/>
      <c r="I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19" x14ac:dyDescent="0.25">
      <c r="A33" s="600"/>
      <c r="B33" s="346">
        <v>7</v>
      </c>
      <c r="C33" s="400">
        <v>8.4000000000003183E-2</v>
      </c>
      <c r="D33" s="400">
        <v>13.495999999999995</v>
      </c>
      <c r="E33" s="401">
        <v>0.57543653994375177</v>
      </c>
      <c r="F33" s="142"/>
      <c r="G33" s="142"/>
      <c r="H33" s="142"/>
      <c r="I33" s="142"/>
      <c r="K33" s="142"/>
      <c r="L33" s="142"/>
      <c r="M33" s="142"/>
      <c r="N33" s="142"/>
      <c r="O33" s="142"/>
      <c r="P33" s="142"/>
      <c r="Q33" s="142"/>
      <c r="R33" s="142"/>
      <c r="S33" s="142"/>
    </row>
    <row r="34" spans="1:19" x14ac:dyDescent="0.25">
      <c r="A34" s="581" t="s">
        <v>116</v>
      </c>
      <c r="B34" s="582"/>
      <c r="C34" s="582"/>
      <c r="D34" s="582"/>
      <c r="E34" s="583"/>
      <c r="F34" s="142"/>
      <c r="G34" s="142"/>
      <c r="H34" s="142"/>
      <c r="I34" s="142"/>
      <c r="K34" s="142"/>
      <c r="L34" s="142"/>
      <c r="M34" s="142"/>
      <c r="N34" s="142"/>
      <c r="O34" s="142"/>
      <c r="P34" s="142"/>
      <c r="Q34" s="142"/>
      <c r="R34" s="142"/>
      <c r="S34" s="142"/>
    </row>
    <row r="35" spans="1:19" x14ac:dyDescent="0.25">
      <c r="F35" s="142"/>
      <c r="G35" s="142"/>
      <c r="H35" s="142"/>
      <c r="I35" s="142"/>
      <c r="K35" s="142"/>
      <c r="L35" s="142"/>
      <c r="M35" s="142"/>
      <c r="N35" s="142"/>
      <c r="O35" s="142"/>
      <c r="P35" s="142"/>
      <c r="Q35" s="142"/>
      <c r="R35" s="142"/>
      <c r="S35" s="142"/>
    </row>
    <row r="36" spans="1:19" x14ac:dyDescent="0.25">
      <c r="F36" s="142"/>
      <c r="G36" s="142"/>
      <c r="H36" s="142"/>
      <c r="I36" s="142"/>
      <c r="K36" s="142"/>
      <c r="L36" s="142"/>
      <c r="M36" s="142"/>
      <c r="N36" s="142"/>
      <c r="O36" s="142"/>
      <c r="P36" s="142"/>
      <c r="Q36" s="142"/>
      <c r="R36" s="142"/>
      <c r="S36" s="142"/>
    </row>
    <row r="37" spans="1:19" x14ac:dyDescent="0.25">
      <c r="F37" s="142"/>
      <c r="G37" s="142"/>
      <c r="H37" s="142"/>
      <c r="I37" s="142"/>
      <c r="K37" s="142"/>
      <c r="L37" s="142"/>
      <c r="M37" s="142"/>
      <c r="N37" s="142"/>
      <c r="O37" s="142"/>
      <c r="P37" s="142"/>
      <c r="Q37" s="142"/>
      <c r="R37" s="142"/>
      <c r="S37" s="142"/>
    </row>
    <row r="38" spans="1:19" x14ac:dyDescent="0.25">
      <c r="F38" s="142"/>
      <c r="G38" s="142"/>
      <c r="H38" s="231"/>
      <c r="I38" s="142"/>
      <c r="K38" s="142"/>
      <c r="L38" s="142"/>
      <c r="M38" s="142"/>
      <c r="N38" s="142"/>
      <c r="O38" s="142"/>
      <c r="P38" s="142"/>
      <c r="Q38" s="142"/>
      <c r="R38" s="142"/>
      <c r="S38" s="142"/>
    </row>
    <row r="39" spans="1:19" x14ac:dyDescent="0.25">
      <c r="F39" s="142"/>
      <c r="G39" s="142"/>
      <c r="H39" s="231"/>
      <c r="I39" s="142"/>
      <c r="J39" s="534"/>
      <c r="K39" s="142"/>
      <c r="L39" s="142"/>
      <c r="M39" s="142"/>
      <c r="N39" s="142"/>
      <c r="O39" s="142"/>
      <c r="P39" s="142"/>
      <c r="Q39" s="142"/>
      <c r="R39" s="142"/>
      <c r="S39" s="142"/>
    </row>
    <row r="40" spans="1:19" x14ac:dyDescent="0.25">
      <c r="F40" s="142"/>
      <c r="G40" s="142"/>
      <c r="H40" s="142"/>
      <c r="I40" s="142"/>
      <c r="J40" s="534"/>
      <c r="K40" s="142"/>
      <c r="L40" s="142"/>
      <c r="M40" s="142"/>
      <c r="N40" s="142"/>
      <c r="O40" s="142"/>
      <c r="P40" s="142"/>
      <c r="Q40" s="142"/>
      <c r="R40" s="142"/>
      <c r="S40" s="142"/>
    </row>
    <row r="41" spans="1:19" x14ac:dyDescent="0.25">
      <c r="F41" s="142"/>
      <c r="G41" s="142"/>
      <c r="H41" s="142"/>
      <c r="I41" s="142"/>
      <c r="J41" s="534"/>
      <c r="K41" s="142"/>
      <c r="L41" s="142"/>
      <c r="M41" s="142"/>
      <c r="N41" s="142"/>
      <c r="O41" s="142"/>
      <c r="P41" s="142"/>
      <c r="Q41" s="142"/>
      <c r="R41" s="142"/>
      <c r="S41" s="142"/>
    </row>
    <row r="42" spans="1:19" x14ac:dyDescent="0.25">
      <c r="F42" s="142"/>
      <c r="G42" s="142"/>
      <c r="H42" s="142"/>
      <c r="I42" s="142"/>
      <c r="K42" s="142"/>
      <c r="L42" s="142"/>
      <c r="M42" s="142"/>
      <c r="N42" s="142"/>
      <c r="O42" s="142"/>
      <c r="P42" s="142"/>
      <c r="Q42" s="142"/>
      <c r="R42" s="142"/>
      <c r="S42" s="142"/>
    </row>
  </sheetData>
  <mergeCells count="12">
    <mergeCell ref="F2:I2"/>
    <mergeCell ref="F3:I3"/>
    <mergeCell ref="F4:I4"/>
    <mergeCell ref="P16:S16"/>
    <mergeCell ref="B1:I1"/>
    <mergeCell ref="M15:P15"/>
    <mergeCell ref="J24:J31"/>
    <mergeCell ref="A3:A14"/>
    <mergeCell ref="J39:J41"/>
    <mergeCell ref="A34:E34"/>
    <mergeCell ref="A15:A26"/>
    <mergeCell ref="A27:A33"/>
  </mergeCells>
  <dataValidations count="1">
    <dataValidation type="list" allowBlank="1" showInputMessage="1" showErrorMessage="1" sqref="F3:F4">
      <formula1>$B$84:$B$97</formula1>
    </dataValidation>
  </dataValidations>
  <hyperlinks>
    <hyperlink ref="M15:P15" location="Content!A1" display="Content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H38:H39 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V36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3" max="3" width="12.5703125" customWidth="1"/>
    <col min="4" max="4" width="12.140625" customWidth="1"/>
    <col min="7" max="7" width="13.42578125" customWidth="1"/>
    <col min="8" max="8" width="14.28515625" customWidth="1"/>
    <col min="9" max="9" width="12.85546875" customWidth="1"/>
    <col min="14" max="14" width="1.5703125" style="138" customWidth="1"/>
    <col min="15" max="22" width="8.140625" customWidth="1"/>
  </cols>
  <sheetData>
    <row r="1" spans="1:22" x14ac:dyDescent="0.25">
      <c r="A1" s="135" t="s">
        <v>84</v>
      </c>
      <c r="B1" s="457" t="str">
        <f>INDEX(Content!$B$3:$G$64,MATCH(A1,Content!$A$3:$A$64,0),1)</f>
        <v>Contribution of Particular Products to the Food Inflation, YoY, %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</row>
    <row r="2" spans="1:22" ht="51" x14ac:dyDescent="0.25">
      <c r="A2" s="48" t="s">
        <v>113</v>
      </c>
      <c r="B2" s="48" t="s">
        <v>114</v>
      </c>
      <c r="C2" s="48" t="s">
        <v>122</v>
      </c>
      <c r="D2" s="48" t="s">
        <v>123</v>
      </c>
      <c r="E2" s="48" t="s">
        <v>124</v>
      </c>
      <c r="F2" s="48" t="s">
        <v>125</v>
      </c>
      <c r="G2" s="48" t="s">
        <v>126</v>
      </c>
      <c r="H2" s="48" t="s">
        <v>127</v>
      </c>
      <c r="I2" s="48" t="s">
        <v>128</v>
      </c>
      <c r="J2" s="436" t="s">
        <v>112</v>
      </c>
      <c r="K2" s="437"/>
      <c r="L2" s="437"/>
      <c r="M2" s="438"/>
    </row>
    <row r="3" spans="1:22" x14ac:dyDescent="0.25">
      <c r="A3" s="604">
        <v>2021</v>
      </c>
      <c r="B3" s="106">
        <v>1</v>
      </c>
      <c r="C3" s="51">
        <v>1.3422906372410965</v>
      </c>
      <c r="D3" s="51">
        <v>2.1370004352389973</v>
      </c>
      <c r="E3" s="51">
        <v>2.3446324790701247</v>
      </c>
      <c r="F3" s="51">
        <v>0.83544125553649629</v>
      </c>
      <c r="G3" s="51">
        <v>1.6864640671804199</v>
      </c>
      <c r="H3" s="51">
        <v>3.0541711257328714</v>
      </c>
      <c r="I3" s="51">
        <v>11.400000000000006</v>
      </c>
      <c r="J3" s="523" t="s">
        <v>115</v>
      </c>
      <c r="K3" s="523"/>
      <c r="L3" s="523"/>
      <c r="M3" s="523"/>
    </row>
    <row r="4" spans="1:22" ht="15" customHeight="1" x14ac:dyDescent="0.25">
      <c r="A4" s="605"/>
      <c r="B4" s="106">
        <v>2</v>
      </c>
      <c r="C4" s="51">
        <v>1.4401327478942105</v>
      </c>
      <c r="D4" s="51">
        <v>1.97261578637446</v>
      </c>
      <c r="E4" s="51">
        <v>2.359251952174914</v>
      </c>
      <c r="F4" s="51">
        <v>0.93519150515886251</v>
      </c>
      <c r="G4" s="51">
        <v>1.7360659515092554</v>
      </c>
      <c r="H4" s="51">
        <v>3.1407420568882998</v>
      </c>
      <c r="I4" s="51">
        <v>11.584000000000003</v>
      </c>
      <c r="J4" s="430" t="s">
        <v>317</v>
      </c>
      <c r="K4" s="431"/>
      <c r="L4" s="431"/>
      <c r="M4" s="432"/>
    </row>
    <row r="5" spans="1:22" x14ac:dyDescent="0.25">
      <c r="A5" s="605"/>
      <c r="B5" s="106">
        <v>3</v>
      </c>
      <c r="C5" s="51">
        <v>1.4537594408458996</v>
      </c>
      <c r="D5" s="51">
        <v>1.4196856038301033</v>
      </c>
      <c r="E5" s="51">
        <v>2.2114021864359032</v>
      </c>
      <c r="F5" s="51">
        <v>0.72388950049924505</v>
      </c>
      <c r="G5" s="51">
        <v>1.6533961442945289</v>
      </c>
      <c r="H5" s="51">
        <v>3.2258671240943215</v>
      </c>
      <c r="I5" s="51">
        <v>10.688000000000002</v>
      </c>
    </row>
    <row r="6" spans="1:22" x14ac:dyDescent="0.25">
      <c r="A6" s="605"/>
      <c r="B6" s="106">
        <v>4</v>
      </c>
      <c r="C6" s="51">
        <v>1.4440611638802843</v>
      </c>
      <c r="D6" s="51">
        <v>0.85181136229806242</v>
      </c>
      <c r="E6" s="51">
        <v>1.9998335850892239</v>
      </c>
      <c r="F6" s="51">
        <v>0.6122419928825622</v>
      </c>
      <c r="G6" s="51">
        <v>1.5872602985227469</v>
      </c>
      <c r="H6" s="51">
        <v>3.2577915973271212</v>
      </c>
      <c r="I6" s="51">
        <v>9.7530000000000001</v>
      </c>
    </row>
    <row r="7" spans="1:22" x14ac:dyDescent="0.25">
      <c r="A7" s="605"/>
      <c r="B7" s="106">
        <v>5</v>
      </c>
      <c r="C7" s="51">
        <v>1.3600912721779863</v>
      </c>
      <c r="D7" s="51">
        <v>0.65753859545815396</v>
      </c>
      <c r="E7" s="51">
        <v>1.8757059832560989</v>
      </c>
      <c r="F7" s="51">
        <v>0.70208185053380812</v>
      </c>
      <c r="G7" s="51">
        <v>1.5045904913080204</v>
      </c>
      <c r="H7" s="51">
        <v>3.2259918072659257</v>
      </c>
      <c r="I7" s="51">
        <v>9.3259999999999934</v>
      </c>
    </row>
    <row r="8" spans="1:22" x14ac:dyDescent="0.25">
      <c r="A8" s="605"/>
      <c r="B8" s="106">
        <v>6</v>
      </c>
      <c r="C8" s="51">
        <v>1.0695112522081982</v>
      </c>
      <c r="D8" s="51">
        <v>2.1220563762513129</v>
      </c>
      <c r="E8" s="51">
        <v>1.8481220717376283</v>
      </c>
      <c r="F8" s="51">
        <v>0.78866612048439544</v>
      </c>
      <c r="G8" s="51">
        <v>1.3723187997644586</v>
      </c>
      <c r="H8" s="51">
        <v>3.3563253795540078</v>
      </c>
      <c r="I8" s="51">
        <v>10.557000000000002</v>
      </c>
    </row>
    <row r="9" spans="1:22" x14ac:dyDescent="0.25">
      <c r="A9" s="605"/>
      <c r="B9" s="106">
        <v>7</v>
      </c>
      <c r="C9" s="51">
        <v>1.1321203819862253</v>
      </c>
      <c r="D9" s="51">
        <v>1.9128395504237179</v>
      </c>
      <c r="E9" s="51">
        <v>2.3793882075834007</v>
      </c>
      <c r="F9" s="51">
        <v>0.7957996876520137</v>
      </c>
      <c r="G9" s="51">
        <v>1.3227169154356231</v>
      </c>
      <c r="H9" s="51">
        <v>3.479135256919025</v>
      </c>
      <c r="I9" s="51">
        <v>11.022000000000006</v>
      </c>
    </row>
    <row r="10" spans="1:22" x14ac:dyDescent="0.25">
      <c r="A10" s="605"/>
      <c r="B10" s="108">
        <v>8</v>
      </c>
      <c r="C10" s="51">
        <v>1.1579006118948261</v>
      </c>
      <c r="D10" s="51">
        <v>1.9128395504237179</v>
      </c>
      <c r="E10" s="51">
        <v>2.6295742850559414</v>
      </c>
      <c r="F10" s="51">
        <v>0.7802638316393149</v>
      </c>
      <c r="G10" s="51">
        <v>1.4219206840932939</v>
      </c>
      <c r="H10" s="51">
        <v>3.5135010368929027</v>
      </c>
      <c r="I10" s="51">
        <v>11.415999999999997</v>
      </c>
    </row>
    <row r="11" spans="1:22" x14ac:dyDescent="0.25">
      <c r="A11" s="605"/>
      <c r="B11" s="106">
        <v>9</v>
      </c>
      <c r="C11" s="51">
        <v>1.1364170869709931</v>
      </c>
      <c r="D11" s="51">
        <v>1.763398960546865</v>
      </c>
      <c r="E11" s="51">
        <v>2.8317643564863424</v>
      </c>
      <c r="F11" s="51">
        <v>0.76752873857497605</v>
      </c>
      <c r="G11" s="51">
        <v>1.4384546455362406</v>
      </c>
      <c r="H11" s="51">
        <v>3.5314362118845777</v>
      </c>
      <c r="I11" s="51">
        <v>11.468999999999994</v>
      </c>
    </row>
    <row r="12" spans="1:22" x14ac:dyDescent="0.25">
      <c r="A12" s="605"/>
      <c r="B12" s="106">
        <v>10</v>
      </c>
      <c r="C12" s="51">
        <v>1.0152500064005729</v>
      </c>
      <c r="D12" s="51">
        <v>2.1220563762513129</v>
      </c>
      <c r="E12" s="51">
        <v>2.8400395299418846</v>
      </c>
      <c r="F12" s="51">
        <v>0.59842968329962354</v>
      </c>
      <c r="G12" s="51">
        <v>1.4053867226503496</v>
      </c>
      <c r="H12" s="51">
        <v>3.2808376814562568</v>
      </c>
      <c r="I12" s="51">
        <v>11.262</v>
      </c>
    </row>
    <row r="13" spans="1:22" x14ac:dyDescent="0.25">
      <c r="A13" s="605"/>
      <c r="B13" s="106">
        <v>11</v>
      </c>
      <c r="C13" s="51">
        <v>0.98013978852505113</v>
      </c>
      <c r="D13" s="51">
        <v>2.0745342686704742</v>
      </c>
      <c r="E13" s="51">
        <v>2.9393416114083837</v>
      </c>
      <c r="F13" s="51">
        <v>0.43541091681814675</v>
      </c>
      <c r="G13" s="51">
        <v>1.4080321564812217</v>
      </c>
      <c r="H13" s="51">
        <v>3.0405412580967219</v>
      </c>
      <c r="I13" s="51">
        <v>10.878</v>
      </c>
    </row>
    <row r="14" spans="1:22" x14ac:dyDescent="0.25">
      <c r="A14" s="605"/>
      <c r="B14" s="106">
        <v>12</v>
      </c>
      <c r="C14" s="51">
        <v>0.83847128702731744</v>
      </c>
      <c r="D14" s="51">
        <v>1.5771959855603068</v>
      </c>
      <c r="E14" s="51">
        <v>2.9404449678691198</v>
      </c>
      <c r="F14" s="51">
        <v>0.36259108016078256</v>
      </c>
      <c r="G14" s="51">
        <v>1.4376279474640916</v>
      </c>
      <c r="H14" s="51">
        <v>2.7786687319183834</v>
      </c>
      <c r="I14" s="51">
        <v>9.9350000000000023</v>
      </c>
    </row>
    <row r="15" spans="1:22" x14ac:dyDescent="0.25">
      <c r="A15" s="578">
        <v>2022</v>
      </c>
      <c r="B15" s="343">
        <v>1</v>
      </c>
      <c r="C15" s="51">
        <v>0.67583346028157865</v>
      </c>
      <c r="D15" s="51">
        <v>1.7146257156195492</v>
      </c>
      <c r="E15" s="51">
        <v>2.8436189586967746</v>
      </c>
      <c r="F15" s="51">
        <v>0.33274173812624386</v>
      </c>
      <c r="G15" s="51">
        <v>1.5127829184992252</v>
      </c>
      <c r="H15" s="51">
        <v>2.830397208776624</v>
      </c>
      <c r="I15" s="51">
        <v>9.9099999999999966</v>
      </c>
    </row>
    <row r="16" spans="1:22" x14ac:dyDescent="0.25">
      <c r="A16" s="579"/>
      <c r="B16" s="343">
        <v>2</v>
      </c>
      <c r="C16" s="51">
        <v>0.6019393596894278</v>
      </c>
      <c r="D16" s="51">
        <v>1.8658895795965504</v>
      </c>
      <c r="E16" s="51">
        <v>2.7741340082065915</v>
      </c>
      <c r="F16" s="51">
        <v>0.33235620039804425</v>
      </c>
      <c r="G16" s="51">
        <v>1.6220468316174845</v>
      </c>
      <c r="H16" s="51">
        <v>2.8306340204919023</v>
      </c>
      <c r="I16" s="51">
        <v>10.027000000000001</v>
      </c>
      <c r="S16" s="433" t="s">
        <v>108</v>
      </c>
      <c r="T16" s="433"/>
      <c r="U16" s="433"/>
      <c r="V16" s="433"/>
    </row>
    <row r="17" spans="1:14" x14ac:dyDescent="0.25">
      <c r="A17" s="579"/>
      <c r="B17" s="343">
        <v>3</v>
      </c>
      <c r="C17" s="51">
        <v>1.1177102631514289</v>
      </c>
      <c r="D17" s="51">
        <v>3.9035738470232695</v>
      </c>
      <c r="E17" s="51">
        <v>3.4076577802894428</v>
      </c>
      <c r="F17" s="51">
        <v>1.1390145212413081</v>
      </c>
      <c r="G17" s="51">
        <v>2.2499412761984314</v>
      </c>
      <c r="H17" s="51">
        <v>3.6271023120961132</v>
      </c>
      <c r="I17" s="51">
        <v>15.444999999999993</v>
      </c>
    </row>
    <row r="18" spans="1:14" x14ac:dyDescent="0.25">
      <c r="A18" s="579"/>
      <c r="B18" s="343">
        <v>4</v>
      </c>
      <c r="C18" s="51">
        <v>1.4413069117177326</v>
      </c>
      <c r="D18" s="51">
        <v>4.1688139757733609</v>
      </c>
      <c r="E18" s="51">
        <v>3.7982474262266881</v>
      </c>
      <c r="F18" s="51">
        <v>1.2231524607484214</v>
      </c>
      <c r="G18" s="51">
        <v>2.97234320253569</v>
      </c>
      <c r="H18" s="51">
        <v>4.2611360229981017</v>
      </c>
      <c r="I18" s="51">
        <v>17.864999999999995</v>
      </c>
    </row>
    <row r="19" spans="1:14" x14ac:dyDescent="0.25">
      <c r="A19" s="579"/>
      <c r="B19" s="343">
        <v>5</v>
      </c>
      <c r="C19" s="51">
        <v>1.7394869652817024</v>
      </c>
      <c r="D19" s="51">
        <v>3.9591278409788941</v>
      </c>
      <c r="E19" s="51">
        <v>3.8479923339639805</v>
      </c>
      <c r="F19" s="51">
        <v>1.358045308238532</v>
      </c>
      <c r="G19" s="51">
        <v>3.4428909801223617</v>
      </c>
      <c r="H19" s="51">
        <v>4.6394565714145237</v>
      </c>
      <c r="I19" s="51">
        <v>18.986999999999995</v>
      </c>
    </row>
    <row r="20" spans="1:14" x14ac:dyDescent="0.25">
      <c r="A20" s="579"/>
      <c r="B20" s="343">
        <v>6</v>
      </c>
      <c r="C20" s="51">
        <v>2.2887333841126312</v>
      </c>
      <c r="D20" s="51">
        <v>2.3935015602348964</v>
      </c>
      <c r="E20" s="51">
        <v>3.9593261750902986</v>
      </c>
      <c r="F20" s="51">
        <v>1.7612270571758522</v>
      </c>
      <c r="G20" s="51">
        <v>3.9136045603086069</v>
      </c>
      <c r="H20" s="51">
        <v>4.9246072630777142</v>
      </c>
      <c r="I20" s="51">
        <v>19.241</v>
      </c>
    </row>
    <row r="21" spans="1:14" x14ac:dyDescent="0.25">
      <c r="A21" s="579"/>
      <c r="B21" s="343">
        <v>7</v>
      </c>
      <c r="C21" s="51">
        <v>2.4730966854222465</v>
      </c>
      <c r="D21" s="51">
        <v>2.183211577680042</v>
      </c>
      <c r="E21" s="51">
        <v>3.7542929310302453</v>
      </c>
      <c r="F21" s="51">
        <v>1.9635663284110174</v>
      </c>
      <c r="G21" s="51">
        <v>4.3107017862846746</v>
      </c>
      <c r="H21" s="51">
        <v>4.9981306911717809</v>
      </c>
      <c r="I21" s="51">
        <v>19.683000000000007</v>
      </c>
    </row>
    <row r="22" spans="1:14" x14ac:dyDescent="0.25">
      <c r="A22" s="579"/>
      <c r="B22" s="343">
        <v>8</v>
      </c>
      <c r="C22" s="51">
        <v>2.6904395685397682</v>
      </c>
      <c r="D22" s="51">
        <v>2.2414828865574097</v>
      </c>
      <c r="E22" s="51">
        <v>3.8261466866507794</v>
      </c>
      <c r="F22" s="51">
        <v>2.0846705324455148</v>
      </c>
      <c r="G22" s="51">
        <v>4.5663693948254247</v>
      </c>
      <c r="H22" s="51">
        <v>5.3438909309811038</v>
      </c>
      <c r="I22" s="51">
        <v>20.753</v>
      </c>
    </row>
    <row r="23" spans="1:14" x14ac:dyDescent="0.25">
      <c r="A23" s="579"/>
      <c r="B23" s="343">
        <v>9</v>
      </c>
      <c r="C23" s="51">
        <v>3.0383369615961082</v>
      </c>
      <c r="D23" s="51">
        <v>2.2312174746308266</v>
      </c>
      <c r="E23" s="51">
        <v>3.9751182092926101</v>
      </c>
      <c r="F23" s="51">
        <v>1.8317577827465052</v>
      </c>
      <c r="G23" s="51">
        <v>5.0422228555984177</v>
      </c>
      <c r="H23" s="51">
        <v>6.0353467161355283</v>
      </c>
      <c r="I23" s="51">
        <v>22.153999999999996</v>
      </c>
    </row>
    <row r="24" spans="1:14" x14ac:dyDescent="0.25">
      <c r="A24" s="579"/>
      <c r="B24" s="343">
        <v>10</v>
      </c>
      <c r="C24" s="51">
        <v>3.2084421730263646</v>
      </c>
      <c r="D24" s="51">
        <v>2.2108376127177571</v>
      </c>
      <c r="E24" s="51">
        <v>4.1725186368215423</v>
      </c>
      <c r="F24" s="51">
        <v>1.6955042138627485</v>
      </c>
      <c r="G24" s="51">
        <v>5.3206054202805975</v>
      </c>
      <c r="H24" s="51">
        <v>6.4830919432909866</v>
      </c>
      <c r="I24" s="51">
        <v>23.090999999999994</v>
      </c>
      <c r="N24" s="534"/>
    </row>
    <row r="25" spans="1:14" x14ac:dyDescent="0.25">
      <c r="A25" s="579"/>
      <c r="B25" s="343">
        <v>11</v>
      </c>
      <c r="C25" s="51">
        <v>3.5048864591267606</v>
      </c>
      <c r="D25" s="51">
        <v>2.6317195017076589</v>
      </c>
      <c r="E25" s="51">
        <v>4.2362131747708789</v>
      </c>
      <c r="F25" s="51">
        <v>1.6005485392761496</v>
      </c>
      <c r="G25" s="51">
        <v>5.4371646477800439</v>
      </c>
      <c r="H25" s="51">
        <v>6.734467677338511</v>
      </c>
      <c r="I25" s="51">
        <v>24.145</v>
      </c>
      <c r="N25" s="534"/>
    </row>
    <row r="26" spans="1:14" x14ac:dyDescent="0.25">
      <c r="A26" s="580"/>
      <c r="B26" s="343">
        <v>12</v>
      </c>
      <c r="C26" s="51">
        <v>3.7037558170962419</v>
      </c>
      <c r="D26" s="51">
        <v>3.1695968942725865</v>
      </c>
      <c r="E26" s="51">
        <v>4.3607070443991249</v>
      </c>
      <c r="F26" s="51">
        <v>1.4718923315069166</v>
      </c>
      <c r="G26" s="51">
        <v>5.5724595690311816</v>
      </c>
      <c r="H26" s="51">
        <v>7.0015883436939497</v>
      </c>
      <c r="I26" s="51">
        <v>25.28</v>
      </c>
      <c r="N26" s="534"/>
    </row>
    <row r="27" spans="1:14" x14ac:dyDescent="0.25">
      <c r="A27" s="468">
        <v>2023</v>
      </c>
      <c r="B27" s="343">
        <v>1</v>
      </c>
      <c r="C27" s="51">
        <v>3.6773819669436207</v>
      </c>
      <c r="D27" s="51">
        <v>2.9117861954583262</v>
      </c>
      <c r="E27" s="51">
        <v>4.9916197960706361</v>
      </c>
      <c r="F27" s="51">
        <v>1.2652071089896157</v>
      </c>
      <c r="G27" s="51">
        <v>5.7591344639207351</v>
      </c>
      <c r="H27" s="51">
        <v>7.1238704686170635</v>
      </c>
      <c r="I27" s="51">
        <v>25.728999999999999</v>
      </c>
    </row>
    <row r="28" spans="1:14" x14ac:dyDescent="0.25">
      <c r="A28" s="469"/>
      <c r="B28" s="344">
        <v>2</v>
      </c>
      <c r="C28" s="51">
        <v>3.7621326621725957</v>
      </c>
      <c r="D28" s="51">
        <v>3.3170716394720712</v>
      </c>
      <c r="E28" s="51">
        <v>4.9688634476812092</v>
      </c>
      <c r="F28" s="51">
        <v>1.1407560840270621</v>
      </c>
      <c r="G28" s="51">
        <v>5.7422241827335476</v>
      </c>
      <c r="H28" s="51">
        <v>7.2189519839135201</v>
      </c>
      <c r="I28" s="51">
        <v>26.150000000000006</v>
      </c>
    </row>
    <row r="29" spans="1:14" x14ac:dyDescent="0.25">
      <c r="A29" s="469"/>
      <c r="B29" s="343">
        <v>3</v>
      </c>
      <c r="C29" s="51">
        <v>3.2897825269906136</v>
      </c>
      <c r="D29" s="51">
        <v>1.4601549188839875</v>
      </c>
      <c r="E29" s="51">
        <v>4.3328678407455063</v>
      </c>
      <c r="F29" s="51">
        <v>0.28994286332810409</v>
      </c>
      <c r="G29" s="51">
        <v>5.1459676680732898</v>
      </c>
      <c r="H29" s="51">
        <v>5.9902841819784989</v>
      </c>
      <c r="I29" s="51">
        <v>20.509</v>
      </c>
    </row>
    <row r="30" spans="1:14" x14ac:dyDescent="0.25">
      <c r="A30" s="469"/>
      <c r="B30" s="344">
        <v>4</v>
      </c>
      <c r="C30" s="51">
        <v>3.0685151301670457</v>
      </c>
      <c r="D30" s="51">
        <v>1.0720542375913138</v>
      </c>
      <c r="E30" s="51">
        <v>3.8668060042503387</v>
      </c>
      <c r="F30" s="51">
        <v>0.14734835282472131</v>
      </c>
      <c r="G30" s="51">
        <v>4.4423308678743796</v>
      </c>
      <c r="H30" s="51">
        <v>5.3019454072922017</v>
      </c>
      <c r="I30" s="51">
        <v>17.899000000000001</v>
      </c>
    </row>
    <row r="31" spans="1:14" x14ac:dyDescent="0.25">
      <c r="A31" s="469"/>
      <c r="B31" s="343">
        <v>5</v>
      </c>
      <c r="C31" s="51">
        <v>2.8022899545724296</v>
      </c>
      <c r="D31" s="51">
        <v>1.0512950442242601</v>
      </c>
      <c r="E31" s="51">
        <v>3.8366612310591472</v>
      </c>
      <c r="F31" s="51">
        <v>2.0862932458276175E-2</v>
      </c>
      <c r="G31" s="51">
        <v>3.9629243962175909</v>
      </c>
      <c r="H31" s="51">
        <v>4.8419664414683012</v>
      </c>
      <c r="I31" s="51">
        <v>16.516000000000005</v>
      </c>
    </row>
    <row r="32" spans="1:14" x14ac:dyDescent="0.25">
      <c r="A32" s="469"/>
      <c r="B32" s="344">
        <v>6</v>
      </c>
      <c r="C32" s="51">
        <v>2.4650479221723707</v>
      </c>
      <c r="D32" s="51">
        <v>0.89786948265053534</v>
      </c>
      <c r="E32" s="51">
        <v>3.6652497756582614</v>
      </c>
      <c r="F32" s="51">
        <v>-0.20738377637629832</v>
      </c>
      <c r="G32" s="51">
        <v>3.5672238164373828</v>
      </c>
      <c r="H32" s="51">
        <v>4.1869927794577499</v>
      </c>
      <c r="I32" s="51">
        <v>14.575000000000003</v>
      </c>
    </row>
    <row r="33" spans="1:14" x14ac:dyDescent="0.25">
      <c r="A33" s="469"/>
      <c r="B33" s="343">
        <v>7</v>
      </c>
      <c r="C33" s="51">
        <v>2.2789954956655523</v>
      </c>
      <c r="D33" s="51">
        <v>1.2693353136292127</v>
      </c>
      <c r="E33" s="51">
        <v>3.3179938099754325</v>
      </c>
      <c r="F33" s="51">
        <v>-0.33457500739307333</v>
      </c>
      <c r="G33" s="51">
        <v>3.1008382612947289</v>
      </c>
      <c r="H33" s="51">
        <v>3.8634121268281412</v>
      </c>
      <c r="I33" s="51">
        <v>13.495999999999995</v>
      </c>
    </row>
    <row r="34" spans="1:14" x14ac:dyDescent="0.25">
      <c r="N34" s="534"/>
    </row>
    <row r="35" spans="1:14" x14ac:dyDescent="0.25">
      <c r="I35" s="231"/>
      <c r="N35" s="534"/>
    </row>
    <row r="36" spans="1:14" x14ac:dyDescent="0.25">
      <c r="I36" s="231"/>
      <c r="N36" s="534"/>
    </row>
  </sheetData>
  <mergeCells count="10">
    <mergeCell ref="S16:V16"/>
    <mergeCell ref="J2:M2"/>
    <mergeCell ref="J3:M3"/>
    <mergeCell ref="B1:M1"/>
    <mergeCell ref="N24:N26"/>
    <mergeCell ref="N34:N36"/>
    <mergeCell ref="J4:M4"/>
    <mergeCell ref="A15:A26"/>
    <mergeCell ref="A3:A14"/>
    <mergeCell ref="A27:A33"/>
  </mergeCells>
  <dataValidations count="2">
    <dataValidation type="list" allowBlank="1" showInputMessage="1" showErrorMessage="1" sqref="J3">
      <formula1>$B$80:$B$93</formula1>
    </dataValidation>
    <dataValidation type="list" allowBlank="1" showInputMessage="1" showErrorMessage="1" sqref="J4">
      <formula1>$B$84:$B$97</formula1>
    </dataValidation>
  </dataValidations>
  <hyperlinks>
    <hyperlink ref="S16:V16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I35:I36 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6.7109375" customWidth="1"/>
    <col min="8" max="8" width="1.85546875" customWidth="1"/>
    <col min="9" max="9" width="18.140625" customWidth="1"/>
    <col min="10" max="10" width="9.140625" customWidth="1"/>
  </cols>
  <sheetData>
    <row r="1" spans="1:15" x14ac:dyDescent="0.25">
      <c r="A1" s="135" t="s">
        <v>85</v>
      </c>
      <c r="B1" s="606" t="str">
        <f>INDEX(Content!$B$3:$G$73,MATCH(A1,Content!$A$3:$A$73,0),1)</f>
        <v xml:space="preserve">Producer Prices in the Manufacturing Industry, YoY, % </v>
      </c>
      <c r="C1" s="607"/>
      <c r="D1" s="607"/>
      <c r="E1" s="607"/>
      <c r="F1" s="607"/>
      <c r="G1" s="607"/>
      <c r="H1" s="232"/>
      <c r="I1" s="235"/>
      <c r="J1" s="235"/>
      <c r="K1" s="235"/>
      <c r="L1" s="235"/>
      <c r="M1" s="235"/>
      <c r="N1" s="163"/>
      <c r="O1" s="146"/>
    </row>
    <row r="2" spans="1:15" ht="25.5" x14ac:dyDescent="0.25">
      <c r="A2" s="48" t="s">
        <v>113</v>
      </c>
      <c r="B2" s="48" t="s">
        <v>114</v>
      </c>
      <c r="C2" s="264" t="s">
        <v>140</v>
      </c>
      <c r="D2" s="264" t="s">
        <v>141</v>
      </c>
      <c r="E2" s="264" t="s">
        <v>142</v>
      </c>
      <c r="F2" s="264" t="s">
        <v>143</v>
      </c>
      <c r="G2" s="242" t="s">
        <v>112</v>
      </c>
      <c r="H2" s="138"/>
      <c r="I2" s="234"/>
      <c r="J2" s="234"/>
      <c r="K2" s="234"/>
      <c r="L2" s="234"/>
      <c r="M2" s="234"/>
    </row>
    <row r="3" spans="1:15" x14ac:dyDescent="0.25">
      <c r="A3" s="472">
        <v>2021</v>
      </c>
      <c r="B3" s="49">
        <v>1</v>
      </c>
      <c r="C3" s="51">
        <v>10.700000000000003</v>
      </c>
      <c r="D3" s="51">
        <v>11.400000000000006</v>
      </c>
      <c r="E3" s="51">
        <v>3.2999999999999972</v>
      </c>
      <c r="F3" s="51">
        <v>7.5999999999999943</v>
      </c>
      <c r="G3" s="239" t="s">
        <v>115</v>
      </c>
      <c r="H3" s="138"/>
      <c r="I3" s="234"/>
      <c r="J3" s="234"/>
      <c r="K3" s="234"/>
      <c r="L3" s="234"/>
      <c r="M3" s="234"/>
    </row>
    <row r="4" spans="1:15" ht="15" customHeight="1" x14ac:dyDescent="0.25">
      <c r="A4" s="473"/>
      <c r="B4" s="49">
        <v>2</v>
      </c>
      <c r="C4" s="51">
        <v>12.200000000000003</v>
      </c>
      <c r="D4" s="51">
        <v>13.099999999999994</v>
      </c>
      <c r="E4" s="51">
        <v>3.4000000000000057</v>
      </c>
      <c r="F4" s="51">
        <v>7.0999999999999943</v>
      </c>
      <c r="G4" s="239" t="s">
        <v>317</v>
      </c>
      <c r="H4" s="138"/>
      <c r="I4" s="234"/>
      <c r="J4" s="234"/>
      <c r="K4" s="234"/>
      <c r="L4" s="234"/>
      <c r="M4" s="234"/>
    </row>
    <row r="5" spans="1:15" ht="15" customHeight="1" x14ac:dyDescent="0.25">
      <c r="A5" s="473"/>
      <c r="B5" s="49">
        <v>3</v>
      </c>
      <c r="C5" s="51">
        <v>14.299999999999997</v>
      </c>
      <c r="D5" s="51">
        <v>13.5</v>
      </c>
      <c r="E5" s="51">
        <v>4.7999999999999972</v>
      </c>
      <c r="F5" s="51">
        <v>6.7000000000000028</v>
      </c>
      <c r="G5" s="238"/>
      <c r="H5" s="138"/>
      <c r="I5" s="234"/>
      <c r="J5" s="234"/>
      <c r="K5" s="234"/>
      <c r="L5" s="234"/>
      <c r="M5" s="234"/>
    </row>
    <row r="6" spans="1:15" x14ac:dyDescent="0.25">
      <c r="A6" s="473"/>
      <c r="B6" s="49">
        <v>4</v>
      </c>
      <c r="C6" s="51">
        <v>18.200000000000003</v>
      </c>
      <c r="D6" s="51">
        <v>13.5</v>
      </c>
      <c r="E6" s="51">
        <v>4.5999999999999943</v>
      </c>
      <c r="F6" s="51">
        <v>4.2999999999999972</v>
      </c>
      <c r="G6" s="237"/>
      <c r="H6" s="138"/>
      <c r="I6" s="234"/>
      <c r="J6" s="234"/>
      <c r="K6" s="234"/>
      <c r="L6" s="234"/>
      <c r="M6" s="234"/>
    </row>
    <row r="7" spans="1:15" x14ac:dyDescent="0.25">
      <c r="A7" s="473"/>
      <c r="B7" s="49">
        <v>5</v>
      </c>
      <c r="C7" s="51">
        <v>22.299999999999997</v>
      </c>
      <c r="D7" s="51">
        <v>12.700000000000003</v>
      </c>
      <c r="E7" s="51">
        <v>4</v>
      </c>
      <c r="F7" s="51">
        <v>3.7000000000000028</v>
      </c>
      <c r="G7" s="237"/>
      <c r="H7" s="138"/>
      <c r="I7" s="234"/>
      <c r="J7" s="234"/>
      <c r="K7" s="234"/>
      <c r="L7" s="234"/>
      <c r="M7" s="234"/>
    </row>
    <row r="8" spans="1:15" x14ac:dyDescent="0.25">
      <c r="A8" s="473"/>
      <c r="B8" s="49">
        <v>6</v>
      </c>
      <c r="C8" s="51">
        <v>25.5</v>
      </c>
      <c r="D8" s="51">
        <v>13.599999999999994</v>
      </c>
      <c r="E8" s="51">
        <v>3.5999999999999943</v>
      </c>
      <c r="F8" s="51">
        <v>3.5</v>
      </c>
      <c r="G8" s="237"/>
      <c r="H8" s="138"/>
      <c r="I8" s="234"/>
      <c r="J8" s="234"/>
      <c r="K8" s="234"/>
      <c r="L8" s="234"/>
      <c r="M8" s="234"/>
    </row>
    <row r="9" spans="1:15" x14ac:dyDescent="0.25">
      <c r="A9" s="473"/>
      <c r="B9" s="49">
        <v>7</v>
      </c>
      <c r="C9" s="51">
        <v>24.099999999999994</v>
      </c>
      <c r="D9" s="51">
        <v>13.900000000000006</v>
      </c>
      <c r="E9" s="51">
        <v>3.2000000000000028</v>
      </c>
      <c r="F9" s="51">
        <v>6.5</v>
      </c>
      <c r="G9" s="237"/>
      <c r="H9" s="138"/>
      <c r="I9" s="234"/>
      <c r="J9" s="234"/>
      <c r="K9" s="234"/>
      <c r="L9" s="234"/>
      <c r="M9" s="234"/>
    </row>
    <row r="10" spans="1:15" x14ac:dyDescent="0.25">
      <c r="A10" s="473"/>
      <c r="B10" s="49">
        <v>8</v>
      </c>
      <c r="C10" s="51">
        <v>22.799999999999997</v>
      </c>
      <c r="D10" s="51">
        <v>14.400000000000006</v>
      </c>
      <c r="E10" s="51">
        <v>3.2000000000000028</v>
      </c>
      <c r="F10" s="51">
        <v>8.7999999999999972</v>
      </c>
      <c r="G10" s="237"/>
      <c r="H10" s="138"/>
      <c r="I10" s="234"/>
      <c r="J10" s="234"/>
      <c r="K10" s="234"/>
      <c r="L10" s="234"/>
      <c r="M10" s="234"/>
    </row>
    <row r="11" spans="1:15" x14ac:dyDescent="0.25">
      <c r="A11" s="473"/>
      <c r="B11" s="49">
        <v>9</v>
      </c>
      <c r="C11" s="51">
        <v>20.900000000000006</v>
      </c>
      <c r="D11" s="51">
        <v>14.700000000000003</v>
      </c>
      <c r="E11" s="51">
        <v>3.2000000000000028</v>
      </c>
      <c r="F11" s="51">
        <v>11.700000000000003</v>
      </c>
      <c r="G11" s="237"/>
      <c r="H11" s="138"/>
      <c r="I11" s="234"/>
      <c r="J11" s="234"/>
      <c r="K11" s="234"/>
      <c r="L11" s="234"/>
      <c r="M11" s="234"/>
    </row>
    <row r="12" spans="1:15" x14ac:dyDescent="0.25">
      <c r="A12" s="473"/>
      <c r="B12" s="49">
        <v>10</v>
      </c>
      <c r="C12" s="51">
        <v>21</v>
      </c>
      <c r="D12" s="51">
        <v>16.099999999999994</v>
      </c>
      <c r="E12" s="51">
        <v>3.7000000000000028</v>
      </c>
      <c r="F12" s="51">
        <v>10.5</v>
      </c>
      <c r="G12" s="237"/>
      <c r="H12" s="138"/>
      <c r="I12" s="234"/>
      <c r="J12" s="234"/>
      <c r="K12" s="234"/>
      <c r="L12" s="234"/>
      <c r="M12" s="234"/>
    </row>
    <row r="13" spans="1:15" x14ac:dyDescent="0.25">
      <c r="A13" s="473"/>
      <c r="B13" s="49">
        <v>11</v>
      </c>
      <c r="C13" s="51">
        <v>23.099999999999994</v>
      </c>
      <c r="D13" s="51">
        <v>15.799999999999997</v>
      </c>
      <c r="E13" s="51">
        <v>3.2000000000000028</v>
      </c>
      <c r="F13" s="51">
        <v>12.099999999999994</v>
      </c>
      <c r="G13" s="237"/>
      <c r="H13" s="138"/>
      <c r="I13" s="234"/>
      <c r="J13" s="234"/>
      <c r="K13" s="234"/>
      <c r="L13" s="234"/>
      <c r="M13" s="234"/>
    </row>
    <row r="14" spans="1:15" x14ac:dyDescent="0.25">
      <c r="A14" s="474"/>
      <c r="B14" s="49">
        <v>12</v>
      </c>
      <c r="C14" s="51">
        <v>23</v>
      </c>
      <c r="D14" s="51">
        <v>16.599999999999994</v>
      </c>
      <c r="E14" s="51">
        <v>3.4000000000000057</v>
      </c>
      <c r="F14" s="51">
        <v>16.099999999999994</v>
      </c>
      <c r="G14" s="237"/>
      <c r="H14" s="138"/>
      <c r="I14" s="234"/>
      <c r="J14" s="234"/>
      <c r="K14" s="234"/>
      <c r="L14" s="234"/>
      <c r="M14" s="234"/>
    </row>
    <row r="15" spans="1:15" ht="15" customHeight="1" x14ac:dyDescent="0.25">
      <c r="A15" s="472">
        <v>2022</v>
      </c>
      <c r="B15" s="49">
        <v>1</v>
      </c>
      <c r="C15" s="51">
        <v>21.200000000000003</v>
      </c>
      <c r="D15" s="51">
        <v>16.700000000000003</v>
      </c>
      <c r="E15" s="51">
        <v>4.0999999999999943</v>
      </c>
      <c r="F15" s="51">
        <v>14.400000000000006</v>
      </c>
      <c r="G15" s="237"/>
      <c r="H15" s="138"/>
      <c r="I15" s="234"/>
      <c r="J15" s="234"/>
      <c r="K15" s="234"/>
      <c r="L15" s="234"/>
      <c r="M15" s="234"/>
    </row>
    <row r="16" spans="1:15" x14ac:dyDescent="0.25">
      <c r="A16" s="473"/>
      <c r="B16" s="49">
        <v>2</v>
      </c>
      <c r="C16" s="51">
        <v>21</v>
      </c>
      <c r="D16" s="51">
        <v>15.299999999999997</v>
      </c>
      <c r="E16" s="51">
        <v>4.5</v>
      </c>
      <c r="F16" s="51">
        <v>15.400000000000006</v>
      </c>
      <c r="G16" s="237"/>
      <c r="H16" s="138"/>
      <c r="I16" s="234"/>
      <c r="J16" s="608" t="s">
        <v>108</v>
      </c>
      <c r="K16" s="608"/>
      <c r="L16" s="608"/>
      <c r="M16" s="608"/>
    </row>
    <row r="17" spans="1:13" x14ac:dyDescent="0.25">
      <c r="A17" s="473"/>
      <c r="B17" s="49">
        <v>3</v>
      </c>
      <c r="C17" s="51">
        <v>23.299999999999997</v>
      </c>
      <c r="D17" s="51">
        <v>16.5</v>
      </c>
      <c r="E17" s="51">
        <v>3.5</v>
      </c>
      <c r="F17" s="51">
        <v>20.900000000000006</v>
      </c>
      <c r="G17" s="237"/>
      <c r="H17" s="138"/>
      <c r="I17" s="234"/>
      <c r="J17" s="234"/>
      <c r="K17" s="234"/>
      <c r="L17" s="234"/>
      <c r="M17" s="234"/>
    </row>
    <row r="18" spans="1:13" x14ac:dyDescent="0.25">
      <c r="A18" s="473"/>
      <c r="B18" s="49">
        <v>4</v>
      </c>
      <c r="C18" s="51">
        <v>21.599999999999994</v>
      </c>
      <c r="D18" s="51">
        <v>21</v>
      </c>
      <c r="E18" s="51">
        <v>15.200000000000003</v>
      </c>
      <c r="F18" s="51">
        <v>25.200000000000003</v>
      </c>
      <c r="G18" s="237"/>
      <c r="H18" s="138"/>
      <c r="I18" s="234"/>
      <c r="J18" s="234"/>
      <c r="K18" s="234"/>
      <c r="L18" s="234"/>
      <c r="M18" s="234"/>
    </row>
    <row r="19" spans="1:13" x14ac:dyDescent="0.25">
      <c r="A19" s="473"/>
      <c r="B19" s="49">
        <v>5</v>
      </c>
      <c r="C19" s="51">
        <v>19.5</v>
      </c>
      <c r="D19" s="51">
        <v>22.599999999999994</v>
      </c>
      <c r="E19" s="51">
        <v>17.099999999999994</v>
      </c>
      <c r="F19" s="51">
        <v>25.5</v>
      </c>
      <c r="G19" s="237"/>
      <c r="H19" s="138"/>
      <c r="I19" s="234"/>
      <c r="J19" s="234"/>
      <c r="K19" s="234"/>
      <c r="L19" s="234"/>
      <c r="M19" s="234"/>
    </row>
    <row r="20" spans="1:13" x14ac:dyDescent="0.25">
      <c r="A20" s="473"/>
      <c r="B20" s="49">
        <v>6</v>
      </c>
      <c r="C20" s="51">
        <v>14.900000000000006</v>
      </c>
      <c r="D20" s="51">
        <v>23.400000000000006</v>
      </c>
      <c r="E20" s="51">
        <v>17.400000000000006</v>
      </c>
      <c r="F20" s="51">
        <v>24.599999999999994</v>
      </c>
      <c r="G20" s="237"/>
      <c r="H20" s="138"/>
      <c r="I20" s="234"/>
      <c r="J20" s="234"/>
      <c r="K20" s="234"/>
      <c r="L20" s="234"/>
      <c r="M20" s="234"/>
    </row>
    <row r="21" spans="1:13" x14ac:dyDescent="0.25">
      <c r="A21" s="473"/>
      <c r="B21" s="49">
        <v>7</v>
      </c>
      <c r="C21" s="51">
        <v>16.400000000000006</v>
      </c>
      <c r="D21" s="51">
        <v>24.599999999999994</v>
      </c>
      <c r="E21" s="51">
        <v>18</v>
      </c>
      <c r="F21" s="51">
        <v>27.099999999999994</v>
      </c>
      <c r="G21" s="237"/>
      <c r="H21" s="138"/>
      <c r="I21" s="234"/>
      <c r="J21" s="234"/>
      <c r="K21" s="234"/>
      <c r="L21" s="234"/>
      <c r="M21" s="234"/>
    </row>
    <row r="22" spans="1:13" x14ac:dyDescent="0.25">
      <c r="A22" s="473"/>
      <c r="B22" s="49">
        <v>8</v>
      </c>
      <c r="C22" s="51">
        <v>13.599999999999994</v>
      </c>
      <c r="D22" s="51">
        <v>24.900000000000006</v>
      </c>
      <c r="E22" s="51">
        <v>18.700000000000003</v>
      </c>
      <c r="F22" s="51">
        <v>28.400000000000006</v>
      </c>
      <c r="G22" s="237"/>
      <c r="H22" s="138"/>
      <c r="I22" s="234"/>
      <c r="J22" s="234"/>
      <c r="K22" s="234"/>
      <c r="L22" s="234"/>
      <c r="M22" s="234"/>
    </row>
    <row r="23" spans="1:13" x14ac:dyDescent="0.25">
      <c r="A23" s="473"/>
      <c r="B23" s="49">
        <v>9</v>
      </c>
      <c r="C23" s="51">
        <v>13.599999999999994</v>
      </c>
      <c r="D23" s="51">
        <v>26.200000000000003</v>
      </c>
      <c r="E23" s="51">
        <v>18.799999999999997</v>
      </c>
      <c r="F23" s="51">
        <v>24.900000000000006</v>
      </c>
      <c r="G23" s="237"/>
      <c r="H23" s="138"/>
      <c r="I23" s="234"/>
      <c r="J23" s="233"/>
      <c r="K23" s="233"/>
      <c r="L23" s="233"/>
      <c r="M23" s="234"/>
    </row>
    <row r="24" spans="1:13" x14ac:dyDescent="0.25">
      <c r="A24" s="473"/>
      <c r="B24" s="49">
        <v>10</v>
      </c>
      <c r="C24" s="51">
        <v>15.099999999999994</v>
      </c>
      <c r="D24" s="51">
        <v>22.900000000000006</v>
      </c>
      <c r="E24" s="51">
        <v>19.200000000000003</v>
      </c>
      <c r="F24" s="51">
        <v>24.099999999999994</v>
      </c>
      <c r="G24" s="237"/>
      <c r="H24" s="138"/>
      <c r="I24" s="234"/>
      <c r="J24" s="234"/>
      <c r="K24" s="234"/>
      <c r="L24" s="234"/>
      <c r="M24" s="234"/>
    </row>
    <row r="25" spans="1:13" x14ac:dyDescent="0.25">
      <c r="A25" s="473"/>
      <c r="B25" s="49">
        <v>11</v>
      </c>
      <c r="C25" s="51">
        <v>9.9000000000000057</v>
      </c>
      <c r="D25" s="51">
        <v>21</v>
      </c>
      <c r="E25" s="51">
        <v>18.799999999999997</v>
      </c>
      <c r="F25" s="51">
        <v>22.200000000000003</v>
      </c>
      <c r="G25" s="237"/>
      <c r="H25" s="138"/>
      <c r="I25" s="234"/>
      <c r="J25" s="234"/>
      <c r="K25" s="234"/>
      <c r="L25" s="234"/>
      <c r="M25" s="234"/>
    </row>
    <row r="26" spans="1:13" x14ac:dyDescent="0.25">
      <c r="A26" s="474"/>
      <c r="B26" s="49">
        <v>12</v>
      </c>
      <c r="C26" s="51">
        <v>10.5</v>
      </c>
      <c r="D26" s="51">
        <v>19.5</v>
      </c>
      <c r="E26" s="51">
        <v>21.200000000000003</v>
      </c>
      <c r="F26" s="51">
        <v>17.799999999999997</v>
      </c>
      <c r="G26" s="237"/>
      <c r="H26" s="138"/>
      <c r="I26" s="234"/>
      <c r="J26" s="234"/>
      <c r="K26" s="234"/>
      <c r="L26" s="234"/>
      <c r="M26" s="234"/>
    </row>
    <row r="27" spans="1:13" x14ac:dyDescent="0.25">
      <c r="A27" s="472">
        <v>2023</v>
      </c>
      <c r="B27" s="49">
        <v>1</v>
      </c>
      <c r="C27" s="51">
        <v>11</v>
      </c>
      <c r="D27" s="51">
        <v>18.599999999999994</v>
      </c>
      <c r="E27" s="51">
        <v>20.700000000000003</v>
      </c>
      <c r="F27" s="51">
        <v>18.900000000000006</v>
      </c>
      <c r="G27" s="237"/>
      <c r="H27" s="138"/>
      <c r="I27" s="234"/>
      <c r="J27" s="234"/>
      <c r="K27" s="234"/>
      <c r="L27" s="234"/>
      <c r="M27" s="234"/>
    </row>
    <row r="28" spans="1:13" x14ac:dyDescent="0.25">
      <c r="A28" s="473"/>
      <c r="B28" s="49">
        <v>2</v>
      </c>
      <c r="C28" s="51">
        <v>9.4000000000000057</v>
      </c>
      <c r="D28" s="51">
        <v>18.299999999999997</v>
      </c>
      <c r="E28" s="51">
        <v>20.599999999999994</v>
      </c>
      <c r="F28" s="51">
        <v>19.400000000000006</v>
      </c>
      <c r="G28" s="237"/>
      <c r="H28" s="138"/>
      <c r="I28" s="234"/>
      <c r="J28" s="234"/>
      <c r="K28" s="234"/>
      <c r="L28" s="234"/>
      <c r="M28" s="234"/>
    </row>
    <row r="29" spans="1:13" x14ac:dyDescent="0.25">
      <c r="A29" s="473"/>
      <c r="B29" s="49">
        <v>3</v>
      </c>
      <c r="C29" s="51">
        <v>4.9000000000000057</v>
      </c>
      <c r="D29" s="51">
        <v>15.299999999999997</v>
      </c>
      <c r="E29" s="51">
        <v>19.5</v>
      </c>
      <c r="F29" s="51">
        <v>13.799999999999997</v>
      </c>
      <c r="G29" s="237"/>
      <c r="H29" s="138"/>
      <c r="I29" s="234"/>
      <c r="J29" s="234"/>
      <c r="K29" s="234"/>
      <c r="L29" s="234"/>
      <c r="M29" s="234"/>
    </row>
    <row r="30" spans="1:13" x14ac:dyDescent="0.25">
      <c r="A30" s="473"/>
      <c r="B30" s="49">
        <v>4</v>
      </c>
      <c r="C30" s="51">
        <v>1</v>
      </c>
      <c r="D30" s="51">
        <v>7</v>
      </c>
      <c r="E30" s="51">
        <v>9.4000000000000057</v>
      </c>
      <c r="F30" s="51">
        <v>9.9000000000000057</v>
      </c>
      <c r="G30" s="237"/>
      <c r="H30" s="138"/>
      <c r="I30" s="234"/>
      <c r="J30" s="234"/>
      <c r="K30" s="234"/>
      <c r="L30" s="234"/>
      <c r="M30" s="234"/>
    </row>
    <row r="31" spans="1:13" x14ac:dyDescent="0.25">
      <c r="A31" s="473"/>
      <c r="B31" s="49">
        <v>5</v>
      </c>
      <c r="C31" s="51">
        <v>0.40000000000000568</v>
      </c>
      <c r="D31" s="51">
        <v>4</v>
      </c>
      <c r="E31" s="51">
        <v>8.7000000000000028</v>
      </c>
      <c r="F31" s="51">
        <v>9.9000000000000057</v>
      </c>
      <c r="G31" s="237"/>
      <c r="H31" s="138"/>
      <c r="I31" s="234"/>
      <c r="J31" s="234"/>
      <c r="K31" s="234"/>
      <c r="L31" s="234"/>
      <c r="M31" s="234"/>
    </row>
    <row r="32" spans="1:13" x14ac:dyDescent="0.25">
      <c r="A32" s="473"/>
      <c r="B32" s="49">
        <v>6</v>
      </c>
      <c r="C32" s="51">
        <v>0.4</v>
      </c>
      <c r="D32" s="51">
        <v>1</v>
      </c>
      <c r="E32" s="51">
        <v>9.5</v>
      </c>
      <c r="F32" s="51">
        <v>9.6999999999999993</v>
      </c>
      <c r="G32" s="237"/>
      <c r="H32" s="138"/>
      <c r="I32" s="234"/>
      <c r="J32" s="234"/>
      <c r="K32" s="234"/>
      <c r="L32" s="234"/>
      <c r="M32" s="234"/>
    </row>
    <row r="33" spans="1:13" x14ac:dyDescent="0.25">
      <c r="A33" s="474"/>
      <c r="B33" s="49">
        <v>7</v>
      </c>
      <c r="C33" s="51">
        <v>-1.6</v>
      </c>
      <c r="D33" s="51">
        <v>-1.5</v>
      </c>
      <c r="E33" s="51">
        <v>8.6999999999999993</v>
      </c>
      <c r="F33" s="51">
        <v>6.5</v>
      </c>
      <c r="G33" s="240"/>
      <c r="H33" s="138"/>
      <c r="I33" s="241"/>
      <c r="J33" s="241"/>
      <c r="K33" s="241"/>
      <c r="L33" s="241"/>
      <c r="M33" s="241"/>
    </row>
    <row r="34" spans="1:13" x14ac:dyDescent="0.25">
      <c r="H34" s="138"/>
    </row>
    <row r="35" spans="1:13" x14ac:dyDescent="0.25">
      <c r="H35" s="138"/>
    </row>
    <row r="36" spans="1:13" x14ac:dyDescent="0.25">
      <c r="H36" s="138"/>
    </row>
    <row r="37" spans="1:13" x14ac:dyDescent="0.25">
      <c r="H37" s="138"/>
    </row>
    <row r="38" spans="1:13" x14ac:dyDescent="0.25">
      <c r="H38" s="138"/>
    </row>
    <row r="39" spans="1:13" x14ac:dyDescent="0.25">
      <c r="H39" s="138"/>
    </row>
    <row r="40" spans="1:13" x14ac:dyDescent="0.25">
      <c r="H40" s="138"/>
    </row>
    <row r="41" spans="1:13" x14ac:dyDescent="0.25">
      <c r="H41" s="138"/>
    </row>
    <row r="42" spans="1:13" x14ac:dyDescent="0.25">
      <c r="H42" s="138"/>
    </row>
    <row r="43" spans="1:13" x14ac:dyDescent="0.25">
      <c r="H43" s="138"/>
    </row>
    <row r="44" spans="1:13" x14ac:dyDescent="0.25">
      <c r="H44" s="138"/>
    </row>
    <row r="45" spans="1:13" x14ac:dyDescent="0.25">
      <c r="H45" s="138"/>
    </row>
    <row r="46" spans="1:13" x14ac:dyDescent="0.25">
      <c r="H46" s="138"/>
    </row>
    <row r="47" spans="1:13" x14ac:dyDescent="0.25">
      <c r="H47" s="138"/>
    </row>
    <row r="48" spans="1:13" x14ac:dyDescent="0.25">
      <c r="H48" s="138"/>
    </row>
    <row r="49" spans="8:8" x14ac:dyDescent="0.25">
      <c r="H49" s="138"/>
    </row>
    <row r="50" spans="8:8" x14ac:dyDescent="0.25">
      <c r="H50" s="138"/>
    </row>
    <row r="51" spans="8:8" x14ac:dyDescent="0.25">
      <c r="H51" s="138"/>
    </row>
    <row r="52" spans="8:8" x14ac:dyDescent="0.25">
      <c r="H52" s="138"/>
    </row>
    <row r="53" spans="8:8" x14ac:dyDescent="0.25">
      <c r="H53" s="138"/>
    </row>
    <row r="54" spans="8:8" x14ac:dyDescent="0.25">
      <c r="H54" s="138"/>
    </row>
    <row r="55" spans="8:8" x14ac:dyDescent="0.25">
      <c r="H55" s="138"/>
    </row>
    <row r="56" spans="8:8" x14ac:dyDescent="0.25">
      <c r="H56" s="138"/>
    </row>
    <row r="57" spans="8:8" x14ac:dyDescent="0.25">
      <c r="H57" s="138"/>
    </row>
    <row r="58" spans="8:8" x14ac:dyDescent="0.25">
      <c r="H58" s="138"/>
    </row>
    <row r="59" spans="8:8" x14ac:dyDescent="0.25">
      <c r="H59" s="138"/>
    </row>
    <row r="60" spans="8:8" x14ac:dyDescent="0.25">
      <c r="H60" s="138"/>
    </row>
    <row r="61" spans="8:8" x14ac:dyDescent="0.25">
      <c r="H61" s="138"/>
    </row>
    <row r="62" spans="8:8" x14ac:dyDescent="0.25">
      <c r="H62" s="138"/>
    </row>
    <row r="63" spans="8:8" x14ac:dyDescent="0.25">
      <c r="H63" s="138"/>
    </row>
    <row r="64" spans="8:8" x14ac:dyDescent="0.25">
      <c r="H64" s="138"/>
    </row>
    <row r="65" spans="8:8" x14ac:dyDescent="0.25">
      <c r="H65" s="138"/>
    </row>
    <row r="66" spans="8:8" x14ac:dyDescent="0.25">
      <c r="H66" s="138"/>
    </row>
    <row r="67" spans="8:8" x14ac:dyDescent="0.25">
      <c r="H67" s="138"/>
    </row>
    <row r="68" spans="8:8" x14ac:dyDescent="0.25">
      <c r="H68" s="138"/>
    </row>
    <row r="69" spans="8:8" x14ac:dyDescent="0.25">
      <c r="H69" s="138"/>
    </row>
    <row r="70" spans="8:8" x14ac:dyDescent="0.25">
      <c r="H70" s="138"/>
    </row>
    <row r="71" spans="8:8" x14ac:dyDescent="0.25">
      <c r="H71" s="138"/>
    </row>
    <row r="72" spans="8:8" x14ac:dyDescent="0.25">
      <c r="H72" s="138"/>
    </row>
    <row r="73" spans="8:8" x14ac:dyDescent="0.25">
      <c r="H73" s="138"/>
    </row>
    <row r="74" spans="8:8" x14ac:dyDescent="0.25">
      <c r="H74" s="138"/>
    </row>
    <row r="75" spans="8:8" x14ac:dyDescent="0.25">
      <c r="H75" s="138"/>
    </row>
    <row r="76" spans="8:8" x14ac:dyDescent="0.25">
      <c r="H76" s="138"/>
    </row>
    <row r="77" spans="8:8" x14ac:dyDescent="0.25">
      <c r="H77" s="138"/>
    </row>
  </sheetData>
  <mergeCells count="5">
    <mergeCell ref="B1:G1"/>
    <mergeCell ref="A3:A14"/>
    <mergeCell ref="A15:A26"/>
    <mergeCell ref="A27:A33"/>
    <mergeCell ref="J16:M16"/>
  </mergeCells>
  <dataValidations count="1">
    <dataValidation type="list" allowBlank="1" showInputMessage="1" showErrorMessage="1" sqref="G3:G4">
      <formula1>$B$80:$B$93</formula1>
    </dataValidation>
  </dataValidations>
  <hyperlinks>
    <hyperlink ref="J16:M16" location="Content!A1" display="Content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.85546875" customWidth="1"/>
    <col min="3" max="3" width="10.42578125" customWidth="1"/>
    <col min="4" max="4" width="15.42578125" customWidth="1"/>
    <col min="5" max="5" width="14.85546875" customWidth="1"/>
    <col min="6" max="6" width="12.85546875" customWidth="1"/>
    <col min="7" max="7" width="2.140625" customWidth="1"/>
    <col min="8" max="8" width="9" customWidth="1"/>
    <col min="9" max="9" width="14.140625" customWidth="1"/>
    <col min="13" max="13" width="9.42578125" customWidth="1"/>
  </cols>
  <sheetData>
    <row r="1" spans="1:17" x14ac:dyDescent="0.25">
      <c r="A1" s="135" t="s">
        <v>86</v>
      </c>
      <c r="B1" s="606" t="str">
        <f>INDEX(Content!$B$3:$G$73,MATCH(A1,Content!$A$3:$A$73,0),1)</f>
        <v xml:space="preserve">Prices in Agriculture, YoY </v>
      </c>
      <c r="C1" s="607"/>
      <c r="D1" s="607"/>
      <c r="E1" s="607"/>
      <c r="F1" s="458"/>
      <c r="G1" s="145"/>
      <c r="H1" s="236"/>
      <c r="I1" s="236"/>
      <c r="J1" s="236"/>
      <c r="K1" s="236"/>
      <c r="L1" s="236"/>
    </row>
    <row r="2" spans="1:17" ht="26.25" x14ac:dyDescent="0.25">
      <c r="A2" s="48" t="s">
        <v>113</v>
      </c>
      <c r="B2" s="48" t="s">
        <v>114</v>
      </c>
      <c r="C2" s="387" t="s">
        <v>444</v>
      </c>
      <c r="D2" s="387" t="s">
        <v>445</v>
      </c>
      <c r="E2" s="387" t="s">
        <v>446</v>
      </c>
      <c r="F2" s="242" t="s">
        <v>112</v>
      </c>
      <c r="G2" s="138"/>
      <c r="H2" s="234"/>
      <c r="I2" s="234"/>
      <c r="J2" s="234"/>
      <c r="K2" s="234"/>
      <c r="L2" s="234"/>
    </row>
    <row r="3" spans="1:17" x14ac:dyDescent="0.25">
      <c r="A3" s="470">
        <v>2020</v>
      </c>
      <c r="B3" s="49">
        <v>1</v>
      </c>
      <c r="C3" s="51">
        <v>13.599999999999994</v>
      </c>
      <c r="D3" s="51">
        <v>16.400000000000006</v>
      </c>
      <c r="E3" s="51">
        <v>5.7000000000000028</v>
      </c>
      <c r="F3" s="239" t="s">
        <v>115</v>
      </c>
      <c r="G3" s="138"/>
      <c r="H3" s="234"/>
      <c r="I3" s="234"/>
      <c r="J3" s="234"/>
      <c r="K3" s="234"/>
      <c r="L3" s="234"/>
    </row>
    <row r="4" spans="1:17" ht="24" x14ac:dyDescent="0.25">
      <c r="A4" s="470"/>
      <c r="B4" s="49">
        <v>2</v>
      </c>
      <c r="C4" s="51">
        <v>13.700000000000003</v>
      </c>
      <c r="D4" s="51">
        <v>15.900000000000006</v>
      </c>
      <c r="E4" s="51">
        <v>7.0999999999999943</v>
      </c>
      <c r="F4" s="239" t="s">
        <v>317</v>
      </c>
      <c r="G4" s="138"/>
      <c r="H4" s="234"/>
      <c r="I4" s="234"/>
      <c r="J4" s="234"/>
      <c r="K4" s="234"/>
      <c r="L4" s="234"/>
    </row>
    <row r="5" spans="1:17" x14ac:dyDescent="0.25">
      <c r="A5" s="470"/>
      <c r="B5" s="49">
        <v>3</v>
      </c>
      <c r="C5" s="51">
        <v>13.299999999999997</v>
      </c>
      <c r="D5" s="51">
        <v>16.299999999999997</v>
      </c>
      <c r="E5" s="51">
        <v>4.5999999999999943</v>
      </c>
      <c r="F5" s="238"/>
      <c r="G5" s="138"/>
      <c r="H5" s="234"/>
      <c r="I5" s="234"/>
      <c r="J5" s="234"/>
      <c r="K5" s="234"/>
      <c r="L5" s="234"/>
    </row>
    <row r="6" spans="1:17" x14ac:dyDescent="0.25">
      <c r="A6" s="470"/>
      <c r="B6" s="49">
        <v>4</v>
      </c>
      <c r="C6" s="51">
        <v>15.099999999999994</v>
      </c>
      <c r="D6" s="51">
        <v>17.5</v>
      </c>
      <c r="E6" s="51">
        <v>8.0999999999999943</v>
      </c>
      <c r="F6" s="237"/>
      <c r="G6" s="138"/>
      <c r="H6" s="234"/>
      <c r="I6" s="234"/>
      <c r="J6" s="234"/>
      <c r="K6" s="234"/>
      <c r="L6" s="234"/>
    </row>
    <row r="7" spans="1:17" x14ac:dyDescent="0.25">
      <c r="A7" s="470">
        <v>2021</v>
      </c>
      <c r="B7" s="49">
        <v>1</v>
      </c>
      <c r="C7" s="51">
        <v>16.099999999999994</v>
      </c>
      <c r="D7" s="51">
        <v>17.700000000000003</v>
      </c>
      <c r="E7" s="51">
        <v>11.200000000000003</v>
      </c>
      <c r="F7" s="237"/>
      <c r="G7" s="138"/>
      <c r="H7" s="234"/>
      <c r="I7" s="234"/>
      <c r="J7" s="234"/>
      <c r="K7" s="234"/>
      <c r="L7" s="234"/>
    </row>
    <row r="8" spans="1:17" x14ac:dyDescent="0.25">
      <c r="A8" s="470"/>
      <c r="B8" s="49">
        <v>2</v>
      </c>
      <c r="C8" s="51">
        <v>14.400000000000006</v>
      </c>
      <c r="D8" s="51">
        <v>15.299999999999997</v>
      </c>
      <c r="E8" s="51">
        <v>11.5</v>
      </c>
      <c r="F8" s="237"/>
      <c r="G8" s="138"/>
      <c r="H8" s="234"/>
      <c r="I8" s="234"/>
      <c r="J8" s="234"/>
      <c r="K8" s="234"/>
      <c r="L8" s="234"/>
    </row>
    <row r="9" spans="1:17" x14ac:dyDescent="0.25">
      <c r="A9" s="470"/>
      <c r="B9" s="49">
        <v>3</v>
      </c>
      <c r="C9" s="51">
        <v>14</v>
      </c>
      <c r="D9" s="51">
        <v>14.400000000000006</v>
      </c>
      <c r="E9" s="51">
        <v>13</v>
      </c>
      <c r="F9" s="237"/>
      <c r="G9" s="138"/>
      <c r="H9" s="234"/>
      <c r="I9" s="234"/>
      <c r="J9" s="234"/>
      <c r="K9" s="234"/>
      <c r="L9" s="234"/>
    </row>
    <row r="10" spans="1:17" x14ac:dyDescent="0.25">
      <c r="A10" s="470"/>
      <c r="B10" s="49">
        <v>4</v>
      </c>
      <c r="C10" s="51">
        <v>17.599999999999994</v>
      </c>
      <c r="D10" s="51">
        <v>20.099999999999994</v>
      </c>
      <c r="E10" s="51">
        <v>10.900000000000006</v>
      </c>
      <c r="F10" s="237"/>
      <c r="G10" s="138"/>
      <c r="H10" s="234"/>
      <c r="I10" s="234"/>
      <c r="J10" s="234"/>
      <c r="K10" s="234"/>
      <c r="L10" s="234"/>
    </row>
    <row r="11" spans="1:17" x14ac:dyDescent="0.25">
      <c r="A11" s="470">
        <v>2022</v>
      </c>
      <c r="B11" s="49">
        <v>1</v>
      </c>
      <c r="C11" s="51">
        <v>16.799999999999997</v>
      </c>
      <c r="D11" s="51">
        <v>20.599999999999994</v>
      </c>
      <c r="E11" s="51">
        <v>6.7000000000000028</v>
      </c>
      <c r="F11" s="237"/>
      <c r="G11" s="138"/>
      <c r="H11" s="234"/>
      <c r="I11" s="234"/>
      <c r="J11" s="234"/>
      <c r="K11" s="234"/>
      <c r="L11" s="234"/>
    </row>
    <row r="12" spans="1:17" x14ac:dyDescent="0.25">
      <c r="A12" s="470"/>
      <c r="B12" s="49">
        <v>2</v>
      </c>
      <c r="C12" s="51">
        <v>20.200000000000003</v>
      </c>
      <c r="D12" s="51">
        <v>24.299999999999997</v>
      </c>
      <c r="E12" s="51">
        <v>9.2000000000000028</v>
      </c>
      <c r="F12" s="237"/>
      <c r="G12" s="138"/>
      <c r="H12" s="234"/>
      <c r="I12" s="234"/>
      <c r="J12" s="234"/>
      <c r="K12" s="234"/>
      <c r="L12" s="234"/>
    </row>
    <row r="13" spans="1:17" x14ac:dyDescent="0.25">
      <c r="A13" s="470"/>
      <c r="B13" s="49">
        <v>3</v>
      </c>
      <c r="C13" s="51">
        <v>21.400000000000006</v>
      </c>
      <c r="D13" s="51">
        <v>25</v>
      </c>
      <c r="E13" s="51">
        <v>11.599999999999994</v>
      </c>
      <c r="F13" s="237"/>
      <c r="G13" s="138"/>
      <c r="H13" s="234"/>
      <c r="I13" s="234"/>
      <c r="J13" s="234"/>
      <c r="K13" s="234"/>
      <c r="L13" s="234"/>
    </row>
    <row r="14" spans="1:17" x14ac:dyDescent="0.25">
      <c r="A14" s="470"/>
      <c r="B14" s="49">
        <v>4</v>
      </c>
      <c r="C14" s="51">
        <v>11.099999999999994</v>
      </c>
      <c r="D14" s="51">
        <v>10.599999999999994</v>
      </c>
      <c r="E14" s="51">
        <v>12.5</v>
      </c>
      <c r="F14" s="237"/>
      <c r="G14" s="138"/>
      <c r="H14" s="234"/>
      <c r="I14" s="234"/>
      <c r="J14" s="234"/>
      <c r="K14" s="234"/>
      <c r="L14" s="234"/>
    </row>
    <row r="15" spans="1:17" x14ac:dyDescent="0.25">
      <c r="A15" s="470">
        <v>2023</v>
      </c>
      <c r="B15" s="49">
        <v>1</v>
      </c>
      <c r="C15" s="51">
        <v>6.9000000000000057</v>
      </c>
      <c r="D15" s="51">
        <v>4.7000000000000028</v>
      </c>
      <c r="E15" s="51">
        <v>13.099999999999994</v>
      </c>
      <c r="F15" s="237"/>
      <c r="G15" s="138"/>
      <c r="H15" s="234"/>
      <c r="I15" s="234"/>
      <c r="J15" s="234"/>
      <c r="K15" s="234"/>
      <c r="L15" s="234"/>
    </row>
    <row r="16" spans="1:17" x14ac:dyDescent="0.25">
      <c r="A16" s="470"/>
      <c r="B16" s="49">
        <v>2</v>
      </c>
      <c r="C16" s="49">
        <v>-0.8</v>
      </c>
      <c r="D16" s="49">
        <v>-3.4</v>
      </c>
      <c r="E16" s="51">
        <v>7</v>
      </c>
      <c r="F16" s="237"/>
      <c r="G16" s="138"/>
      <c r="H16" s="234"/>
      <c r="I16" s="608" t="s">
        <v>108</v>
      </c>
      <c r="J16" s="608"/>
      <c r="K16" s="608"/>
      <c r="L16" s="608"/>
      <c r="Q16" s="215"/>
    </row>
    <row r="17" spans="18:18" x14ac:dyDescent="0.25">
      <c r="R17" s="215"/>
    </row>
  </sheetData>
  <mergeCells count="6">
    <mergeCell ref="I16:L16"/>
    <mergeCell ref="B1:F1"/>
    <mergeCell ref="A11:A14"/>
    <mergeCell ref="A15:A16"/>
    <mergeCell ref="A3:A6"/>
    <mergeCell ref="A7:A10"/>
  </mergeCells>
  <dataValidations count="2">
    <dataValidation type="list" allowBlank="1" showInputMessage="1" showErrorMessage="1" sqref="Q16 R17">
      <formula1>$A$2:$A$61</formula1>
    </dataValidation>
    <dataValidation type="list" allowBlank="1" showInputMessage="1" showErrorMessage="1" sqref="F3:F4">
      <formula1>$B$80:$B$93</formula1>
    </dataValidation>
  </dataValidations>
  <hyperlinks>
    <hyperlink ref="I16:L16" location="Content!A1" display="Content"/>
  </hyperlink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8.42578125" customWidth="1"/>
    <col min="10" max="10" width="1.5703125" style="138" customWidth="1"/>
    <col min="11" max="11" width="6.28515625" customWidth="1"/>
    <col min="12" max="19" width="7.140625" customWidth="1"/>
  </cols>
  <sheetData>
    <row r="1" spans="1:19" x14ac:dyDescent="0.25">
      <c r="A1" s="135" t="s">
        <v>87</v>
      </c>
      <c r="B1" s="457" t="str">
        <f>INDEX(Content!$B$3:$G$73,MATCH(A1,Content!$A$3:$A$73,0),1)</f>
        <v>Dynamics of Non-Food Inflation, %</v>
      </c>
      <c r="C1" s="458"/>
      <c r="D1" s="458"/>
      <c r="E1" s="458"/>
      <c r="F1" s="458"/>
      <c r="G1" s="458"/>
      <c r="H1" s="458"/>
      <c r="I1" s="458"/>
    </row>
    <row r="2" spans="1:19" ht="51" x14ac:dyDescent="0.25">
      <c r="A2" s="48" t="s">
        <v>113</v>
      </c>
      <c r="B2" s="48" t="s">
        <v>114</v>
      </c>
      <c r="C2" s="48" t="s">
        <v>439</v>
      </c>
      <c r="D2" s="48" t="s">
        <v>440</v>
      </c>
      <c r="E2" s="48" t="s">
        <v>443</v>
      </c>
      <c r="F2" s="437" t="s">
        <v>112</v>
      </c>
      <c r="G2" s="437"/>
      <c r="H2" s="437"/>
      <c r="I2" s="438"/>
    </row>
    <row r="3" spans="1:19" x14ac:dyDescent="0.25">
      <c r="A3" s="609">
        <v>2021</v>
      </c>
      <c r="B3" s="106">
        <v>1</v>
      </c>
      <c r="C3" s="49">
        <v>0.3</v>
      </c>
      <c r="D3" s="49">
        <v>5.3</v>
      </c>
      <c r="E3" s="51">
        <v>0.44883802558450725</v>
      </c>
      <c r="F3" s="432" t="s">
        <v>115</v>
      </c>
      <c r="G3" s="523"/>
      <c r="H3" s="523"/>
      <c r="I3" s="523"/>
    </row>
    <row r="4" spans="1:19" ht="15" customHeight="1" x14ac:dyDescent="0.25">
      <c r="A4" s="609"/>
      <c r="B4" s="106">
        <v>2</v>
      </c>
      <c r="C4" s="49">
        <v>0.4</v>
      </c>
      <c r="D4" s="49">
        <v>5.2</v>
      </c>
      <c r="E4" s="51">
        <v>0.46310897034844345</v>
      </c>
      <c r="F4" s="432" t="s">
        <v>317</v>
      </c>
      <c r="G4" s="523"/>
      <c r="H4" s="523"/>
      <c r="I4" s="523"/>
    </row>
    <row r="5" spans="1:19" x14ac:dyDescent="0.25">
      <c r="A5" s="609"/>
      <c r="B5" s="106">
        <v>3</v>
      </c>
      <c r="C5" s="51">
        <v>0.70000000000000284</v>
      </c>
      <c r="D5" s="51">
        <v>5.5999999999999943</v>
      </c>
      <c r="E5" s="51">
        <v>0.69439037027780159</v>
      </c>
    </row>
    <row r="6" spans="1:19" x14ac:dyDescent="0.25">
      <c r="A6" s="609"/>
      <c r="B6" s="106">
        <v>4</v>
      </c>
      <c r="C6" s="51">
        <v>1</v>
      </c>
      <c r="D6" s="51">
        <v>6.4000000000000057</v>
      </c>
      <c r="E6" s="51">
        <v>1.0297855380364069</v>
      </c>
    </row>
    <row r="7" spans="1:19" x14ac:dyDescent="0.25">
      <c r="A7" s="609"/>
      <c r="B7" s="106">
        <v>5</v>
      </c>
      <c r="C7" s="51">
        <v>0.6</v>
      </c>
      <c r="D7" s="51">
        <v>6.7</v>
      </c>
      <c r="E7" s="51">
        <v>0.56491053698010774</v>
      </c>
    </row>
    <row r="8" spans="1:19" x14ac:dyDescent="0.25">
      <c r="A8" s="609"/>
      <c r="B8" s="109">
        <v>6</v>
      </c>
      <c r="C8" s="51">
        <v>0.8</v>
      </c>
      <c r="D8" s="51">
        <v>6.9</v>
      </c>
      <c r="E8" s="51">
        <v>0.80008265447158067</v>
      </c>
    </row>
    <row r="9" spans="1:19" x14ac:dyDescent="0.25">
      <c r="A9" s="609"/>
      <c r="B9" s="109">
        <v>7</v>
      </c>
      <c r="C9" s="51">
        <v>0.5</v>
      </c>
      <c r="D9" s="51">
        <v>7.2</v>
      </c>
      <c r="E9" s="51">
        <v>0.56925167950412003</v>
      </c>
    </row>
    <row r="10" spans="1:19" x14ac:dyDescent="0.25">
      <c r="A10" s="609"/>
      <c r="B10" s="107">
        <v>8</v>
      </c>
      <c r="C10" s="51">
        <v>0.6</v>
      </c>
      <c r="D10" s="51">
        <v>7.3</v>
      </c>
      <c r="E10" s="51">
        <v>0.62298947616912415</v>
      </c>
    </row>
    <row r="11" spans="1:19" x14ac:dyDescent="0.25">
      <c r="A11" s="609"/>
      <c r="B11" s="109">
        <v>9</v>
      </c>
      <c r="C11" s="51">
        <v>0.56000000000000227</v>
      </c>
      <c r="D11" s="51">
        <v>7.4539999999999935</v>
      </c>
      <c r="E11" s="51">
        <v>0.51033202048409976</v>
      </c>
    </row>
    <row r="12" spans="1:19" x14ac:dyDescent="0.25">
      <c r="A12" s="609"/>
      <c r="B12" s="107">
        <v>10</v>
      </c>
      <c r="C12" s="51">
        <v>0.95000000000000284</v>
      </c>
      <c r="D12" s="51">
        <v>7.8370000000000033</v>
      </c>
      <c r="E12" s="51">
        <v>0.75551630726751284</v>
      </c>
    </row>
    <row r="13" spans="1:19" x14ac:dyDescent="0.25">
      <c r="A13" s="609"/>
      <c r="B13" s="109">
        <v>11</v>
      </c>
      <c r="C13" s="51">
        <v>1</v>
      </c>
      <c r="D13" s="51">
        <v>8.3000000000000007</v>
      </c>
      <c r="E13" s="51">
        <v>0.75910801937524752</v>
      </c>
    </row>
    <row r="14" spans="1:19" x14ac:dyDescent="0.25">
      <c r="A14" s="609"/>
      <c r="B14" s="107">
        <v>12</v>
      </c>
      <c r="C14" s="51">
        <v>0.67600000000000193</v>
      </c>
      <c r="D14" s="51">
        <v>8.5280000000000058</v>
      </c>
      <c r="E14" s="51">
        <v>0.69110317549016997</v>
      </c>
    </row>
    <row r="15" spans="1:19" x14ac:dyDescent="0.25">
      <c r="A15" s="609">
        <v>2022</v>
      </c>
      <c r="B15" s="343">
        <v>1</v>
      </c>
      <c r="C15" s="51">
        <v>0.2780000000000058</v>
      </c>
      <c r="D15" s="51">
        <v>8.5049999999999955</v>
      </c>
      <c r="E15" s="51">
        <v>0.66085359273260735</v>
      </c>
    </row>
    <row r="16" spans="1:19" x14ac:dyDescent="0.25">
      <c r="A16" s="609"/>
      <c r="B16" s="343">
        <v>2</v>
      </c>
      <c r="C16" s="51">
        <v>0.5</v>
      </c>
      <c r="D16" s="51">
        <v>8.6</v>
      </c>
      <c r="E16" s="51">
        <v>0.64843191606863115</v>
      </c>
      <c r="P16" s="433" t="s">
        <v>108</v>
      </c>
      <c r="Q16" s="433"/>
      <c r="R16" s="433"/>
      <c r="S16" s="433"/>
    </row>
    <row r="17" spans="1:10" x14ac:dyDescent="0.25">
      <c r="A17" s="609"/>
      <c r="B17" s="343">
        <v>3</v>
      </c>
      <c r="C17" s="345">
        <v>2.8</v>
      </c>
      <c r="D17" s="345">
        <v>10.9</v>
      </c>
      <c r="E17" s="51">
        <v>2.6919798559135728</v>
      </c>
    </row>
    <row r="18" spans="1:10" x14ac:dyDescent="0.25">
      <c r="A18" s="609"/>
      <c r="B18" s="343">
        <v>4</v>
      </c>
      <c r="C18" s="345">
        <v>1.2</v>
      </c>
      <c r="D18" s="345">
        <v>11.1</v>
      </c>
      <c r="E18" s="51">
        <v>1.4525690427800271</v>
      </c>
    </row>
    <row r="19" spans="1:10" x14ac:dyDescent="0.25">
      <c r="A19" s="609"/>
      <c r="B19" s="343">
        <v>5</v>
      </c>
      <c r="C19" s="51">
        <v>1.3739999999999952</v>
      </c>
      <c r="D19" s="51">
        <v>11.903000000000006</v>
      </c>
      <c r="E19" s="51">
        <v>1.4331829077230225</v>
      </c>
    </row>
    <row r="20" spans="1:10" x14ac:dyDescent="0.25">
      <c r="A20" s="609"/>
      <c r="B20" s="343">
        <v>6</v>
      </c>
      <c r="C20" s="51">
        <v>1.9110000000000014</v>
      </c>
      <c r="D20" s="51">
        <v>13.156999999999996</v>
      </c>
      <c r="E20" s="51">
        <v>1.8718087269414667</v>
      </c>
    </row>
    <row r="21" spans="1:10" ht="15.75" customHeight="1" x14ac:dyDescent="0.25">
      <c r="A21" s="609"/>
      <c r="B21" s="343">
        <v>7</v>
      </c>
      <c r="C21" s="51">
        <v>1.4560000000000031</v>
      </c>
      <c r="D21" s="51">
        <v>14.201999999999998</v>
      </c>
      <c r="E21" s="51">
        <v>1.4682826126815485</v>
      </c>
    </row>
    <row r="22" spans="1:10" x14ac:dyDescent="0.25">
      <c r="A22" s="609"/>
      <c r="B22" s="343">
        <v>8</v>
      </c>
      <c r="C22" s="51">
        <v>1.776</v>
      </c>
      <c r="D22" s="51">
        <v>15.499000000000001</v>
      </c>
      <c r="E22" s="51">
        <v>1.663160270130092</v>
      </c>
    </row>
    <row r="23" spans="1:10" x14ac:dyDescent="0.25">
      <c r="A23" s="609"/>
      <c r="B23" s="343">
        <v>9</v>
      </c>
      <c r="C23" s="51">
        <v>1.9030000000000058</v>
      </c>
      <c r="D23" s="51">
        <v>17.040999999999997</v>
      </c>
      <c r="E23" s="51">
        <v>1.9298938870374513</v>
      </c>
    </row>
    <row r="24" spans="1:10" x14ac:dyDescent="0.25">
      <c r="A24" s="609"/>
      <c r="B24" s="343">
        <v>10</v>
      </c>
      <c r="C24" s="51">
        <v>1.7109999999999985</v>
      </c>
      <c r="D24" s="51">
        <v>17.924000000000007</v>
      </c>
      <c r="E24" s="51">
        <v>1.6639508154709972</v>
      </c>
      <c r="J24" s="534"/>
    </row>
    <row r="25" spans="1:10" x14ac:dyDescent="0.25">
      <c r="A25" s="609"/>
      <c r="B25" s="343">
        <v>11</v>
      </c>
      <c r="C25" s="51">
        <v>1.583</v>
      </c>
      <c r="D25" s="51">
        <v>18.626000000000001</v>
      </c>
      <c r="E25" s="51">
        <v>1.5746978092090558</v>
      </c>
      <c r="J25" s="534"/>
    </row>
    <row r="26" spans="1:10" x14ac:dyDescent="0.25">
      <c r="A26" s="609"/>
      <c r="B26" s="343">
        <v>12</v>
      </c>
      <c r="C26" s="51">
        <v>1.3199999999999932</v>
      </c>
      <c r="D26" s="51">
        <v>19.392730679667082</v>
      </c>
      <c r="E26" s="51">
        <v>1.3487237415670847</v>
      </c>
      <c r="J26" s="534"/>
    </row>
    <row r="27" spans="1:10" x14ac:dyDescent="0.25">
      <c r="A27" s="470">
        <v>2023</v>
      </c>
      <c r="B27" s="343">
        <v>1</v>
      </c>
      <c r="C27" s="51">
        <v>0.93000000000000682</v>
      </c>
      <c r="D27" s="51">
        <v>20.169013218241275</v>
      </c>
      <c r="E27" s="51">
        <v>1.1500451393841189</v>
      </c>
      <c r="J27" s="534"/>
    </row>
    <row r="28" spans="1:10" x14ac:dyDescent="0.25">
      <c r="A28" s="470"/>
      <c r="B28" s="343">
        <v>2</v>
      </c>
      <c r="C28" s="51">
        <v>0.80200000000000671</v>
      </c>
      <c r="D28" s="51">
        <v>20.524000000000001</v>
      </c>
      <c r="E28" s="51">
        <v>0.8441503880355441</v>
      </c>
      <c r="J28" s="534"/>
    </row>
    <row r="29" spans="1:10" x14ac:dyDescent="0.25">
      <c r="A29" s="470"/>
      <c r="B29" s="343">
        <v>3</v>
      </c>
      <c r="C29" s="51">
        <v>0.75900000000000034</v>
      </c>
      <c r="D29" s="51">
        <v>18.076999999999998</v>
      </c>
      <c r="E29" s="51">
        <v>0.73205951689558901</v>
      </c>
      <c r="J29" s="534"/>
    </row>
    <row r="30" spans="1:10" x14ac:dyDescent="0.25">
      <c r="A30" s="470"/>
      <c r="B30" s="343">
        <v>4</v>
      </c>
      <c r="C30" s="51">
        <v>1.2909999999999968</v>
      </c>
      <c r="D30" s="51">
        <v>18.162000000000006</v>
      </c>
      <c r="E30" s="51">
        <v>1.5309171921791886</v>
      </c>
      <c r="J30" s="534"/>
    </row>
    <row r="31" spans="1:10" x14ac:dyDescent="0.25">
      <c r="A31" s="470"/>
      <c r="B31" s="343">
        <v>5</v>
      </c>
      <c r="C31" s="51">
        <v>0.5</v>
      </c>
      <c r="D31" s="51">
        <v>17.189999999999998</v>
      </c>
      <c r="E31" s="51">
        <v>0.66015760201801754</v>
      </c>
      <c r="J31" s="534"/>
    </row>
    <row r="32" spans="1:10" x14ac:dyDescent="0.25">
      <c r="A32" s="470"/>
      <c r="B32" s="343">
        <v>6</v>
      </c>
      <c r="C32" s="51">
        <v>0.7</v>
      </c>
      <c r="D32" s="51">
        <v>15.808000000000007</v>
      </c>
      <c r="E32" s="51">
        <v>0.5899939733520938</v>
      </c>
    </row>
    <row r="33" spans="1:10" x14ac:dyDescent="0.25">
      <c r="A33" s="470"/>
      <c r="B33" s="343">
        <v>7</v>
      </c>
      <c r="C33" s="51">
        <v>0.7</v>
      </c>
      <c r="D33" s="51">
        <v>14.997</v>
      </c>
      <c r="E33" s="51">
        <v>0.8576241252139738</v>
      </c>
    </row>
    <row r="34" spans="1:10" x14ac:dyDescent="0.25">
      <c r="A34" s="581" t="s">
        <v>116</v>
      </c>
      <c r="B34" s="582"/>
      <c r="C34" s="582"/>
      <c r="D34" s="582"/>
      <c r="E34" s="583"/>
    </row>
    <row r="39" spans="1:10" x14ac:dyDescent="0.25">
      <c r="J39" s="534"/>
    </row>
    <row r="40" spans="1:10" x14ac:dyDescent="0.25">
      <c r="J40" s="534"/>
    </row>
    <row r="41" spans="1:10" x14ac:dyDescent="0.25">
      <c r="J41" s="534"/>
    </row>
  </sheetData>
  <mergeCells count="11">
    <mergeCell ref="B1:I1"/>
    <mergeCell ref="A3:A14"/>
    <mergeCell ref="F4:I4"/>
    <mergeCell ref="A34:E34"/>
    <mergeCell ref="P16:S16"/>
    <mergeCell ref="J39:J41"/>
    <mergeCell ref="F2:I2"/>
    <mergeCell ref="F3:I3"/>
    <mergeCell ref="J24:J31"/>
    <mergeCell ref="A15:A26"/>
    <mergeCell ref="A27:A33"/>
  </mergeCell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(eng) - Copy.xlsx]Content'!#REF!</xm:f>
          </x14:formula1>
          <xm:sqref>F3:F4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9" max="12" width="8.42578125" customWidth="1"/>
    <col min="13" max="13" width="1.5703125" style="138" customWidth="1"/>
    <col min="14" max="14" width="9.140625" customWidth="1"/>
    <col min="15" max="15" width="9.28515625" customWidth="1"/>
    <col min="16" max="16" width="9.140625" customWidth="1"/>
    <col min="17" max="17" width="9.5703125" customWidth="1"/>
    <col min="18" max="18" width="10.140625" customWidth="1"/>
  </cols>
  <sheetData>
    <row r="1" spans="1:19" ht="15.75" x14ac:dyDescent="0.25">
      <c r="A1" s="135" t="s">
        <v>88</v>
      </c>
      <c r="B1" s="457" t="str">
        <f>INDEX(Content!$B$3:$G$73,MATCH(A1,Content!$A$3:$A$73,0),1)</f>
        <v>Contribution by Non-Food Products, YoY, %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S1" s="18"/>
    </row>
    <row r="2" spans="1:19" ht="51" x14ac:dyDescent="0.25">
      <c r="A2" s="48" t="s">
        <v>113</v>
      </c>
      <c r="B2" s="48" t="s">
        <v>114</v>
      </c>
      <c r="C2" s="48" t="s">
        <v>129</v>
      </c>
      <c r="D2" s="48" t="s">
        <v>130</v>
      </c>
      <c r="E2" s="48" t="s">
        <v>131</v>
      </c>
      <c r="F2" s="48" t="s">
        <v>442</v>
      </c>
      <c r="G2" s="48" t="s">
        <v>132</v>
      </c>
      <c r="H2" s="48" t="s">
        <v>133</v>
      </c>
      <c r="I2" s="437" t="s">
        <v>112</v>
      </c>
      <c r="J2" s="437"/>
      <c r="K2" s="437"/>
      <c r="L2" s="438"/>
    </row>
    <row r="3" spans="1:19" x14ac:dyDescent="0.25">
      <c r="A3" s="468">
        <v>2021</v>
      </c>
      <c r="B3" s="106">
        <v>1</v>
      </c>
      <c r="C3" s="51">
        <v>-0.10881558511715918</v>
      </c>
      <c r="D3" s="51">
        <v>1.7387737186845855</v>
      </c>
      <c r="E3" s="51">
        <v>0.39229765683030582</v>
      </c>
      <c r="F3" s="51">
        <v>0.73026510905530395</v>
      </c>
      <c r="G3" s="51">
        <v>2.547479100546961</v>
      </c>
      <c r="H3" s="51">
        <v>5.2999999999999972</v>
      </c>
      <c r="I3" s="430" t="s">
        <v>115</v>
      </c>
      <c r="J3" s="431"/>
      <c r="K3" s="431"/>
      <c r="L3" s="432"/>
    </row>
    <row r="4" spans="1:19" ht="15" customHeight="1" x14ac:dyDescent="0.25">
      <c r="A4" s="469"/>
      <c r="B4" s="106">
        <v>2</v>
      </c>
      <c r="C4" s="51">
        <v>-0.28449230197852593</v>
      </c>
      <c r="D4" s="51">
        <v>1.8292609224120471</v>
      </c>
      <c r="E4" s="51">
        <v>0.39268660949422662</v>
      </c>
      <c r="F4" s="51">
        <v>0.71406523060301197</v>
      </c>
      <c r="G4" s="51">
        <v>2.5914795394692351</v>
      </c>
      <c r="H4" s="51">
        <v>5.242999999999995</v>
      </c>
      <c r="I4" s="432" t="s">
        <v>317</v>
      </c>
      <c r="J4" s="523"/>
      <c r="K4" s="523"/>
      <c r="L4" s="523"/>
    </row>
    <row r="5" spans="1:19" x14ac:dyDescent="0.25">
      <c r="A5" s="469"/>
      <c r="B5" s="106">
        <v>3</v>
      </c>
      <c r="C5" s="51">
        <v>0.15197910054696528</v>
      </c>
      <c r="D5" s="51">
        <v>1.8608427307718278</v>
      </c>
      <c r="E5" s="51">
        <v>0.39416462961712473</v>
      </c>
      <c r="F5" s="51">
        <v>0.66578323992166921</v>
      </c>
      <c r="G5" s="51">
        <v>2.5372302991424123</v>
      </c>
      <c r="H5" s="51">
        <v>5.6099999999999994</v>
      </c>
    </row>
    <row r="6" spans="1:19" x14ac:dyDescent="0.25">
      <c r="A6" s="469"/>
      <c r="B6" s="106">
        <v>4</v>
      </c>
      <c r="C6" s="51">
        <v>0.97958207846579837</v>
      </c>
      <c r="D6" s="51">
        <v>1.9672982645688422</v>
      </c>
      <c r="E6" s="51">
        <v>0.32979296373826722</v>
      </c>
      <c r="F6" s="51">
        <v>0.57541332973191939</v>
      </c>
      <c r="G6" s="51">
        <v>2.5219133634951683</v>
      </c>
      <c r="H6" s="51">
        <v>6.3739999999999952</v>
      </c>
    </row>
    <row r="7" spans="1:19" x14ac:dyDescent="0.25">
      <c r="A7" s="469"/>
      <c r="B7" s="106">
        <v>5</v>
      </c>
      <c r="C7" s="51">
        <v>1.2858374974677567</v>
      </c>
      <c r="D7" s="51">
        <v>2.076592612600447</v>
      </c>
      <c r="E7" s="51">
        <v>0.32076926193530958</v>
      </c>
      <c r="F7" s="51">
        <v>0.55421054763994859</v>
      </c>
      <c r="G7" s="51">
        <v>2.4125900803565434</v>
      </c>
      <c r="H7" s="51">
        <v>6.6500000000000057</v>
      </c>
    </row>
    <row r="8" spans="1:19" x14ac:dyDescent="0.25">
      <c r="A8" s="469"/>
      <c r="B8" s="106">
        <v>6</v>
      </c>
      <c r="C8" s="51">
        <v>1.4133935444662027</v>
      </c>
      <c r="D8" s="51">
        <v>2.1315946383955717</v>
      </c>
      <c r="E8" s="51">
        <v>0.30668917550138447</v>
      </c>
      <c r="F8" s="51">
        <v>0.54269592815179979</v>
      </c>
      <c r="G8" s="51">
        <v>2.5016267134850416</v>
      </c>
      <c r="H8" s="51">
        <v>6.8960000000000008</v>
      </c>
    </row>
    <row r="9" spans="1:19" x14ac:dyDescent="0.25">
      <c r="A9" s="469"/>
      <c r="B9" s="106">
        <v>7</v>
      </c>
      <c r="C9" s="51">
        <v>1.5726270173543122</v>
      </c>
      <c r="D9" s="51">
        <v>2.2103717334053612</v>
      </c>
      <c r="E9" s="51">
        <v>0.29517617664933482</v>
      </c>
      <c r="F9" s="51">
        <v>0.54690472010264024</v>
      </c>
      <c r="G9" s="51">
        <v>2.5519203524883585</v>
      </c>
      <c r="H9" s="51">
        <v>7.1770000000000067</v>
      </c>
    </row>
    <row r="10" spans="1:19" x14ac:dyDescent="0.25">
      <c r="A10" s="469"/>
      <c r="B10" s="106">
        <v>8</v>
      </c>
      <c r="C10" s="51">
        <v>1.5838712944830846</v>
      </c>
      <c r="D10" s="51">
        <v>2.3065365656019985</v>
      </c>
      <c r="E10" s="51">
        <v>0.28743601863731516</v>
      </c>
      <c r="F10" s="51">
        <v>0.52101667904652627</v>
      </c>
      <c r="G10" s="51">
        <v>2.6321394422310789</v>
      </c>
      <c r="H10" s="51">
        <v>7.3310000000000031</v>
      </c>
    </row>
    <row r="11" spans="1:19" x14ac:dyDescent="0.25">
      <c r="A11" s="469"/>
      <c r="B11" s="106">
        <v>9</v>
      </c>
      <c r="C11" s="51">
        <v>1.6322337767573774</v>
      </c>
      <c r="D11" s="51">
        <v>2.3065365656019985</v>
      </c>
      <c r="E11" s="51">
        <v>0.28860287662907697</v>
      </c>
      <c r="F11" s="51">
        <v>0.49774920656357624</v>
      </c>
      <c r="G11" s="51">
        <v>2.7288775744479636</v>
      </c>
      <c r="H11" s="51">
        <v>7.4539999999999935</v>
      </c>
    </row>
    <row r="12" spans="1:19" x14ac:dyDescent="0.25">
      <c r="A12" s="469"/>
      <c r="B12" s="106">
        <v>10</v>
      </c>
      <c r="C12" s="51">
        <v>2.0554054966574382</v>
      </c>
      <c r="D12" s="51">
        <v>2.2000810318049835</v>
      </c>
      <c r="E12" s="51">
        <v>0.26950530083057606</v>
      </c>
      <c r="F12" s="51">
        <v>0.46789060706327196</v>
      </c>
      <c r="G12" s="51">
        <v>2.8441175636437332</v>
      </c>
      <c r="H12" s="51">
        <v>7.8370000000000033</v>
      </c>
    </row>
    <row r="13" spans="1:19" x14ac:dyDescent="0.25">
      <c r="A13" s="469"/>
      <c r="B13" s="106">
        <v>11</v>
      </c>
      <c r="C13" s="51">
        <v>2.6924602944155587</v>
      </c>
      <c r="D13" s="51">
        <v>1.9399746775609421</v>
      </c>
      <c r="E13" s="51">
        <v>0.23099898710243744</v>
      </c>
      <c r="F13" s="51">
        <v>0.44120845431831973</v>
      </c>
      <c r="G13" s="51">
        <v>2.9903575866027436</v>
      </c>
      <c r="H13" s="51">
        <v>8.2950000000000017</v>
      </c>
    </row>
    <row r="14" spans="1:19" x14ac:dyDescent="0.25">
      <c r="A14" s="469"/>
      <c r="B14" s="106">
        <v>12</v>
      </c>
      <c r="C14" s="51">
        <v>2.8058703153487738</v>
      </c>
      <c r="D14" s="51">
        <v>1.9442328989128228</v>
      </c>
      <c r="E14" s="51">
        <v>0.21633547167263142</v>
      </c>
      <c r="F14" s="51">
        <v>0.41690863663988115</v>
      </c>
      <c r="G14" s="51">
        <v>3.1446526774258965</v>
      </c>
      <c r="H14" s="51">
        <v>8.5280000000000058</v>
      </c>
      <c r="P14" s="433" t="s">
        <v>108</v>
      </c>
      <c r="Q14" s="433"/>
      <c r="R14" s="433"/>
      <c r="S14" s="433"/>
    </row>
    <row r="15" spans="1:19" x14ac:dyDescent="0.25">
      <c r="A15" s="595">
        <v>2022</v>
      </c>
      <c r="B15" s="346">
        <v>1</v>
      </c>
      <c r="C15" s="51">
        <v>2.2539079008417859</v>
      </c>
      <c r="D15" s="51">
        <v>1.8115932590972357</v>
      </c>
      <c r="E15" s="51">
        <v>0.27326655398687588</v>
      </c>
      <c r="F15" s="51">
        <v>0.61446626234506507</v>
      </c>
      <c r="G15" s="51">
        <v>3.5517660237290336</v>
      </c>
      <c r="H15" s="51">
        <v>8.5049999999999955</v>
      </c>
      <c r="R15" s="181"/>
      <c r="S15" s="181"/>
    </row>
    <row r="16" spans="1:19" x14ac:dyDescent="0.25">
      <c r="A16" s="596"/>
      <c r="B16" s="346">
        <v>2</v>
      </c>
      <c r="C16" s="51">
        <v>2.1886603367137276</v>
      </c>
      <c r="D16" s="51">
        <v>1.7919129051501297</v>
      </c>
      <c r="E16" s="51">
        <v>0.27300188904354722</v>
      </c>
      <c r="F16" s="51">
        <v>0.71291724663617728</v>
      </c>
      <c r="G16" s="51">
        <v>3.6185076224564119</v>
      </c>
      <c r="H16" s="51">
        <v>8.5849999999999937</v>
      </c>
    </row>
    <row r="17" spans="1:13" x14ac:dyDescent="0.25">
      <c r="A17" s="596"/>
      <c r="B17" s="346">
        <v>3</v>
      </c>
      <c r="C17" s="51">
        <v>1.707706701133427</v>
      </c>
      <c r="D17" s="51">
        <v>2.2275492145555775</v>
      </c>
      <c r="E17" s="51">
        <v>0.47710267117385852</v>
      </c>
      <c r="F17" s="51">
        <v>1.0845590574666937</v>
      </c>
      <c r="G17" s="51">
        <v>5.3710823556704383</v>
      </c>
      <c r="H17" s="51">
        <v>10.867999999999995</v>
      </c>
    </row>
    <row r="18" spans="1:13" x14ac:dyDescent="0.25">
      <c r="A18" s="596"/>
      <c r="B18" s="346">
        <v>4</v>
      </c>
      <c r="C18" s="51">
        <v>1.114448167296348</v>
      </c>
      <c r="D18" s="51">
        <v>2.7068825810300252</v>
      </c>
      <c r="E18" s="51">
        <v>0.62875568370120016</v>
      </c>
      <c r="F18" s="51">
        <v>1.6059017697355347</v>
      </c>
      <c r="G18" s="51">
        <v>5.0270117982368898</v>
      </c>
      <c r="H18" s="51">
        <v>11.082999999999998</v>
      </c>
    </row>
    <row r="19" spans="1:13" x14ac:dyDescent="0.25">
      <c r="A19" s="596"/>
      <c r="B19" s="346">
        <v>5</v>
      </c>
      <c r="C19" s="51">
        <v>0.92681199045535934</v>
      </c>
      <c r="D19" s="51">
        <v>2.9910802346390937</v>
      </c>
      <c r="E19" s="51">
        <v>0.77401262676476446</v>
      </c>
      <c r="F19" s="51">
        <v>2.0745028832769941</v>
      </c>
      <c r="G19" s="51">
        <v>5.1365922648637952</v>
      </c>
      <c r="H19" s="51">
        <v>11.903000000000006</v>
      </c>
    </row>
    <row r="20" spans="1:13" x14ac:dyDescent="0.25">
      <c r="A20" s="596"/>
      <c r="B20" s="346">
        <v>6</v>
      </c>
      <c r="C20" s="51">
        <v>0.85385335056671352</v>
      </c>
      <c r="D20" s="51">
        <v>3.2289123086100648</v>
      </c>
      <c r="E20" s="51">
        <v>0.91799035593557421</v>
      </c>
      <c r="F20" s="51">
        <v>2.4530703585868632</v>
      </c>
      <c r="G20" s="51">
        <v>5.7031736263007815</v>
      </c>
      <c r="H20" s="51">
        <v>13.156999999999996</v>
      </c>
    </row>
    <row r="21" spans="1:13" x14ac:dyDescent="0.25">
      <c r="A21" s="596"/>
      <c r="B21" s="346">
        <v>7</v>
      </c>
      <c r="C21" s="51">
        <v>0.74817206866839014</v>
      </c>
      <c r="D21" s="51">
        <v>3.4940967389142963</v>
      </c>
      <c r="E21" s="51">
        <v>1.0366925830184928</v>
      </c>
      <c r="F21" s="51">
        <v>2.8020172996619617</v>
      </c>
      <c r="G21" s="51">
        <v>6.1210213097368573</v>
      </c>
      <c r="H21" s="51">
        <v>14.201999999999998</v>
      </c>
    </row>
    <row r="22" spans="1:13" x14ac:dyDescent="0.25">
      <c r="A22" s="596"/>
      <c r="B22" s="346">
        <v>8</v>
      </c>
      <c r="C22" s="51">
        <v>0.77674259296082748</v>
      </c>
      <c r="D22" s="51">
        <v>3.9093855637303649</v>
      </c>
      <c r="E22" s="51">
        <v>1.1755093457943928</v>
      </c>
      <c r="F22" s="51">
        <v>3.0235320143169635</v>
      </c>
      <c r="G22" s="51">
        <v>6.6138304831974519</v>
      </c>
      <c r="H22" s="51">
        <v>15.499000000000001</v>
      </c>
    </row>
    <row r="23" spans="1:13" x14ac:dyDescent="0.25">
      <c r="A23" s="596"/>
      <c r="B23" s="346">
        <v>9</v>
      </c>
      <c r="C23" s="51">
        <v>0.76784519785245564</v>
      </c>
      <c r="D23" s="51">
        <v>4.4470928614038572</v>
      </c>
      <c r="E23" s="51">
        <v>1.3906819447206202</v>
      </c>
      <c r="F23" s="51">
        <v>3.2770113342612857</v>
      </c>
      <c r="G23" s="51">
        <v>7.1583686617617825</v>
      </c>
      <c r="H23" s="51">
        <v>17.041</v>
      </c>
    </row>
    <row r="24" spans="1:13" x14ac:dyDescent="0.25">
      <c r="A24" s="596"/>
      <c r="B24" s="346">
        <v>10</v>
      </c>
      <c r="C24" s="51">
        <v>0.46286226552661275</v>
      </c>
      <c r="D24" s="51">
        <v>5.106551501292504</v>
      </c>
      <c r="E24" s="51">
        <v>1.6674332537946577</v>
      </c>
      <c r="F24" s="51">
        <v>3.5268679989394855</v>
      </c>
      <c r="G24" s="51">
        <v>7.1602849804467397</v>
      </c>
      <c r="H24" s="51">
        <v>17.923999999999999</v>
      </c>
      <c r="M24" s="534"/>
    </row>
    <row r="25" spans="1:13" x14ac:dyDescent="0.25">
      <c r="A25" s="596"/>
      <c r="B25" s="346">
        <v>11</v>
      </c>
      <c r="C25" s="51">
        <v>0.27908162656591712</v>
      </c>
      <c r="D25" s="51">
        <v>5.7069690793398316</v>
      </c>
      <c r="E25" s="51">
        <v>1.9101751176509585</v>
      </c>
      <c r="F25" s="51">
        <v>3.8907317558162657</v>
      </c>
      <c r="G25" s="51">
        <v>6.8390424206270293</v>
      </c>
      <c r="H25" s="51">
        <v>18.626000000000001</v>
      </c>
      <c r="M25" s="534"/>
    </row>
    <row r="26" spans="1:13" x14ac:dyDescent="0.25">
      <c r="A26" s="597"/>
      <c r="B26" s="346">
        <v>12</v>
      </c>
      <c r="C26" s="51">
        <v>0.24270116656724325</v>
      </c>
      <c r="D26" s="51">
        <v>5.8767538277987672</v>
      </c>
      <c r="E26" s="51">
        <v>2.1079239411413808</v>
      </c>
      <c r="F26" s="51">
        <v>4.0999933717770265</v>
      </c>
      <c r="G26" s="51">
        <v>7.0576276927155881</v>
      </c>
      <c r="H26" s="51">
        <v>19.385000000000005</v>
      </c>
      <c r="M26" s="534"/>
    </row>
    <row r="27" spans="1:13" x14ac:dyDescent="0.25">
      <c r="A27" s="598">
        <v>2023</v>
      </c>
      <c r="B27" s="346">
        <v>1</v>
      </c>
      <c r="C27" s="51">
        <v>0.27049626249433689</v>
      </c>
      <c r="D27" s="51">
        <v>5.8685903657760674</v>
      </c>
      <c r="E27" s="51">
        <v>2.6718988761033176</v>
      </c>
      <c r="F27" s="51">
        <v>3.9905085666544169</v>
      </c>
      <c r="G27" s="51">
        <v>7.3595059289718634</v>
      </c>
      <c r="H27" s="51">
        <v>20.161000000000001</v>
      </c>
    </row>
    <row r="28" spans="1:13" ht="15.75" x14ac:dyDescent="0.25">
      <c r="A28" s="599"/>
      <c r="B28" s="346">
        <v>2</v>
      </c>
      <c r="C28" s="51">
        <v>0.28709985629879431</v>
      </c>
      <c r="D28" s="51">
        <v>6.0273404460466775</v>
      </c>
      <c r="E28" s="51">
        <v>2.7949045459681772</v>
      </c>
      <c r="F28" s="51">
        <v>4.040271499923457</v>
      </c>
      <c r="G28" s="51">
        <v>7.3743836517628942</v>
      </c>
      <c r="H28" s="51">
        <v>20.524000000000001</v>
      </c>
      <c r="I28" s="40"/>
      <c r="J28" s="40"/>
    </row>
    <row r="29" spans="1:13" x14ac:dyDescent="0.25">
      <c r="A29" s="599"/>
      <c r="B29" s="346">
        <v>3</v>
      </c>
      <c r="C29" s="51">
        <v>0.28766912237209002</v>
      </c>
      <c r="D29" s="51">
        <v>5.7692102342245457</v>
      </c>
      <c r="E29" s="51">
        <v>2.4808044859464831</v>
      </c>
      <c r="F29" s="51">
        <v>3.690235636648258</v>
      </c>
      <c r="G29" s="51">
        <v>5.8490805208086201</v>
      </c>
      <c r="H29" s="51">
        <v>18.076999999999998</v>
      </c>
    </row>
    <row r="30" spans="1:13" x14ac:dyDescent="0.25">
      <c r="A30" s="599"/>
      <c r="B30" s="346">
        <v>4</v>
      </c>
      <c r="C30" s="51">
        <v>1.3335057766951623</v>
      </c>
      <c r="D30" s="51">
        <v>5.3674950920763633</v>
      </c>
      <c r="E30" s="51">
        <v>2.3177649302740035</v>
      </c>
      <c r="F30" s="51">
        <v>3.1602953011940147</v>
      </c>
      <c r="G30" s="51">
        <v>5.9829388997604624</v>
      </c>
      <c r="H30" s="51">
        <v>18.162000000000006</v>
      </c>
    </row>
    <row r="31" spans="1:13" x14ac:dyDescent="0.25">
      <c r="A31" s="599"/>
      <c r="B31" s="346">
        <v>5</v>
      </c>
      <c r="C31" s="51">
        <v>1.4684218360662413</v>
      </c>
      <c r="D31" s="51">
        <v>5.2861840753523905</v>
      </c>
      <c r="E31" s="51">
        <v>2.1025568653755333</v>
      </c>
      <c r="F31" s="51">
        <v>2.7762531047630223</v>
      </c>
      <c r="G31" s="51">
        <v>5.5565841184428102</v>
      </c>
      <c r="H31" s="51">
        <v>17.189999999999998</v>
      </c>
    </row>
    <row r="32" spans="1:13" x14ac:dyDescent="0.25">
      <c r="A32" s="599"/>
      <c r="B32" s="346">
        <v>6</v>
      </c>
      <c r="C32" s="51">
        <v>1.5116860576367144</v>
      </c>
      <c r="D32" s="51">
        <v>5.059997477243253</v>
      </c>
      <c r="E32" s="51">
        <v>1.8751104623286203</v>
      </c>
      <c r="F32" s="51">
        <v>2.4563342872738967</v>
      </c>
      <c r="G32" s="51">
        <v>4.9048717155175225</v>
      </c>
      <c r="H32" s="51">
        <v>15.808000000000007</v>
      </c>
    </row>
    <row r="33" spans="1:13" x14ac:dyDescent="0.25">
      <c r="A33" s="599"/>
      <c r="B33" s="346">
        <v>7</v>
      </c>
      <c r="C33" s="51">
        <v>1.5697511971128746</v>
      </c>
      <c r="D33" s="51">
        <v>4.9018927225021969</v>
      </c>
      <c r="E33" s="51">
        <v>1.6979138460013741</v>
      </c>
      <c r="F33" s="51">
        <v>2.1795965321204283</v>
      </c>
      <c r="G33" s="51">
        <v>4.6478457022631261</v>
      </c>
      <c r="H33" s="51">
        <v>14.997</v>
      </c>
    </row>
    <row r="34" spans="1:13" x14ac:dyDescent="0.25">
      <c r="M34" s="534"/>
    </row>
    <row r="35" spans="1:13" x14ac:dyDescent="0.25">
      <c r="M35" s="534"/>
    </row>
    <row r="36" spans="1:13" x14ac:dyDescent="0.25">
      <c r="M36" s="534"/>
    </row>
  </sheetData>
  <mergeCells count="10">
    <mergeCell ref="P14:S14"/>
    <mergeCell ref="A15:A26"/>
    <mergeCell ref="M24:M26"/>
    <mergeCell ref="M34:M36"/>
    <mergeCell ref="B1:L1"/>
    <mergeCell ref="I2:L2"/>
    <mergeCell ref="I3:L3"/>
    <mergeCell ref="I4:L4"/>
    <mergeCell ref="A3:A14"/>
    <mergeCell ref="A27:A33"/>
  </mergeCells>
  <dataValidations count="2">
    <dataValidation type="list" allowBlank="1" showInputMessage="1" showErrorMessage="1" sqref="H16">
      <formula1>$B$74:$B$87</formula1>
    </dataValidation>
    <dataValidation type="list" allowBlank="1" showInputMessage="1" showErrorMessage="1" sqref="I3">
      <formula1>$B$84:$B$97</formula1>
    </dataValidation>
  </dataValidations>
  <hyperlinks>
    <hyperlink ref="P14:S14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Content!$B$98:$B$111</xm:f>
          </x14:formula1>
          <xm:sqref>H4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(eng) - Copy.xlsx]Content'!#REF!</xm:f>
          </x14:formula1>
          <xm:sqref>I4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138" customWidth="1"/>
    <col min="11" max="11" width="6.28515625" customWidth="1"/>
    <col min="12" max="19" width="7.140625" customWidth="1"/>
  </cols>
  <sheetData>
    <row r="1" spans="1:19" x14ac:dyDescent="0.25">
      <c r="A1" s="135" t="s">
        <v>89</v>
      </c>
      <c r="B1" s="457" t="str">
        <f>INDEX(Content!$B$3:$G$73,MATCH(A1,Content!$A$3:$A$73,0),1)</f>
        <v>Dynamics of Service Inflation, %</v>
      </c>
      <c r="C1" s="458"/>
      <c r="D1" s="458"/>
      <c r="E1" s="458"/>
      <c r="F1" s="458"/>
      <c r="G1" s="458"/>
      <c r="H1" s="458"/>
      <c r="I1" s="458"/>
    </row>
    <row r="2" spans="1:19" ht="51" x14ac:dyDescent="0.25">
      <c r="A2" s="360" t="s">
        <v>113</v>
      </c>
      <c r="B2" s="360" t="s">
        <v>114</v>
      </c>
      <c r="C2" s="48" t="s">
        <v>439</v>
      </c>
      <c r="D2" s="48" t="s">
        <v>440</v>
      </c>
      <c r="E2" s="48" t="s">
        <v>441</v>
      </c>
      <c r="F2" s="436" t="s">
        <v>112</v>
      </c>
      <c r="G2" s="437"/>
      <c r="H2" s="437"/>
      <c r="I2" s="438"/>
    </row>
    <row r="3" spans="1:19" x14ac:dyDescent="0.25">
      <c r="A3" s="609">
        <v>2021</v>
      </c>
      <c r="B3" s="106">
        <v>1</v>
      </c>
      <c r="C3" s="139">
        <v>0.3</v>
      </c>
      <c r="D3" s="139">
        <v>4.0999999999999996</v>
      </c>
      <c r="E3" s="91">
        <v>0.33127311444900442</v>
      </c>
      <c r="F3" s="430" t="s">
        <v>115</v>
      </c>
      <c r="G3" s="431"/>
      <c r="H3" s="431"/>
      <c r="I3" s="432"/>
    </row>
    <row r="4" spans="1:19" ht="15" customHeight="1" x14ac:dyDescent="0.25">
      <c r="A4" s="609"/>
      <c r="B4" s="106">
        <v>2</v>
      </c>
      <c r="C4" s="91">
        <v>0.3</v>
      </c>
      <c r="D4" s="91">
        <v>3.9</v>
      </c>
      <c r="E4" s="91">
        <v>0.28230676906899532</v>
      </c>
      <c r="F4" s="432" t="s">
        <v>317</v>
      </c>
      <c r="G4" s="523"/>
      <c r="H4" s="523"/>
      <c r="I4" s="523"/>
    </row>
    <row r="5" spans="1:19" x14ac:dyDescent="0.25">
      <c r="A5" s="609"/>
      <c r="B5" s="106">
        <v>3</v>
      </c>
      <c r="C5" s="91">
        <v>0.20000000000000284</v>
      </c>
      <c r="D5" s="91">
        <v>3.7000000000000028</v>
      </c>
      <c r="E5" s="91">
        <v>0.38790590962599936</v>
      </c>
    </row>
    <row r="6" spans="1:19" x14ac:dyDescent="0.25">
      <c r="A6" s="609"/>
      <c r="B6" s="106">
        <v>4</v>
      </c>
      <c r="C6" s="140">
        <v>0.5</v>
      </c>
      <c r="D6" s="140">
        <v>4.0999999999999943</v>
      </c>
      <c r="E6" s="91">
        <v>0.61165324115900432</v>
      </c>
    </row>
    <row r="7" spans="1:19" x14ac:dyDescent="0.25">
      <c r="A7" s="609"/>
      <c r="B7" s="106">
        <v>5</v>
      </c>
      <c r="C7" s="139">
        <v>0.7</v>
      </c>
      <c r="D7" s="139">
        <v>5.0999999999999996</v>
      </c>
      <c r="E7" s="91">
        <v>0.72692706271399743</v>
      </c>
    </row>
    <row r="8" spans="1:19" x14ac:dyDescent="0.25">
      <c r="A8" s="609"/>
      <c r="B8" s="109">
        <v>6</v>
      </c>
      <c r="C8" s="91">
        <v>0.7</v>
      </c>
      <c r="D8" s="91">
        <v>5.6</v>
      </c>
      <c r="E8" s="91">
        <v>0.73248277460000111</v>
      </c>
    </row>
    <row r="9" spans="1:19" x14ac:dyDescent="0.25">
      <c r="A9" s="609"/>
      <c r="B9" s="109">
        <v>7</v>
      </c>
      <c r="C9" s="91">
        <v>0.8</v>
      </c>
      <c r="D9" s="91">
        <v>6.1</v>
      </c>
      <c r="E9" s="91">
        <v>0.78380208155699904</v>
      </c>
    </row>
    <row r="10" spans="1:19" x14ac:dyDescent="0.25">
      <c r="A10" s="609"/>
      <c r="B10" s="107">
        <v>8</v>
      </c>
      <c r="C10" s="140">
        <v>0.8</v>
      </c>
      <c r="D10" s="140">
        <v>6.6</v>
      </c>
      <c r="E10" s="91">
        <v>0.80677894858500565</v>
      </c>
    </row>
    <row r="11" spans="1:19" x14ac:dyDescent="0.25">
      <c r="A11" s="609"/>
      <c r="B11" s="109">
        <v>9</v>
      </c>
      <c r="C11" s="139">
        <v>0.69400000000000261</v>
      </c>
      <c r="D11" s="139">
        <v>6.8179999999999978</v>
      </c>
      <c r="E11" s="91">
        <v>0.60573099433800337</v>
      </c>
    </row>
    <row r="12" spans="1:19" x14ac:dyDescent="0.25">
      <c r="A12" s="609"/>
      <c r="B12" s="107">
        <v>10</v>
      </c>
      <c r="C12" s="91">
        <v>0.51300000000000523</v>
      </c>
      <c r="D12" s="91">
        <v>6.9129999999999967</v>
      </c>
      <c r="E12" s="91">
        <v>0.54673210228399682</v>
      </c>
    </row>
    <row r="13" spans="1:19" x14ac:dyDescent="0.25">
      <c r="A13" s="609"/>
      <c r="B13" s="109">
        <v>11</v>
      </c>
      <c r="C13" s="91">
        <v>0.3</v>
      </c>
      <c r="D13" s="91">
        <v>6.4</v>
      </c>
      <c r="E13" s="91">
        <v>-3.4268995640502453E-2</v>
      </c>
    </row>
    <row r="14" spans="1:19" x14ac:dyDescent="0.25">
      <c r="A14" s="609"/>
      <c r="B14" s="107">
        <v>12</v>
      </c>
      <c r="C14" s="140">
        <v>0.51999999999999602</v>
      </c>
      <c r="D14" s="140">
        <v>6.5180000000000007</v>
      </c>
      <c r="E14" s="91">
        <v>0.55003994313699422</v>
      </c>
    </row>
    <row r="15" spans="1:19" x14ac:dyDescent="0.25">
      <c r="A15" s="578">
        <v>2022</v>
      </c>
      <c r="B15" s="343">
        <v>1</v>
      </c>
      <c r="C15" s="139">
        <v>0.62099999999999511</v>
      </c>
      <c r="D15" s="139">
        <v>6.8490000000000038</v>
      </c>
      <c r="E15" s="91">
        <v>0.6550330440200014</v>
      </c>
    </row>
    <row r="16" spans="1:19" x14ac:dyDescent="0.25">
      <c r="A16" s="579"/>
      <c r="B16" s="343">
        <v>2</v>
      </c>
      <c r="C16" s="91">
        <v>0.6</v>
      </c>
      <c r="D16" s="91">
        <v>7.1</v>
      </c>
      <c r="E16" s="91">
        <v>0.59</v>
      </c>
      <c r="P16" s="433" t="s">
        <v>108</v>
      </c>
      <c r="Q16" s="433"/>
      <c r="R16" s="433"/>
      <c r="S16" s="433"/>
    </row>
    <row r="17" spans="1:10" x14ac:dyDescent="0.25">
      <c r="A17" s="579"/>
      <c r="B17" s="343">
        <v>3</v>
      </c>
      <c r="C17" s="91">
        <v>1.4</v>
      </c>
      <c r="D17" s="91">
        <v>8.3000000000000007</v>
      </c>
      <c r="E17" s="91">
        <v>1.6</v>
      </c>
    </row>
    <row r="18" spans="1:10" x14ac:dyDescent="0.25">
      <c r="A18" s="579"/>
      <c r="B18" s="343">
        <v>4</v>
      </c>
      <c r="C18" s="140">
        <v>1</v>
      </c>
      <c r="D18" s="140">
        <v>8.9</v>
      </c>
      <c r="E18" s="91">
        <v>1.1000000000000001</v>
      </c>
    </row>
    <row r="19" spans="1:10" x14ac:dyDescent="0.25">
      <c r="A19" s="579"/>
      <c r="B19" s="343">
        <v>5</v>
      </c>
      <c r="C19" s="139">
        <v>0.81999999999999318</v>
      </c>
      <c r="D19" s="139">
        <v>9.0510000000000019</v>
      </c>
      <c r="E19" s="91">
        <v>0.84000000000000341</v>
      </c>
    </row>
    <row r="20" spans="1:10" x14ac:dyDescent="0.25">
      <c r="A20" s="579"/>
      <c r="B20" s="343">
        <v>6</v>
      </c>
      <c r="C20" s="91">
        <v>0.79999999999999716</v>
      </c>
      <c r="D20" s="91">
        <v>9.1680000000000064</v>
      </c>
      <c r="E20" s="91">
        <v>0.81900436269896204</v>
      </c>
    </row>
    <row r="21" spans="1:10" ht="15.75" customHeight="1" x14ac:dyDescent="0.25">
      <c r="A21" s="579"/>
      <c r="B21" s="343">
        <v>7</v>
      </c>
      <c r="C21" s="91">
        <v>0.82999999999999829</v>
      </c>
      <c r="D21" s="91">
        <v>9.2060000000000031</v>
      </c>
      <c r="E21" s="91">
        <v>0.81658980041983398</v>
      </c>
    </row>
    <row r="22" spans="1:10" x14ac:dyDescent="0.25">
      <c r="A22" s="579"/>
      <c r="B22" s="343">
        <v>8</v>
      </c>
      <c r="C22" s="140">
        <v>1.5940000000000001</v>
      </c>
      <c r="D22" s="140">
        <v>10.093</v>
      </c>
      <c r="E22" s="91">
        <v>1.680540696247</v>
      </c>
    </row>
    <row r="23" spans="1:10" x14ac:dyDescent="0.25">
      <c r="A23" s="579"/>
      <c r="B23" s="343">
        <v>9</v>
      </c>
      <c r="C23" s="139">
        <v>2.6740000000000066</v>
      </c>
      <c r="D23" s="139">
        <v>12.257999999999996</v>
      </c>
      <c r="E23" s="91">
        <v>2.2296186636569644</v>
      </c>
    </row>
    <row r="24" spans="1:10" x14ac:dyDescent="0.25">
      <c r="A24" s="579"/>
      <c r="B24" s="343">
        <v>10</v>
      </c>
      <c r="C24" s="91">
        <v>1.6680000000000064</v>
      </c>
      <c r="D24" s="91">
        <v>13.546999999999997</v>
      </c>
      <c r="E24" s="91">
        <v>1.4651458919667846</v>
      </c>
      <c r="J24" s="534"/>
    </row>
    <row r="25" spans="1:10" x14ac:dyDescent="0.25">
      <c r="A25" s="579"/>
      <c r="B25" s="343">
        <v>11</v>
      </c>
      <c r="C25" s="91">
        <v>0.77400000000000002</v>
      </c>
      <c r="D25" s="91">
        <v>14.083</v>
      </c>
      <c r="E25" s="91">
        <v>0.74902692352300004</v>
      </c>
      <c r="J25" s="534"/>
    </row>
    <row r="26" spans="1:10" x14ac:dyDescent="0.25">
      <c r="A26" s="580"/>
      <c r="B26" s="343">
        <v>12</v>
      </c>
      <c r="C26" s="91">
        <v>0.50499999999999545</v>
      </c>
      <c r="D26" s="91">
        <v>14.06544171283295</v>
      </c>
      <c r="E26" s="91">
        <v>0.59839633214949117</v>
      </c>
      <c r="J26" s="534"/>
    </row>
    <row r="27" spans="1:10" x14ac:dyDescent="0.25">
      <c r="A27" s="468">
        <v>2023</v>
      </c>
      <c r="B27" s="343">
        <v>1</v>
      </c>
      <c r="C27" s="140">
        <v>0.7219999999999942</v>
      </c>
      <c r="D27" s="140">
        <v>14.179936794505721</v>
      </c>
      <c r="E27" s="91">
        <v>0.71858884007848189</v>
      </c>
      <c r="J27" s="534"/>
    </row>
    <row r="28" spans="1:10" x14ac:dyDescent="0.25">
      <c r="A28" s="469"/>
      <c r="B28" s="343">
        <v>2</v>
      </c>
      <c r="C28" s="91">
        <v>1.3130000000000024</v>
      </c>
      <c r="D28" s="91">
        <v>15.028999999999996</v>
      </c>
      <c r="E28" s="195">
        <v>1.3118642508546827</v>
      </c>
      <c r="J28" s="534"/>
    </row>
    <row r="29" spans="1:10" x14ac:dyDescent="0.25">
      <c r="A29" s="469"/>
      <c r="B29" s="343">
        <v>3</v>
      </c>
      <c r="C29" s="91">
        <v>0.77500000000000568</v>
      </c>
      <c r="D29" s="91">
        <v>14.36</v>
      </c>
      <c r="E29" s="195">
        <v>0.83335210650473357</v>
      </c>
      <c r="J29" s="534"/>
    </row>
    <row r="30" spans="1:10" x14ac:dyDescent="0.25">
      <c r="A30" s="469"/>
      <c r="B30" s="343">
        <v>4</v>
      </c>
      <c r="C30" s="91">
        <v>0.42400000000000659</v>
      </c>
      <c r="D30" s="91">
        <v>13.664000000000001</v>
      </c>
      <c r="E30" s="195">
        <v>0.28755013829646714</v>
      </c>
      <c r="J30" s="534"/>
    </row>
    <row r="31" spans="1:10" x14ac:dyDescent="0.25">
      <c r="A31" s="469"/>
      <c r="B31" s="343">
        <v>5</v>
      </c>
      <c r="C31" s="140">
        <v>0.68600000000000705</v>
      </c>
      <c r="D31" s="140">
        <v>13.513000000000005</v>
      </c>
      <c r="E31" s="140">
        <v>0.43518203745119877</v>
      </c>
      <c r="J31" s="534"/>
    </row>
    <row r="32" spans="1:10" x14ac:dyDescent="0.25">
      <c r="A32" s="469"/>
      <c r="B32" s="343">
        <v>6</v>
      </c>
      <c r="C32" s="140">
        <v>0.625</v>
      </c>
      <c r="D32" s="140">
        <v>13.316000000000003</v>
      </c>
      <c r="E32" s="140">
        <v>0.67041751403372984</v>
      </c>
    </row>
    <row r="33" spans="1:10" x14ac:dyDescent="0.25">
      <c r="A33" s="471"/>
      <c r="B33" s="343">
        <v>7</v>
      </c>
      <c r="C33" s="140">
        <v>1.0390000000000015</v>
      </c>
      <c r="D33" s="140">
        <v>13.551000000000002</v>
      </c>
      <c r="E33" s="140">
        <v>1.0019860282897497</v>
      </c>
    </row>
    <row r="34" spans="1:10" x14ac:dyDescent="0.25">
      <c r="A34" s="581" t="s">
        <v>116</v>
      </c>
      <c r="B34" s="582"/>
      <c r="C34" s="582"/>
      <c r="D34" s="582"/>
      <c r="E34" s="583"/>
    </row>
    <row r="39" spans="1:10" x14ac:dyDescent="0.25">
      <c r="J39" s="534"/>
    </row>
    <row r="40" spans="1:10" x14ac:dyDescent="0.25">
      <c r="J40" s="534"/>
    </row>
    <row r="41" spans="1:10" x14ac:dyDescent="0.25">
      <c r="J41" s="534"/>
    </row>
  </sheetData>
  <mergeCells count="11">
    <mergeCell ref="P16:S16"/>
    <mergeCell ref="J24:J31"/>
    <mergeCell ref="A34:E34"/>
    <mergeCell ref="J39:J41"/>
    <mergeCell ref="A15:A26"/>
    <mergeCell ref="A27:A33"/>
    <mergeCell ref="B1:I1"/>
    <mergeCell ref="F2:I2"/>
    <mergeCell ref="A3:A14"/>
    <mergeCell ref="F3:I3"/>
    <mergeCell ref="F4:I4"/>
  </mergeCells>
  <dataValidations count="1">
    <dataValidation type="list" allowBlank="1" showInputMessage="1" showErrorMessage="1" sqref="F3">
      <formula1>$B$84:$B$97</formula1>
    </dataValidation>
  </dataValidation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(eng) - Copy.xlsx]Content'!#REF!</xm:f>
          </x14:formula1>
          <xm:sqref>F4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customWidth="1"/>
    <col min="3" max="3" width="17" customWidth="1"/>
    <col min="4" max="4" width="13.85546875" customWidth="1"/>
    <col min="5" max="5" width="14" customWidth="1"/>
    <col min="6" max="6" width="14.5703125" customWidth="1"/>
    <col min="7" max="8" width="12.85546875" customWidth="1"/>
    <col min="9" max="12" width="8.5703125" customWidth="1"/>
    <col min="13" max="13" width="1.5703125" style="182" customWidth="1"/>
    <col min="14" max="17" width="7.7109375" customWidth="1"/>
    <col min="18" max="19" width="9.42578125" customWidth="1"/>
    <col min="20" max="23" width="7.7109375" customWidth="1"/>
  </cols>
  <sheetData>
    <row r="1" spans="1:21" x14ac:dyDescent="0.25">
      <c r="A1" s="135" t="s">
        <v>90</v>
      </c>
      <c r="B1" s="457" t="str">
        <f>INDEX(Content!$B$3:$G$73,MATCH(A1,Content!$A$3:$A$73,0),1)</f>
        <v>Contributions to the Paid Services Inflation, YoY, %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</row>
    <row r="2" spans="1:21" ht="38.25" x14ac:dyDescent="0.25">
      <c r="A2" s="48" t="s">
        <v>113</v>
      </c>
      <c r="B2" s="48" t="s">
        <v>114</v>
      </c>
      <c r="C2" s="266" t="s">
        <v>134</v>
      </c>
      <c r="D2" s="266" t="s">
        <v>135</v>
      </c>
      <c r="E2" s="266" t="s">
        <v>136</v>
      </c>
      <c r="F2" s="126" t="s">
        <v>137</v>
      </c>
      <c r="G2" s="266" t="s">
        <v>138</v>
      </c>
      <c r="H2" s="244" t="s">
        <v>139</v>
      </c>
      <c r="I2" s="437" t="s">
        <v>112</v>
      </c>
      <c r="J2" s="437"/>
      <c r="K2" s="437"/>
      <c r="L2" s="438"/>
    </row>
    <row r="3" spans="1:21" x14ac:dyDescent="0.25">
      <c r="A3" s="581">
        <v>2021</v>
      </c>
      <c r="B3" s="106">
        <v>1</v>
      </c>
      <c r="C3" s="51">
        <v>0.21852312996839432</v>
      </c>
      <c r="D3" s="51">
        <v>1.1079015419978924</v>
      </c>
      <c r="E3" s="51">
        <v>0.32397918462471664</v>
      </c>
      <c r="F3" s="51">
        <v>0.5432223605657186</v>
      </c>
      <c r="G3" s="51">
        <v>1.9063737828432723</v>
      </c>
      <c r="H3" s="51">
        <v>4.0999999999999943</v>
      </c>
      <c r="I3" s="431" t="s">
        <v>115</v>
      </c>
      <c r="J3" s="431"/>
      <c r="K3" s="431"/>
      <c r="L3" s="432"/>
    </row>
    <row r="4" spans="1:21" ht="15" customHeight="1" x14ac:dyDescent="0.25">
      <c r="A4" s="581"/>
      <c r="B4" s="106">
        <v>2</v>
      </c>
      <c r="C4" s="51">
        <v>-1.821026083069845E-2</v>
      </c>
      <c r="D4" s="51">
        <v>1.1903074418159179</v>
      </c>
      <c r="E4" s="51">
        <v>0.28348178654662703</v>
      </c>
      <c r="F4" s="51">
        <v>0.55437908246336542</v>
      </c>
      <c r="G4" s="51">
        <v>1.890041950004794</v>
      </c>
      <c r="H4" s="51">
        <v>3.9000000000000057</v>
      </c>
      <c r="I4" s="432" t="s">
        <v>317</v>
      </c>
      <c r="J4" s="523"/>
      <c r="K4" s="523"/>
      <c r="L4" s="523"/>
    </row>
    <row r="5" spans="1:21" x14ac:dyDescent="0.25">
      <c r="A5" s="581"/>
      <c r="B5" s="106">
        <v>3</v>
      </c>
      <c r="C5" s="51">
        <v>-7.2841043322798976E-2</v>
      </c>
      <c r="D5" s="51">
        <v>1.025495642179868</v>
      </c>
      <c r="E5" s="51">
        <v>0.27538230693100962</v>
      </c>
      <c r="F5" s="51">
        <v>0.55901462184337347</v>
      </c>
      <c r="G5" s="51">
        <v>1.9129484723685506</v>
      </c>
      <c r="H5" s="51">
        <v>3.7000000000000028</v>
      </c>
    </row>
    <row r="6" spans="1:21" x14ac:dyDescent="0.25">
      <c r="A6" s="581"/>
      <c r="B6" s="106">
        <v>4</v>
      </c>
      <c r="C6" s="51">
        <v>5.4630782492097935E-2</v>
      </c>
      <c r="D6" s="51">
        <v>1.0071832199980844</v>
      </c>
      <c r="E6" s="51">
        <v>0.31587970500909918</v>
      </c>
      <c r="F6" s="51">
        <v>0.64001870829741725</v>
      </c>
      <c r="G6" s="51">
        <v>2.0822875842032955</v>
      </c>
      <c r="H6" s="51">
        <v>4.0999999999999943</v>
      </c>
    </row>
    <row r="7" spans="1:21" x14ac:dyDescent="0.25">
      <c r="A7" s="581"/>
      <c r="B7" s="106">
        <v>5</v>
      </c>
      <c r="C7" s="51">
        <v>0.74662069405867781</v>
      </c>
      <c r="D7" s="51">
        <v>1.0438080643616516</v>
      </c>
      <c r="E7" s="51">
        <v>0.32397918462471664</v>
      </c>
      <c r="F7" s="51">
        <v>0.61990518149602536</v>
      </c>
      <c r="G7" s="51">
        <v>2.3656868754589224</v>
      </c>
      <c r="H7" s="51">
        <v>5.0999999999999943</v>
      </c>
    </row>
    <row r="8" spans="1:21" x14ac:dyDescent="0.25">
      <c r="A8" s="581"/>
      <c r="B8" s="106">
        <v>6</v>
      </c>
      <c r="C8" s="51">
        <v>0.83767199821217531</v>
      </c>
      <c r="D8" s="51">
        <v>1.0987453309070012</v>
      </c>
      <c r="E8" s="51">
        <v>0.33207866424033411</v>
      </c>
      <c r="F8" s="51">
        <v>0.64803269163234722</v>
      </c>
      <c r="G8" s="51">
        <v>2.6834713150081368</v>
      </c>
      <c r="H8" s="51">
        <v>5.5999999999999943</v>
      </c>
    </row>
    <row r="9" spans="1:21" x14ac:dyDescent="0.25">
      <c r="A9" s="581"/>
      <c r="B9" s="106">
        <v>7</v>
      </c>
      <c r="C9" s="51">
        <v>1.0744053890112706</v>
      </c>
      <c r="D9" s="51">
        <v>1.1445263863614596</v>
      </c>
      <c r="E9" s="51">
        <v>0.33207866424033411</v>
      </c>
      <c r="F9" s="51">
        <v>0.67270318934967899</v>
      </c>
      <c r="G9" s="51">
        <v>2.8762863710372515</v>
      </c>
      <c r="H9" s="51">
        <v>6.0999999999999943</v>
      </c>
    </row>
    <row r="10" spans="1:21" x14ac:dyDescent="0.25">
      <c r="A10" s="581"/>
      <c r="B10" s="106">
        <v>8</v>
      </c>
      <c r="C10" s="51">
        <v>1.1472464323340674</v>
      </c>
      <c r="D10" s="51">
        <v>1.5199310410880178</v>
      </c>
      <c r="E10" s="51">
        <v>0.35637710308718878</v>
      </c>
      <c r="F10" s="51">
        <v>0.64991833476997773</v>
      </c>
      <c r="G10" s="51">
        <v>2.9245270887207475</v>
      </c>
      <c r="H10" s="51">
        <v>6.597999999999999</v>
      </c>
    </row>
    <row r="11" spans="1:21" x14ac:dyDescent="0.25">
      <c r="A11" s="581"/>
      <c r="B11" s="106">
        <v>9</v>
      </c>
      <c r="C11" s="51">
        <v>1.0197746065191711</v>
      </c>
      <c r="D11" s="51">
        <v>1.7030552629058513</v>
      </c>
      <c r="E11" s="51">
        <v>0.68035628771190537</v>
      </c>
      <c r="F11" s="51">
        <v>0.63019765028892516</v>
      </c>
      <c r="G11" s="51">
        <v>2.7846161925741448</v>
      </c>
      <c r="H11" s="51">
        <v>6.8179999999999978</v>
      </c>
    </row>
    <row r="12" spans="1:21" x14ac:dyDescent="0.25">
      <c r="A12" s="581"/>
      <c r="B12" s="106">
        <v>10</v>
      </c>
      <c r="C12" s="51">
        <v>0.9833540848577722</v>
      </c>
      <c r="D12" s="51">
        <v>1.6938990518149601</v>
      </c>
      <c r="E12" s="51">
        <v>0.66415732848066933</v>
      </c>
      <c r="F12" s="51">
        <v>0.63954729751300965</v>
      </c>
      <c r="G12" s="51">
        <v>2.9320422373335857</v>
      </c>
      <c r="H12" s="51">
        <v>6.9129999999999967</v>
      </c>
    </row>
    <row r="13" spans="1:21" x14ac:dyDescent="0.25">
      <c r="A13" s="581"/>
      <c r="B13" s="106">
        <v>11</v>
      </c>
      <c r="C13" s="51">
        <v>0.56506439357660398</v>
      </c>
      <c r="D13" s="51">
        <v>1.8129297959965516</v>
      </c>
      <c r="E13" s="51">
        <v>0.66318539092679518</v>
      </c>
      <c r="F13" s="51">
        <v>0.58533505730613311</v>
      </c>
      <c r="G13" s="51">
        <v>2.7444853621939114</v>
      </c>
      <c r="H13" s="51">
        <v>6.3709999999999951</v>
      </c>
    </row>
    <row r="14" spans="1:21" x14ac:dyDescent="0.25">
      <c r="A14" s="581"/>
      <c r="B14" s="106">
        <v>12</v>
      </c>
      <c r="C14" s="51">
        <v>0.75565298343070697</v>
      </c>
      <c r="D14" s="51">
        <v>1.8110985537783737</v>
      </c>
      <c r="E14" s="51">
        <v>0.64334166586853092</v>
      </c>
      <c r="F14" s="51">
        <v>0.51030217412125312</v>
      </c>
      <c r="G14" s="51">
        <v>2.7976046228011358</v>
      </c>
      <c r="H14" s="51">
        <v>6.5180000000000007</v>
      </c>
    </row>
    <row r="15" spans="1:21" x14ac:dyDescent="0.25">
      <c r="A15" s="595">
        <v>2022</v>
      </c>
      <c r="B15" s="346">
        <v>1</v>
      </c>
      <c r="C15" s="51">
        <v>0.88375012874652259</v>
      </c>
      <c r="D15" s="51">
        <v>2.0061498952861605</v>
      </c>
      <c r="E15" s="51">
        <v>0.53582730799601719</v>
      </c>
      <c r="F15" s="51">
        <v>0.49511133999381968</v>
      </c>
      <c r="G15" s="51">
        <v>2.9281613279774832</v>
      </c>
      <c r="H15" s="51">
        <v>6.8490000000000038</v>
      </c>
    </row>
    <row r="16" spans="1:21" x14ac:dyDescent="0.25">
      <c r="A16" s="596"/>
      <c r="B16" s="346">
        <v>2</v>
      </c>
      <c r="C16" s="51">
        <v>0.87970920451814427</v>
      </c>
      <c r="D16" s="51">
        <v>1.9769229924125371</v>
      </c>
      <c r="E16" s="51">
        <v>0.54744110275689173</v>
      </c>
      <c r="F16" s="51">
        <v>0.55956370377999776</v>
      </c>
      <c r="G16" s="51">
        <v>3.1503629965324338</v>
      </c>
      <c r="H16" s="51">
        <v>7.1140000000000043</v>
      </c>
      <c r="P16" s="433" t="s">
        <v>108</v>
      </c>
      <c r="Q16" s="433"/>
      <c r="R16" s="433"/>
      <c r="S16" s="433"/>
      <c r="T16" s="147"/>
      <c r="U16" s="147"/>
    </row>
    <row r="17" spans="1:13" x14ac:dyDescent="0.25">
      <c r="A17" s="596"/>
      <c r="B17" s="346">
        <v>3</v>
      </c>
      <c r="C17" s="51">
        <v>0.87142530984996758</v>
      </c>
      <c r="D17" s="51">
        <v>2.2210535928863253</v>
      </c>
      <c r="E17" s="51">
        <v>0.57551330380746357</v>
      </c>
      <c r="F17" s="51">
        <v>0.66878717341298488</v>
      </c>
      <c r="G17" s="51">
        <v>3.9832206200432516</v>
      </c>
      <c r="H17" s="51">
        <v>8.3199999999999932</v>
      </c>
    </row>
    <row r="18" spans="1:13" x14ac:dyDescent="0.25">
      <c r="A18" s="596"/>
      <c r="B18" s="346">
        <v>4</v>
      </c>
      <c r="C18" s="51">
        <v>0.86597006214165551</v>
      </c>
      <c r="D18" s="51">
        <v>2.2366221718680261</v>
      </c>
      <c r="E18" s="51">
        <v>0.61526566416040085</v>
      </c>
      <c r="F18" s="51">
        <v>0.8249602087410306</v>
      </c>
      <c r="G18" s="51">
        <v>4.3891818930888888</v>
      </c>
      <c r="H18" s="51">
        <v>8.9320000000000022</v>
      </c>
    </row>
    <row r="19" spans="1:13" x14ac:dyDescent="0.25">
      <c r="A19" s="596"/>
      <c r="B19" s="346">
        <v>5</v>
      </c>
      <c r="C19" s="51">
        <v>0.71463744978885668</v>
      </c>
      <c r="D19" s="51">
        <v>2.2955535413877159</v>
      </c>
      <c r="E19" s="51">
        <v>0.68176293473409511</v>
      </c>
      <c r="F19" s="51">
        <v>0.87228537096165026</v>
      </c>
      <c r="G19" s="51">
        <v>4.4867607031276844</v>
      </c>
      <c r="H19" s="51">
        <v>9.0510000000000019</v>
      </c>
    </row>
    <row r="20" spans="1:13" x14ac:dyDescent="0.25">
      <c r="A20" s="596"/>
      <c r="B20" s="346">
        <v>6</v>
      </c>
      <c r="C20" s="51">
        <v>0.56067823668761041</v>
      </c>
      <c r="D20" s="51">
        <v>2.2498984447419912</v>
      </c>
      <c r="E20" s="51">
        <v>0.68169657019260499</v>
      </c>
      <c r="F20" s="51">
        <v>0.89955367871734082</v>
      </c>
      <c r="G20" s="51">
        <v>4.7761730696604587</v>
      </c>
      <c r="H20" s="51">
        <v>9.1680000000000064</v>
      </c>
    </row>
    <row r="21" spans="1:13" ht="15.75" customHeight="1" x14ac:dyDescent="0.25">
      <c r="A21" s="596"/>
      <c r="B21" s="346">
        <v>7</v>
      </c>
      <c r="C21" s="51">
        <v>0.12547069729117211</v>
      </c>
      <c r="D21" s="51">
        <v>2.2708157379750746</v>
      </c>
      <c r="E21" s="51">
        <v>0.76106856181549765</v>
      </c>
      <c r="F21" s="51">
        <v>0.9793303807463869</v>
      </c>
      <c r="G21" s="51">
        <v>5.0693146221718717</v>
      </c>
      <c r="H21" s="51">
        <v>9.2060000000000031</v>
      </c>
      <c r="M21" s="610"/>
    </row>
    <row r="22" spans="1:13" x14ac:dyDescent="0.25">
      <c r="A22" s="596"/>
      <c r="B22" s="346">
        <v>8</v>
      </c>
      <c r="C22" s="51">
        <v>0.23518179009166776</v>
      </c>
      <c r="D22" s="51">
        <v>2.5809456518007345</v>
      </c>
      <c r="E22" s="51">
        <v>0.79683904967899211</v>
      </c>
      <c r="F22" s="51">
        <v>1.0390502283105016</v>
      </c>
      <c r="G22" s="51">
        <v>5.4409832801181075</v>
      </c>
      <c r="H22" s="51">
        <v>10.093000000000004</v>
      </c>
      <c r="M22" s="610"/>
    </row>
    <row r="23" spans="1:13" x14ac:dyDescent="0.25">
      <c r="A23" s="596"/>
      <c r="B23" s="346">
        <v>9</v>
      </c>
      <c r="C23" s="51">
        <v>0.37903869262196671</v>
      </c>
      <c r="D23" s="51">
        <v>3.8867005184193362</v>
      </c>
      <c r="E23" s="51">
        <v>0.91310972637072108</v>
      </c>
      <c r="F23" s="51">
        <v>1.0872768221924678</v>
      </c>
      <c r="G23" s="51">
        <v>5.9918742403955036</v>
      </c>
      <c r="H23" s="51">
        <v>12.257999999999996</v>
      </c>
    </row>
    <row r="24" spans="1:13" x14ac:dyDescent="0.25">
      <c r="A24" s="596"/>
      <c r="B24" s="346">
        <v>10</v>
      </c>
      <c r="C24" s="51">
        <v>0.64452741442647643</v>
      </c>
      <c r="D24" s="51">
        <v>4.4220495073299677</v>
      </c>
      <c r="E24" s="51">
        <v>0.92246712672091202</v>
      </c>
      <c r="F24" s="51">
        <v>1.145344045044117</v>
      </c>
      <c r="G24" s="51">
        <v>6.4126119064785243</v>
      </c>
      <c r="H24" s="51">
        <v>13.546999999999997</v>
      </c>
      <c r="M24" s="610"/>
    </row>
    <row r="25" spans="1:13" x14ac:dyDescent="0.25">
      <c r="A25" s="596"/>
      <c r="B25" s="346">
        <v>11</v>
      </c>
      <c r="C25" s="51">
        <v>0.78979864043670922</v>
      </c>
      <c r="D25" s="51">
        <v>4.0374196450029158</v>
      </c>
      <c r="E25" s="51">
        <v>0.95120297318639024</v>
      </c>
      <c r="F25" s="51">
        <v>1.295808013183644</v>
      </c>
      <c r="G25" s="51">
        <v>7.0087707281903384</v>
      </c>
      <c r="H25" s="51">
        <v>14.082999999999998</v>
      </c>
      <c r="M25" s="610"/>
    </row>
    <row r="26" spans="1:13" x14ac:dyDescent="0.25">
      <c r="A26" s="597"/>
      <c r="B26" s="346">
        <v>12</v>
      </c>
      <c r="C26" s="51">
        <v>0.73544820956500834</v>
      </c>
      <c r="D26" s="51">
        <v>3.7994018608164235</v>
      </c>
      <c r="E26" s="51">
        <v>0.96367950698664451</v>
      </c>
      <c r="F26" s="51">
        <v>1.3562790537988811</v>
      </c>
      <c r="G26" s="51">
        <v>7.2111913688330453</v>
      </c>
      <c r="H26" s="51">
        <v>14.066000000000003</v>
      </c>
      <c r="M26" s="610"/>
    </row>
    <row r="27" spans="1:13" x14ac:dyDescent="0.25">
      <c r="A27" s="598">
        <v>2023</v>
      </c>
      <c r="B27" s="346">
        <v>1</v>
      </c>
      <c r="C27" s="51">
        <v>0.74434667663379617</v>
      </c>
      <c r="D27" s="51">
        <v>3.0501355615279819</v>
      </c>
      <c r="E27" s="51">
        <v>1.0648735452888978</v>
      </c>
      <c r="F27" s="51">
        <v>1.712341228833584</v>
      </c>
      <c r="G27" s="51">
        <v>7.6093029877157381</v>
      </c>
      <c r="H27" s="51">
        <v>14.180999999999997</v>
      </c>
    </row>
    <row r="28" spans="1:13" x14ac:dyDescent="0.25">
      <c r="A28" s="599"/>
      <c r="B28" s="346">
        <v>2</v>
      </c>
      <c r="C28" s="51">
        <v>1.3191232523776431</v>
      </c>
      <c r="D28" s="51">
        <v>2.9240467686756579</v>
      </c>
      <c r="E28" s="51">
        <v>1.1409875721141223</v>
      </c>
      <c r="F28" s="51">
        <v>1.7624469383058383</v>
      </c>
      <c r="G28" s="51">
        <v>7.8823954685267354</v>
      </c>
      <c r="H28" s="51">
        <v>15.028999999999996</v>
      </c>
    </row>
    <row r="29" spans="1:13" x14ac:dyDescent="0.25">
      <c r="A29" s="599"/>
      <c r="B29" s="346">
        <v>3</v>
      </c>
      <c r="C29" s="51">
        <v>1.4872919474751123</v>
      </c>
      <c r="D29" s="51">
        <v>2.6658897144439959</v>
      </c>
      <c r="E29" s="51">
        <v>1.1248684572214109</v>
      </c>
      <c r="F29" s="51">
        <v>1.8228209905162387</v>
      </c>
      <c r="G29" s="51">
        <v>7.2591288903432414</v>
      </c>
      <c r="H29" s="51">
        <v>14.36</v>
      </c>
    </row>
    <row r="30" spans="1:13" x14ac:dyDescent="0.25">
      <c r="A30" s="599"/>
      <c r="B30" s="346">
        <v>4</v>
      </c>
      <c r="C30" s="51">
        <v>1.5067114277423188</v>
      </c>
      <c r="D30" s="51">
        <v>2.3506244028311079</v>
      </c>
      <c r="E30" s="51">
        <v>1.0563441481707818</v>
      </c>
      <c r="F30" s="51">
        <v>1.6511114813950034</v>
      </c>
      <c r="G30" s="51">
        <v>7.0992085398607898</v>
      </c>
      <c r="H30" s="51">
        <v>13.664000000000001</v>
      </c>
    </row>
    <row r="31" spans="1:13" x14ac:dyDescent="0.25">
      <c r="A31" s="599"/>
      <c r="B31" s="346">
        <v>5</v>
      </c>
      <c r="C31" s="51">
        <v>1.4904951607150623</v>
      </c>
      <c r="D31" s="51">
        <v>2.2281752864734914</v>
      </c>
      <c r="E31" s="51">
        <v>1.0173835969278604</v>
      </c>
      <c r="F31" s="51">
        <v>1.5210458067118089</v>
      </c>
      <c r="G31" s="51">
        <v>7.2559001491717829</v>
      </c>
      <c r="H31" s="51">
        <v>13.513000000000005</v>
      </c>
    </row>
    <row r="32" spans="1:13" x14ac:dyDescent="0.25">
      <c r="A32" s="599"/>
      <c r="B32" s="346">
        <v>6</v>
      </c>
      <c r="C32" s="51">
        <v>1.4987033946424411</v>
      </c>
      <c r="D32" s="51">
        <v>2.2034774816879854</v>
      </c>
      <c r="E32" s="51">
        <v>1.0087819167833194</v>
      </c>
      <c r="F32" s="51">
        <v>1.4400399917775379</v>
      </c>
      <c r="G32" s="51">
        <v>7.1649972151087189</v>
      </c>
      <c r="H32" s="51">
        <v>13.316000000000003</v>
      </c>
    </row>
    <row r="33" spans="1:13" x14ac:dyDescent="0.25">
      <c r="A33" s="599"/>
      <c r="B33" s="346">
        <v>7</v>
      </c>
      <c r="C33" s="51">
        <v>1.7399453917763092</v>
      </c>
      <c r="D33" s="51">
        <v>2.181899399612226</v>
      </c>
      <c r="E33" s="51">
        <v>0.93657117338502871</v>
      </c>
      <c r="F33" s="51">
        <v>1.4596259047780777</v>
      </c>
      <c r="G33" s="51">
        <v>7.2329581304483597</v>
      </c>
      <c r="H33" s="51">
        <v>13.551000000000002</v>
      </c>
    </row>
    <row r="34" spans="1:13" x14ac:dyDescent="0.25">
      <c r="M34" s="610"/>
    </row>
    <row r="35" spans="1:13" x14ac:dyDescent="0.25">
      <c r="M35" s="610"/>
    </row>
    <row r="36" spans="1:13" x14ac:dyDescent="0.25">
      <c r="M36" s="610"/>
    </row>
  </sheetData>
  <mergeCells count="11">
    <mergeCell ref="B1:L1"/>
    <mergeCell ref="M21:M22"/>
    <mergeCell ref="P16:S16"/>
    <mergeCell ref="I2:L2"/>
    <mergeCell ref="I3:L3"/>
    <mergeCell ref="I4:L4"/>
    <mergeCell ref="A3:A14"/>
    <mergeCell ref="A15:A26"/>
    <mergeCell ref="M24:M26"/>
    <mergeCell ref="M34:M36"/>
    <mergeCell ref="A27:A33"/>
  </mergeCells>
  <hyperlinks>
    <hyperlink ref="P16:S16" location="Content!A1" display="Content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I3</xm:sqref>
        </x14:dataValidation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(eng) - Copy.xlsx]Content'!#REF!</xm:f>
          </x14:formula1>
          <xm:sqref>I4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71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38" customWidth="1"/>
    <col min="11" max="19" width="7" customWidth="1"/>
  </cols>
  <sheetData>
    <row r="1" spans="1:19" x14ac:dyDescent="0.25">
      <c r="A1" s="135" t="s">
        <v>91</v>
      </c>
      <c r="B1" s="457" t="str">
        <f>INDEX(Content!$B$3:$G$73,MATCH(A1,Content!$A$3:$A$73,0),1)</f>
        <v>Median Estimates of Expected and Perceived Inflation, YoY, %</v>
      </c>
      <c r="C1" s="458"/>
      <c r="D1" s="458"/>
      <c r="E1" s="458"/>
      <c r="F1" s="458"/>
      <c r="G1" s="458"/>
      <c r="H1" s="458"/>
      <c r="I1" s="458"/>
    </row>
    <row r="2" spans="1:19" ht="60" customHeight="1" x14ac:dyDescent="0.25">
      <c r="A2" s="360" t="s">
        <v>113</v>
      </c>
      <c r="B2" s="131" t="s">
        <v>114</v>
      </c>
      <c r="C2" s="132" t="s">
        <v>145</v>
      </c>
      <c r="D2" s="132" t="s">
        <v>147</v>
      </c>
      <c r="E2" s="132" t="s">
        <v>146</v>
      </c>
      <c r="F2" s="437" t="s">
        <v>112</v>
      </c>
      <c r="G2" s="437"/>
      <c r="H2" s="437"/>
      <c r="I2" s="438"/>
    </row>
    <row r="3" spans="1:19" x14ac:dyDescent="0.25">
      <c r="A3" s="609">
        <v>2018</v>
      </c>
      <c r="B3" s="106">
        <v>1</v>
      </c>
      <c r="C3" s="402">
        <v>13.588235294117647</v>
      </c>
      <c r="D3" s="402">
        <v>11.405916934054348</v>
      </c>
      <c r="E3" s="402">
        <v>6.7999999999999972</v>
      </c>
      <c r="F3" s="431" t="s">
        <v>6</v>
      </c>
      <c r="G3" s="431"/>
      <c r="H3" s="431"/>
      <c r="I3" s="432"/>
    </row>
    <row r="4" spans="1:19" x14ac:dyDescent="0.25">
      <c r="A4" s="609"/>
      <c r="B4" s="106">
        <v>2</v>
      </c>
      <c r="C4" s="402">
        <v>13.266094420600858</v>
      </c>
      <c r="D4" s="402">
        <v>11.439040680024286</v>
      </c>
      <c r="E4" s="402">
        <v>6.7000000000000028</v>
      </c>
      <c r="F4" s="431" t="s">
        <v>115</v>
      </c>
      <c r="G4" s="431"/>
      <c r="H4" s="431"/>
      <c r="I4" s="432"/>
    </row>
    <row r="5" spans="1:19" x14ac:dyDescent="0.25">
      <c r="A5" s="609"/>
      <c r="B5" s="106">
        <v>3</v>
      </c>
      <c r="C5" s="402">
        <v>13.292682926829269</v>
      </c>
      <c r="D5" s="402">
        <v>11.432083365816895</v>
      </c>
      <c r="E5" s="402">
        <v>6.5999999999999943</v>
      </c>
    </row>
    <row r="6" spans="1:19" x14ac:dyDescent="0.25">
      <c r="A6" s="609"/>
      <c r="B6" s="106">
        <v>4</v>
      </c>
      <c r="C6" s="402">
        <v>12.646090534979423</v>
      </c>
      <c r="D6" s="402">
        <v>11.144907833180055</v>
      </c>
      <c r="E6" s="402">
        <v>6.5999999999999943</v>
      </c>
    </row>
    <row r="7" spans="1:19" x14ac:dyDescent="0.25">
      <c r="A7" s="609"/>
      <c r="B7" s="106">
        <v>5</v>
      </c>
      <c r="C7" s="402">
        <v>11.359832635983263</v>
      </c>
      <c r="D7" s="402">
        <v>9.1091674765144148</v>
      </c>
      <c r="E7" s="402">
        <v>6.5</v>
      </c>
    </row>
    <row r="8" spans="1:19" x14ac:dyDescent="0.25">
      <c r="A8" s="609"/>
      <c r="B8" s="106">
        <v>6</v>
      </c>
      <c r="C8" s="402">
        <v>11.189655172413794</v>
      </c>
      <c r="D8" s="402">
        <v>9.6856296626511735</v>
      </c>
      <c r="E8" s="402">
        <v>6.4000000000000057</v>
      </c>
    </row>
    <row r="9" spans="1:19" x14ac:dyDescent="0.25">
      <c r="A9" s="609"/>
      <c r="B9" s="106">
        <v>7</v>
      </c>
      <c r="C9" s="402">
        <v>11.575221238938054</v>
      </c>
      <c r="D9" s="402">
        <v>11.167298950919246</v>
      </c>
      <c r="E9" s="402">
        <v>6.2999999999999972</v>
      </c>
    </row>
    <row r="10" spans="1:19" x14ac:dyDescent="0.25">
      <c r="A10" s="609"/>
      <c r="B10" s="106">
        <v>8</v>
      </c>
      <c r="C10" s="402">
        <v>12.113636363636363</v>
      </c>
      <c r="D10" s="402">
        <v>11.613453945724425</v>
      </c>
      <c r="E10" s="402">
        <v>6.2999999999999972</v>
      </c>
    </row>
    <row r="11" spans="1:19" x14ac:dyDescent="0.25">
      <c r="A11" s="609"/>
      <c r="B11" s="106">
        <v>9</v>
      </c>
      <c r="C11" s="402">
        <v>12.351778656126482</v>
      </c>
      <c r="D11" s="402">
        <v>12.4243721517489</v>
      </c>
      <c r="E11" s="402">
        <v>6.2999999999999972</v>
      </c>
    </row>
    <row r="12" spans="1:19" x14ac:dyDescent="0.25">
      <c r="A12" s="609"/>
      <c r="B12" s="106">
        <v>10</v>
      </c>
      <c r="C12" s="402">
        <v>12.088372093023256</v>
      </c>
      <c r="D12" s="402">
        <v>11.67078704428102</v>
      </c>
      <c r="E12" s="402">
        <v>6.2000000000000028</v>
      </c>
    </row>
    <row r="13" spans="1:19" x14ac:dyDescent="0.25">
      <c r="A13" s="609"/>
      <c r="B13" s="106">
        <v>11</v>
      </c>
      <c r="C13" s="402">
        <v>12.605150214592275</v>
      </c>
      <c r="D13" s="402">
        <v>12.736625514403292</v>
      </c>
      <c r="E13" s="402">
        <v>6.0999999999999943</v>
      </c>
    </row>
    <row r="14" spans="1:19" x14ac:dyDescent="0.25">
      <c r="A14" s="609"/>
      <c r="B14" s="106">
        <v>12</v>
      </c>
      <c r="C14" s="402">
        <v>12.789915966386555</v>
      </c>
      <c r="D14" s="402">
        <v>11.79044894913568</v>
      </c>
      <c r="E14" s="402">
        <v>6</v>
      </c>
    </row>
    <row r="15" spans="1:19" x14ac:dyDescent="0.25">
      <c r="A15" s="609">
        <v>2019</v>
      </c>
      <c r="B15" s="106">
        <v>1</v>
      </c>
      <c r="C15" s="402">
        <v>12.12</v>
      </c>
      <c r="D15" s="402">
        <v>9.7006422435087636</v>
      </c>
      <c r="E15" s="402">
        <v>5.2000000000000028</v>
      </c>
    </row>
    <row r="16" spans="1:19" x14ac:dyDescent="0.25">
      <c r="A16" s="609"/>
      <c r="B16" s="106">
        <v>2</v>
      </c>
      <c r="C16" s="402">
        <v>12.678160919540231</v>
      </c>
      <c r="D16" s="402">
        <v>9.7715476087145223</v>
      </c>
      <c r="E16" s="402">
        <v>5</v>
      </c>
      <c r="P16" s="433" t="s">
        <v>108</v>
      </c>
      <c r="Q16" s="433"/>
      <c r="R16" s="433"/>
      <c r="S16" s="433"/>
    </row>
    <row r="17" spans="1:10" x14ac:dyDescent="0.25">
      <c r="A17" s="609"/>
      <c r="B17" s="106">
        <v>3</v>
      </c>
      <c r="C17" s="402">
        <v>11.50246305418719</v>
      </c>
      <c r="D17" s="402">
        <v>9.5660858886287752</v>
      </c>
      <c r="E17" s="402">
        <v>5</v>
      </c>
    </row>
    <row r="18" spans="1:10" x14ac:dyDescent="0.25">
      <c r="A18" s="609"/>
      <c r="B18" s="106">
        <v>4</v>
      </c>
      <c r="C18" s="402">
        <v>11.36936936936937</v>
      </c>
      <c r="D18" s="402">
        <v>9.3553236112086307</v>
      </c>
      <c r="E18" s="402">
        <v>4.9000000000000057</v>
      </c>
    </row>
    <row r="19" spans="1:10" x14ac:dyDescent="0.25">
      <c r="A19" s="609"/>
      <c r="B19" s="106">
        <v>5</v>
      </c>
      <c r="C19" s="402">
        <v>10.678899082568808</v>
      </c>
      <c r="D19" s="402">
        <v>9.5467992175567407</v>
      </c>
      <c r="E19" s="402">
        <v>5</v>
      </c>
    </row>
    <row r="20" spans="1:10" x14ac:dyDescent="0.25">
      <c r="A20" s="609"/>
      <c r="B20" s="106">
        <v>6</v>
      </c>
      <c r="C20" s="402">
        <v>11.9375</v>
      </c>
      <c r="D20" s="402">
        <v>11.157226830742186</v>
      </c>
      <c r="E20" s="402">
        <v>5.0999999999999943</v>
      </c>
    </row>
    <row r="21" spans="1:10" x14ac:dyDescent="0.25">
      <c r="A21" s="609"/>
      <c r="B21" s="106">
        <v>7</v>
      </c>
      <c r="C21" s="402">
        <v>12.347457627118644</v>
      </c>
      <c r="D21" s="402">
        <v>11.177964039154464</v>
      </c>
      <c r="E21" s="402">
        <v>5.0999999999999943</v>
      </c>
      <c r="J21" s="534"/>
    </row>
    <row r="22" spans="1:10" x14ac:dyDescent="0.25">
      <c r="A22" s="609"/>
      <c r="B22" s="106">
        <v>8</v>
      </c>
      <c r="C22" s="402">
        <v>12.957627118644067</v>
      </c>
      <c r="D22" s="402">
        <v>11.049735364691566</v>
      </c>
      <c r="E22" s="402">
        <v>5.2000000000000028</v>
      </c>
      <c r="J22" s="534"/>
    </row>
    <row r="23" spans="1:10" x14ac:dyDescent="0.25">
      <c r="A23" s="609"/>
      <c r="B23" s="106">
        <v>9</v>
      </c>
      <c r="C23" s="402">
        <v>12.35885167464115</v>
      </c>
      <c r="D23" s="402">
        <v>9.9855205278592365</v>
      </c>
      <c r="E23" s="402">
        <v>5.2000000000000028</v>
      </c>
    </row>
    <row r="24" spans="1:10" x14ac:dyDescent="0.25">
      <c r="A24" s="609"/>
      <c r="B24" s="106">
        <v>10</v>
      </c>
      <c r="C24" s="402">
        <v>12.395744680851063</v>
      </c>
      <c r="D24" s="402">
        <v>11.766470062555856</v>
      </c>
      <c r="E24" s="402">
        <v>5.2000000000000028</v>
      </c>
      <c r="J24" s="534"/>
    </row>
    <row r="25" spans="1:10" x14ac:dyDescent="0.25">
      <c r="A25" s="609"/>
      <c r="B25" s="106">
        <v>11</v>
      </c>
      <c r="C25" s="402">
        <v>13.030769230769231</v>
      </c>
      <c r="D25" s="402">
        <v>11.833826638477802</v>
      </c>
      <c r="E25" s="402">
        <v>5.2000000000000028</v>
      </c>
      <c r="J25" s="534"/>
    </row>
    <row r="26" spans="1:10" x14ac:dyDescent="0.25">
      <c r="A26" s="609"/>
      <c r="B26" s="106">
        <v>12</v>
      </c>
      <c r="C26" s="402">
        <v>13.516746411483254</v>
      </c>
      <c r="D26" s="402">
        <v>11.944005003495089</v>
      </c>
      <c r="E26" s="402">
        <v>5.2999999999999972</v>
      </c>
      <c r="J26" s="534"/>
    </row>
    <row r="27" spans="1:10" x14ac:dyDescent="0.25">
      <c r="A27" s="604">
        <v>2020</v>
      </c>
      <c r="B27" s="106">
        <v>1</v>
      </c>
      <c r="C27" s="402">
        <v>12.378640776699029</v>
      </c>
      <c r="D27" s="402">
        <v>8.9407251310315008</v>
      </c>
      <c r="E27" s="402">
        <v>5.5999999999999943</v>
      </c>
    </row>
    <row r="28" spans="1:10" x14ac:dyDescent="0.25">
      <c r="A28" s="605"/>
      <c r="B28" s="106">
        <v>2</v>
      </c>
      <c r="C28" s="402">
        <v>11.978165938864629</v>
      </c>
      <c r="D28" s="402">
        <v>9.3346492285438778</v>
      </c>
      <c r="E28" s="402">
        <v>5.7999999999999972</v>
      </c>
    </row>
    <row r="29" spans="1:10" x14ac:dyDescent="0.25">
      <c r="A29" s="605"/>
      <c r="B29" s="106">
        <v>3</v>
      </c>
      <c r="C29" s="402">
        <v>11.009302325581396</v>
      </c>
      <c r="D29" s="402">
        <v>9.7934595524956976</v>
      </c>
      <c r="E29" s="402">
        <v>6</v>
      </c>
    </row>
    <row r="30" spans="1:10" x14ac:dyDescent="0.25">
      <c r="A30" s="605"/>
      <c r="B30" s="106">
        <v>4</v>
      </c>
      <c r="C30" s="402">
        <v>14.05</v>
      </c>
      <c r="D30" s="402">
        <v>11.256228935343133</v>
      </c>
      <c r="E30" s="402">
        <v>6.2000000000000028</v>
      </c>
    </row>
    <row r="31" spans="1:10" x14ac:dyDescent="0.25">
      <c r="A31" s="605"/>
      <c r="B31" s="106">
        <v>5</v>
      </c>
      <c r="C31" s="402">
        <v>14.393939393939394</v>
      </c>
      <c r="D31" s="402">
        <v>11.265895351261205</v>
      </c>
      <c r="E31" s="402">
        <v>6.2999999999999972</v>
      </c>
    </row>
    <row r="32" spans="1:10" x14ac:dyDescent="0.25">
      <c r="A32" s="605"/>
      <c r="B32" s="106">
        <v>6</v>
      </c>
      <c r="C32" s="402">
        <v>13.525345622119815</v>
      </c>
      <c r="D32" s="402">
        <v>8.7502413127413128</v>
      </c>
      <c r="E32" s="402">
        <v>6.4000000000000057</v>
      </c>
    </row>
    <row r="33" spans="1:10" x14ac:dyDescent="0.25">
      <c r="A33" s="605"/>
      <c r="B33" s="106">
        <v>7</v>
      </c>
      <c r="C33" s="402">
        <v>14.763157894736842</v>
      </c>
      <c r="D33" s="402">
        <v>9.5087325917491441</v>
      </c>
      <c r="E33" s="402">
        <v>6.5</v>
      </c>
    </row>
    <row r="34" spans="1:10" x14ac:dyDescent="0.25">
      <c r="A34" s="605"/>
      <c r="B34" s="106">
        <v>8</v>
      </c>
      <c r="C34" s="402">
        <v>13.65873015873016</v>
      </c>
      <c r="D34" s="402">
        <v>9.9269512367593666</v>
      </c>
      <c r="E34" s="402">
        <v>6.5999999999999943</v>
      </c>
      <c r="J34" s="534"/>
    </row>
    <row r="35" spans="1:10" x14ac:dyDescent="0.25">
      <c r="A35" s="605"/>
      <c r="B35" s="106">
        <v>9</v>
      </c>
      <c r="C35" s="402">
        <v>13.95397489539749</v>
      </c>
      <c r="D35" s="402">
        <v>11.272908207945227</v>
      </c>
      <c r="E35" s="402">
        <v>6.5999999999999943</v>
      </c>
      <c r="J35" s="534"/>
    </row>
    <row r="36" spans="1:10" x14ac:dyDescent="0.25">
      <c r="A36" s="605"/>
      <c r="B36" s="106">
        <v>10</v>
      </c>
      <c r="C36" s="402">
        <v>13.854625550660792</v>
      </c>
      <c r="D36" s="402">
        <v>9.9269512367593666</v>
      </c>
      <c r="E36" s="402">
        <v>6.7000000000000028</v>
      </c>
      <c r="J36" s="534"/>
    </row>
    <row r="37" spans="1:10" x14ac:dyDescent="0.25">
      <c r="A37" s="605"/>
      <c r="B37" s="106">
        <v>11</v>
      </c>
      <c r="C37" s="402">
        <v>14.682819383259911</v>
      </c>
      <c r="D37" s="402">
        <v>12.644776429090154</v>
      </c>
      <c r="E37" s="402">
        <v>6.7000000000000028</v>
      </c>
    </row>
    <row r="38" spans="1:10" x14ac:dyDescent="0.25">
      <c r="A38" s="605"/>
      <c r="B38" s="107">
        <v>12</v>
      </c>
      <c r="C38" s="402">
        <v>14.834862385321101</v>
      </c>
      <c r="D38" s="402">
        <v>12.302594480676673</v>
      </c>
      <c r="E38" s="402">
        <v>6.7999999999999972</v>
      </c>
    </row>
    <row r="39" spans="1:10" x14ac:dyDescent="0.25">
      <c r="A39" s="604">
        <v>2021</v>
      </c>
      <c r="B39" s="107">
        <v>1</v>
      </c>
      <c r="C39" s="402">
        <v>16.120603015075378</v>
      </c>
      <c r="D39" s="402">
        <v>9.7364389980176611</v>
      </c>
      <c r="E39" s="402">
        <v>7.4000000000000057</v>
      </c>
    </row>
    <row r="40" spans="1:10" x14ac:dyDescent="0.25">
      <c r="A40" s="605"/>
      <c r="B40" s="106">
        <v>2</v>
      </c>
      <c r="C40" s="402">
        <v>16.188034188034187</v>
      </c>
      <c r="D40" s="402">
        <v>11.496240601503757</v>
      </c>
      <c r="E40" s="402">
        <v>7.4000000000000057</v>
      </c>
    </row>
    <row r="41" spans="1:10" x14ac:dyDescent="0.25">
      <c r="A41" s="605"/>
      <c r="B41" s="106">
        <v>3</v>
      </c>
      <c r="C41" s="402">
        <v>16.3</v>
      </c>
      <c r="D41" s="402">
        <v>11.4</v>
      </c>
      <c r="E41" s="402">
        <v>7</v>
      </c>
    </row>
    <row r="42" spans="1:10" x14ac:dyDescent="0.25">
      <c r="A42" s="605"/>
      <c r="B42" s="106">
        <v>4</v>
      </c>
      <c r="C42" s="402">
        <v>16.899999999999999</v>
      </c>
      <c r="D42" s="402">
        <v>11.7</v>
      </c>
      <c r="E42" s="402">
        <v>7</v>
      </c>
    </row>
    <row r="43" spans="1:10" x14ac:dyDescent="0.25">
      <c r="A43" s="605"/>
      <c r="B43" s="106">
        <v>5</v>
      </c>
      <c r="C43" s="402">
        <v>16.3</v>
      </c>
      <c r="D43" s="402">
        <v>12.3</v>
      </c>
      <c r="E43" s="402">
        <v>7.2</v>
      </c>
    </row>
    <row r="44" spans="1:10" x14ac:dyDescent="0.25">
      <c r="A44" s="605"/>
      <c r="B44" s="106">
        <v>6</v>
      </c>
      <c r="C44" s="402">
        <v>18</v>
      </c>
      <c r="D44" s="402">
        <v>12.6</v>
      </c>
      <c r="E44" s="402">
        <v>7.9</v>
      </c>
    </row>
    <row r="45" spans="1:10" x14ac:dyDescent="0.25">
      <c r="A45" s="605"/>
      <c r="B45" s="106">
        <v>7</v>
      </c>
      <c r="C45" s="402">
        <v>19.600000000000001</v>
      </c>
      <c r="D45" s="402">
        <v>13.4</v>
      </c>
      <c r="E45" s="402">
        <v>8.4</v>
      </c>
    </row>
    <row r="46" spans="1:10" x14ac:dyDescent="0.25">
      <c r="A46" s="605"/>
      <c r="B46" s="106">
        <v>8</v>
      </c>
      <c r="C46" s="402">
        <v>19.5</v>
      </c>
      <c r="D46" s="402">
        <v>14</v>
      </c>
      <c r="E46" s="402">
        <v>8.6999999999999993</v>
      </c>
    </row>
    <row r="47" spans="1:10" x14ac:dyDescent="0.25">
      <c r="A47" s="605"/>
      <c r="B47" s="106">
        <v>9</v>
      </c>
      <c r="C47" s="402">
        <v>18.3</v>
      </c>
      <c r="D47" s="402">
        <v>13.5</v>
      </c>
      <c r="E47" s="402">
        <v>8.9</v>
      </c>
    </row>
    <row r="48" spans="1:10" x14ac:dyDescent="0.25">
      <c r="A48" s="605"/>
      <c r="B48" s="106">
        <v>10</v>
      </c>
      <c r="C48" s="402">
        <v>18.5</v>
      </c>
      <c r="D48" s="402">
        <v>14.8</v>
      </c>
      <c r="E48" s="402">
        <v>8.9</v>
      </c>
    </row>
    <row r="49" spans="1:5" x14ac:dyDescent="0.25">
      <c r="A49" s="605"/>
      <c r="B49" s="106">
        <v>11</v>
      </c>
      <c r="C49" s="402">
        <v>19</v>
      </c>
      <c r="D49" s="402">
        <v>16.3</v>
      </c>
      <c r="E49" s="402">
        <v>8.6999999999999993</v>
      </c>
    </row>
    <row r="50" spans="1:5" x14ac:dyDescent="0.25">
      <c r="A50" s="605"/>
      <c r="B50" s="106">
        <v>12</v>
      </c>
      <c r="C50" s="402">
        <v>19.100000000000001</v>
      </c>
      <c r="D50" s="402">
        <v>16.600000000000001</v>
      </c>
      <c r="E50" s="402">
        <v>8.4</v>
      </c>
    </row>
    <row r="51" spans="1:5" x14ac:dyDescent="0.25">
      <c r="A51" s="612">
        <v>2022</v>
      </c>
      <c r="B51" s="107">
        <v>1</v>
      </c>
      <c r="C51" s="402"/>
      <c r="D51" s="402"/>
      <c r="E51" s="402">
        <v>8.5</v>
      </c>
    </row>
    <row r="52" spans="1:5" x14ac:dyDescent="0.25">
      <c r="A52" s="613"/>
      <c r="B52" s="106">
        <v>2</v>
      </c>
      <c r="C52" s="402">
        <v>18.2</v>
      </c>
      <c r="D52" s="402">
        <v>9.5794871794871792</v>
      </c>
      <c r="E52" s="402">
        <v>8.6999999999999993</v>
      </c>
    </row>
    <row r="53" spans="1:5" x14ac:dyDescent="0.25">
      <c r="A53" s="613"/>
      <c r="B53" s="106">
        <v>3</v>
      </c>
      <c r="C53" s="402">
        <v>19.2</v>
      </c>
      <c r="D53" s="402">
        <v>18.2</v>
      </c>
      <c r="E53" s="402">
        <v>12</v>
      </c>
    </row>
    <row r="54" spans="1:5" x14ac:dyDescent="0.25">
      <c r="A54" s="613"/>
      <c r="B54" s="106">
        <v>4</v>
      </c>
      <c r="C54" s="402">
        <v>21.2</v>
      </c>
      <c r="D54" s="402">
        <v>16.2</v>
      </c>
      <c r="E54" s="402">
        <v>13.2</v>
      </c>
    </row>
    <row r="55" spans="1:5" x14ac:dyDescent="0.25">
      <c r="A55" s="613"/>
      <c r="B55" s="106">
        <v>5</v>
      </c>
      <c r="C55" s="402">
        <v>21.3</v>
      </c>
      <c r="D55" s="402">
        <v>13.8</v>
      </c>
      <c r="E55" s="402">
        <v>14</v>
      </c>
    </row>
    <row r="56" spans="1:5" x14ac:dyDescent="0.25">
      <c r="A56" s="613"/>
      <c r="B56" s="106">
        <v>6</v>
      </c>
      <c r="C56" s="402">
        <v>21.4</v>
      </c>
      <c r="D56" s="402">
        <v>14.948717948717899</v>
      </c>
      <c r="E56" s="402">
        <v>14.5</v>
      </c>
    </row>
    <row r="57" spans="1:5" x14ac:dyDescent="0.25">
      <c r="A57" s="613"/>
      <c r="B57" s="106">
        <v>7</v>
      </c>
      <c r="C57" s="402">
        <v>21.5</v>
      </c>
      <c r="D57" s="402">
        <v>16.5</v>
      </c>
      <c r="E57" s="402">
        <v>15</v>
      </c>
    </row>
    <row r="58" spans="1:5" x14ac:dyDescent="0.25">
      <c r="A58" s="613"/>
      <c r="B58" s="106">
        <v>8</v>
      </c>
      <c r="C58" s="402">
        <v>21.6</v>
      </c>
      <c r="D58" s="402">
        <v>16.5</v>
      </c>
      <c r="E58" s="402">
        <v>16.100000000000001</v>
      </c>
    </row>
    <row r="59" spans="1:5" x14ac:dyDescent="0.25">
      <c r="A59" s="613"/>
      <c r="B59" s="106">
        <v>9</v>
      </c>
      <c r="C59" s="402">
        <v>21.6</v>
      </c>
      <c r="D59" s="402">
        <v>16.899999999999999</v>
      </c>
      <c r="E59" s="402">
        <v>17.7</v>
      </c>
    </row>
    <row r="60" spans="1:5" x14ac:dyDescent="0.25">
      <c r="A60" s="613"/>
      <c r="B60" s="106">
        <v>10</v>
      </c>
      <c r="C60" s="402">
        <v>22</v>
      </c>
      <c r="D60" s="402">
        <v>18.3</v>
      </c>
      <c r="E60" s="402">
        <v>18.8</v>
      </c>
    </row>
    <row r="61" spans="1:5" x14ac:dyDescent="0.25">
      <c r="A61" s="613"/>
      <c r="B61" s="106">
        <v>11</v>
      </c>
      <c r="C61" s="402">
        <v>22</v>
      </c>
      <c r="D61" s="402">
        <v>18.2</v>
      </c>
      <c r="E61" s="402">
        <v>19.600000000000001</v>
      </c>
    </row>
    <row r="62" spans="1:5" x14ac:dyDescent="0.25">
      <c r="A62" s="613"/>
      <c r="B62" s="106">
        <v>12</v>
      </c>
      <c r="C62" s="402">
        <v>22.1</v>
      </c>
      <c r="D62" s="402">
        <v>21.3</v>
      </c>
      <c r="E62" s="402">
        <v>20.3</v>
      </c>
    </row>
    <row r="63" spans="1:5" x14ac:dyDescent="0.25">
      <c r="A63" s="604">
        <v>2023</v>
      </c>
      <c r="B63" s="107">
        <v>1</v>
      </c>
      <c r="C63" s="402">
        <v>21.7</v>
      </c>
      <c r="D63" s="402">
        <v>17.3</v>
      </c>
      <c r="E63" s="402">
        <v>20.7</v>
      </c>
    </row>
    <row r="64" spans="1:5" x14ac:dyDescent="0.25">
      <c r="A64" s="605"/>
      <c r="B64" s="106">
        <v>2</v>
      </c>
      <c r="C64" s="402">
        <v>21.2</v>
      </c>
      <c r="D64" s="402">
        <v>14.2</v>
      </c>
      <c r="E64" s="402">
        <v>21.3</v>
      </c>
    </row>
    <row r="65" spans="1:19" x14ac:dyDescent="0.25">
      <c r="A65" s="605"/>
      <c r="B65" s="106">
        <v>3</v>
      </c>
      <c r="C65" s="402">
        <v>21.2</v>
      </c>
      <c r="D65" s="402">
        <v>16.5</v>
      </c>
      <c r="E65" s="402">
        <v>18.100000000000001</v>
      </c>
    </row>
    <row r="66" spans="1:19" x14ac:dyDescent="0.25">
      <c r="A66" s="605"/>
      <c r="B66" s="106">
        <v>4</v>
      </c>
      <c r="C66" s="402">
        <v>19.3</v>
      </c>
      <c r="D66" s="402">
        <v>16.7</v>
      </c>
      <c r="E66" s="402">
        <v>16.8</v>
      </c>
    </row>
    <row r="67" spans="1:19" x14ac:dyDescent="0.25">
      <c r="A67" s="605"/>
      <c r="B67" s="106">
        <v>5</v>
      </c>
      <c r="C67" s="402">
        <v>21.1</v>
      </c>
      <c r="D67" s="402">
        <v>17</v>
      </c>
      <c r="E67" s="402">
        <v>15.9</v>
      </c>
    </row>
    <row r="68" spans="1:19" x14ac:dyDescent="0.25">
      <c r="A68" s="605"/>
      <c r="B68" s="106">
        <v>6</v>
      </c>
      <c r="C68" s="402">
        <v>18.8</v>
      </c>
      <c r="D68" s="402">
        <v>17.2</v>
      </c>
      <c r="E68" s="402">
        <v>14.6</v>
      </c>
    </row>
    <row r="69" spans="1:19" x14ac:dyDescent="0.25">
      <c r="A69" s="614"/>
      <c r="B69" s="106">
        <v>7</v>
      </c>
      <c r="C69" s="402">
        <v>18.600000000000001</v>
      </c>
      <c r="D69" s="402">
        <v>16.899999999999999</v>
      </c>
      <c r="E69" s="402">
        <v>14</v>
      </c>
    </row>
    <row r="70" spans="1:19" x14ac:dyDescent="0.25">
      <c r="A70" s="159"/>
      <c r="B70" s="157"/>
      <c r="C70" s="158"/>
      <c r="D70" s="158"/>
      <c r="E70" s="158"/>
    </row>
    <row r="71" spans="1:19" ht="37.5" customHeight="1" x14ac:dyDescent="0.25">
      <c r="B71" s="611" t="s">
        <v>447</v>
      </c>
      <c r="C71" s="611"/>
      <c r="D71" s="611"/>
      <c r="E71" s="611"/>
      <c r="F71" s="611"/>
      <c r="G71" s="611"/>
      <c r="H71" s="611"/>
      <c r="I71" s="611"/>
      <c r="K71" s="127"/>
      <c r="L71" s="127"/>
      <c r="M71" s="127"/>
      <c r="N71" s="127"/>
      <c r="O71" s="127"/>
      <c r="P71" s="127"/>
      <c r="Q71" s="127"/>
      <c r="R71" s="127"/>
      <c r="S71" s="127"/>
    </row>
  </sheetData>
  <mergeCells count="15">
    <mergeCell ref="B1:I1"/>
    <mergeCell ref="J21:J22"/>
    <mergeCell ref="J24:J26"/>
    <mergeCell ref="A27:A38"/>
    <mergeCell ref="A3:A14"/>
    <mergeCell ref="F2:I2"/>
    <mergeCell ref="A15:A26"/>
    <mergeCell ref="F3:I3"/>
    <mergeCell ref="B71:I71"/>
    <mergeCell ref="J34:J36"/>
    <mergeCell ref="P16:S16"/>
    <mergeCell ref="F4:I4"/>
    <mergeCell ref="A39:A50"/>
    <mergeCell ref="A51:A62"/>
    <mergeCell ref="A63:A69"/>
  </mergeCell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Content!$B$98:$B$111</xm:f>
          </x14:formula1>
          <xm:sqref>F3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'Y:\Users\IS_Arman_K\Desktop\С сетевого диска (август)\[Стат инф ДоДКП (eng).xlsx]Content'!#REF!</xm:f>
          </x14:formula1>
          <xm:sqref>F4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3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1.5703125" style="138" customWidth="1"/>
    <col min="10" max="18" width="7.28515625" customWidth="1"/>
  </cols>
  <sheetData>
    <row r="1" spans="1:11" x14ac:dyDescent="0.25">
      <c r="A1" s="135" t="s">
        <v>92</v>
      </c>
      <c r="B1" s="457" t="str">
        <f>INDEX(Content!$B$3:$G$73,MATCH(A1,Content!$A$3:$A$73,0),1)</f>
        <v>Overall and Non-Oil Deficit of the National Budget, as % of GDP</v>
      </c>
      <c r="C1" s="458"/>
      <c r="D1" s="458"/>
      <c r="E1" s="458"/>
      <c r="F1" s="458"/>
      <c r="G1" s="458"/>
      <c r="H1" s="458"/>
    </row>
    <row r="2" spans="1:11" ht="25.5" x14ac:dyDescent="0.25">
      <c r="A2" s="48" t="s">
        <v>113</v>
      </c>
      <c r="B2" s="48" t="s">
        <v>148</v>
      </c>
      <c r="C2" s="48" t="s">
        <v>325</v>
      </c>
      <c r="D2" s="48" t="s">
        <v>326</v>
      </c>
      <c r="E2" s="436" t="s">
        <v>112</v>
      </c>
      <c r="F2" s="437"/>
      <c r="G2" s="437"/>
      <c r="H2" s="438"/>
    </row>
    <row r="3" spans="1:11" x14ac:dyDescent="0.25">
      <c r="A3" s="604">
        <v>2021</v>
      </c>
      <c r="B3" s="360">
        <v>1</v>
      </c>
      <c r="C3" s="51">
        <v>-6.0058208144592431</v>
      </c>
      <c r="D3" s="51">
        <v>-13.881926499986566</v>
      </c>
      <c r="E3" s="430" t="s">
        <v>327</v>
      </c>
      <c r="F3" s="431"/>
      <c r="G3" s="431"/>
      <c r="H3" s="432"/>
      <c r="K3" s="22"/>
    </row>
    <row r="4" spans="1:11" ht="15" customHeight="1" x14ac:dyDescent="0.25">
      <c r="A4" s="605"/>
      <c r="B4" s="360">
        <v>2</v>
      </c>
      <c r="C4" s="51">
        <v>-3.3926115150232632</v>
      </c>
      <c r="D4" s="51">
        <v>-11.549382560533097</v>
      </c>
      <c r="K4" s="22"/>
    </row>
    <row r="5" spans="1:11" x14ac:dyDescent="0.25">
      <c r="A5" s="605"/>
      <c r="B5" s="360">
        <v>3</v>
      </c>
      <c r="C5" s="51">
        <v>-2.1832988229089372</v>
      </c>
      <c r="D5" s="51">
        <v>-9.5620720709269946</v>
      </c>
      <c r="K5" s="22"/>
    </row>
    <row r="6" spans="1:11" x14ac:dyDescent="0.25">
      <c r="A6" s="614"/>
      <c r="B6" s="360">
        <v>4</v>
      </c>
      <c r="C6" s="51">
        <v>-1.9253137773814137</v>
      </c>
      <c r="D6" s="51">
        <v>-6.7363530867031995</v>
      </c>
      <c r="K6" s="22"/>
    </row>
    <row r="7" spans="1:11" x14ac:dyDescent="0.25">
      <c r="A7" s="470">
        <v>2022</v>
      </c>
      <c r="B7" s="360">
        <v>1</v>
      </c>
      <c r="C7" s="51">
        <v>-0.73065225136619483</v>
      </c>
      <c r="D7" s="51">
        <v>-7.9694043790954616</v>
      </c>
      <c r="K7" s="22"/>
    </row>
    <row r="8" spans="1:11" x14ac:dyDescent="0.25">
      <c r="A8" s="470"/>
      <c r="B8" s="360">
        <v>2</v>
      </c>
      <c r="C8" s="51">
        <v>-2.4832881882027538</v>
      </c>
      <c r="D8" s="51">
        <v>-11.744866167746288</v>
      </c>
      <c r="K8" s="22"/>
    </row>
    <row r="9" spans="1:11" x14ac:dyDescent="0.25">
      <c r="A9" s="470"/>
      <c r="B9" s="360">
        <v>3</v>
      </c>
      <c r="C9" s="51">
        <v>-1.677282416548425</v>
      </c>
      <c r="D9" s="51">
        <v>-7.9996652339944045</v>
      </c>
      <c r="K9" s="22"/>
    </row>
    <row r="10" spans="1:11" x14ac:dyDescent="0.25">
      <c r="A10" s="470"/>
      <c r="B10" s="360">
        <v>4</v>
      </c>
      <c r="C10" s="51">
        <v>-3.4352631108393399</v>
      </c>
      <c r="D10" s="51">
        <v>-6.7862643244750585</v>
      </c>
      <c r="K10" s="22"/>
    </row>
    <row r="11" spans="1:11" x14ac:dyDescent="0.25">
      <c r="A11" s="468">
        <v>2023</v>
      </c>
      <c r="B11" s="360">
        <v>1</v>
      </c>
      <c r="C11" s="51">
        <v>-3.521363851389872</v>
      </c>
      <c r="D11" s="51">
        <v>-9.3456638271237864</v>
      </c>
      <c r="K11" s="22"/>
    </row>
    <row r="12" spans="1:11" x14ac:dyDescent="0.25">
      <c r="A12" s="471"/>
      <c r="B12" s="360">
        <v>2</v>
      </c>
      <c r="C12" s="51">
        <v>-6.453536704952775</v>
      </c>
      <c r="D12" s="51">
        <v>-12.988421811342121</v>
      </c>
      <c r="K12" s="22"/>
    </row>
    <row r="13" spans="1:11" x14ac:dyDescent="0.25">
      <c r="K13" s="22"/>
    </row>
    <row r="23" spans="9:18" x14ac:dyDescent="0.25">
      <c r="O23" s="433" t="s">
        <v>108</v>
      </c>
      <c r="P23" s="433"/>
      <c r="Q23" s="433"/>
      <c r="R23" s="433"/>
    </row>
    <row r="24" spans="9:18" x14ac:dyDescent="0.25">
      <c r="O24" s="210"/>
      <c r="P24" s="210"/>
      <c r="Q24" s="210"/>
      <c r="R24" s="210"/>
    </row>
    <row r="28" spans="9:18" x14ac:dyDescent="0.25">
      <c r="I28" s="534"/>
    </row>
    <row r="29" spans="9:18" x14ac:dyDescent="0.25">
      <c r="I29" s="534"/>
    </row>
    <row r="31" spans="9:18" x14ac:dyDescent="0.25">
      <c r="I31" s="534"/>
    </row>
    <row r="32" spans="9:18" x14ac:dyDescent="0.25">
      <c r="I32" s="534"/>
    </row>
    <row r="33" spans="9:9" x14ac:dyDescent="0.25">
      <c r="I33" s="534"/>
    </row>
    <row r="41" spans="9:9" x14ac:dyDescent="0.25">
      <c r="I41" s="534"/>
    </row>
    <row r="42" spans="9:9" x14ac:dyDescent="0.25">
      <c r="I42" s="534"/>
    </row>
    <row r="43" spans="9:9" x14ac:dyDescent="0.25">
      <c r="I43" s="534"/>
    </row>
  </sheetData>
  <mergeCells count="10">
    <mergeCell ref="I31:I33"/>
    <mergeCell ref="I41:I43"/>
    <mergeCell ref="O23:R23"/>
    <mergeCell ref="A7:A10"/>
    <mergeCell ref="A11:A12"/>
    <mergeCell ref="E2:H2"/>
    <mergeCell ref="E3:H3"/>
    <mergeCell ref="A3:A6"/>
    <mergeCell ref="B1:H1"/>
    <mergeCell ref="I28:I29"/>
  </mergeCells>
  <hyperlinks>
    <hyperlink ref="O23:R23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[Статистическая.xlsx]Content!#REF!</xm:f>
          </x14:formula1>
          <xm:sqref>E3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5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04" t="s">
        <v>25</v>
      </c>
      <c r="B1" s="456" t="str">
        <f>INDEX(Content!$B$3:$G$64,MATCH(A1,Content!$A$3:$A$64,0),1)</f>
        <v>Inflation, Quarterly Average, YoY, %</v>
      </c>
      <c r="C1" s="456"/>
      <c r="D1" s="456"/>
      <c r="E1" s="456"/>
      <c r="F1" s="456"/>
      <c r="G1" s="456"/>
      <c r="H1" s="456"/>
      <c r="I1" s="456"/>
      <c r="J1" s="163"/>
      <c r="K1" s="163"/>
      <c r="L1" s="163"/>
      <c r="M1" s="163"/>
    </row>
    <row r="18" spans="6:9" x14ac:dyDescent="0.25">
      <c r="F18" s="436" t="s">
        <v>112</v>
      </c>
      <c r="G18" s="437"/>
      <c r="H18" s="437"/>
      <c r="I18" s="438"/>
    </row>
    <row r="19" spans="6:9" ht="15" customHeight="1" x14ac:dyDescent="0.25">
      <c r="F19" s="453" t="s">
        <v>404</v>
      </c>
      <c r="G19" s="454"/>
      <c r="H19" s="454"/>
      <c r="I19" s="455"/>
    </row>
    <row r="20" spans="6:9" x14ac:dyDescent="0.25">
      <c r="F20" s="433" t="s">
        <v>108</v>
      </c>
      <c r="G20" s="433"/>
      <c r="H20" s="433"/>
      <c r="I20" s="433"/>
    </row>
    <row r="25" spans="6:9" ht="15" customHeight="1" x14ac:dyDescent="0.25"/>
  </sheetData>
  <mergeCells count="4">
    <mergeCell ref="F20:I20"/>
    <mergeCell ref="F18:I18"/>
    <mergeCell ref="F19:I19"/>
    <mergeCell ref="B1:I1"/>
  </mergeCell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F19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36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1.5703125" style="138" customWidth="1"/>
    <col min="9" max="15" width="6.42578125" customWidth="1"/>
    <col min="16" max="19" width="7.28515625" customWidth="1"/>
  </cols>
  <sheetData>
    <row r="1" spans="1:19" x14ac:dyDescent="0.25">
      <c r="A1" s="135" t="s">
        <v>93</v>
      </c>
      <c r="B1" s="457" t="str">
        <f>INDEX(Content!$B$3:$G$73,MATCH(A1,Content!$A$3:$A$73,0),1)</f>
        <v>Structure of the National Budget Revenues</v>
      </c>
      <c r="C1" s="458"/>
      <c r="D1" s="458"/>
      <c r="E1" s="458"/>
      <c r="F1" s="458"/>
      <c r="G1" s="458"/>
    </row>
    <row r="2" spans="1:19" ht="33" customHeight="1" x14ac:dyDescent="0.25">
      <c r="A2" s="350"/>
      <c r="B2" s="350" t="s">
        <v>332</v>
      </c>
      <c r="C2" s="350" t="s">
        <v>333</v>
      </c>
      <c r="D2" s="436" t="s">
        <v>112</v>
      </c>
      <c r="E2" s="437"/>
      <c r="F2" s="437"/>
      <c r="G2" s="438"/>
    </row>
    <row r="3" spans="1:19" x14ac:dyDescent="0.25">
      <c r="A3" s="277" t="s">
        <v>328</v>
      </c>
      <c r="B3" s="374">
        <v>0.61516809953841989</v>
      </c>
      <c r="C3" s="374">
        <v>0.7031828946576405</v>
      </c>
      <c r="D3" s="430" t="s">
        <v>327</v>
      </c>
      <c r="E3" s="431"/>
      <c r="F3" s="431"/>
      <c r="G3" s="432"/>
      <c r="K3" s="7"/>
      <c r="L3" s="7"/>
    </row>
    <row r="4" spans="1:19" x14ac:dyDescent="0.25">
      <c r="A4" s="277" t="s">
        <v>329</v>
      </c>
      <c r="B4" s="374">
        <v>1.8433145947191972E-2</v>
      </c>
      <c r="C4" s="374">
        <v>1.3763174604037498E-2</v>
      </c>
      <c r="K4" s="7"/>
      <c r="L4" s="7"/>
    </row>
    <row r="5" spans="1:19" ht="25.5" x14ac:dyDescent="0.25">
      <c r="A5" s="277" t="s">
        <v>330</v>
      </c>
      <c r="B5" s="374">
        <v>1.6692991516540858E-4</v>
      </c>
      <c r="C5" s="374">
        <v>4.6648295504011124E-5</v>
      </c>
      <c r="K5" s="7"/>
      <c r="L5" s="7"/>
    </row>
    <row r="6" spans="1:19" ht="25.5" x14ac:dyDescent="0.25">
      <c r="A6" s="277" t="s">
        <v>331</v>
      </c>
      <c r="B6" s="374">
        <v>0.36623182459922271</v>
      </c>
      <c r="C6" s="374">
        <v>0.28300728244281803</v>
      </c>
      <c r="K6" s="7"/>
      <c r="L6" s="7"/>
    </row>
    <row r="7" spans="1:19" ht="15.75" x14ac:dyDescent="0.25">
      <c r="A7" s="17"/>
      <c r="B7" s="16"/>
      <c r="C7" s="16"/>
    </row>
    <row r="8" spans="1:19" ht="15.75" x14ac:dyDescent="0.25">
      <c r="A8" s="17"/>
      <c r="B8" s="16"/>
      <c r="C8" s="16"/>
    </row>
    <row r="11" spans="1:19" ht="15.75" x14ac:dyDescent="0.25">
      <c r="D11" s="9"/>
      <c r="E11" s="9"/>
      <c r="F11" s="9"/>
    </row>
    <row r="13" spans="1:19" x14ac:dyDescent="0.25">
      <c r="P13" s="433" t="s">
        <v>108</v>
      </c>
      <c r="Q13" s="433"/>
      <c r="R13" s="433"/>
      <c r="S13" s="433"/>
    </row>
    <row r="21" spans="8:8" x14ac:dyDescent="0.25">
      <c r="H21" s="534"/>
    </row>
    <row r="22" spans="8:8" x14ac:dyDescent="0.25">
      <c r="H22" s="534"/>
    </row>
    <row r="24" spans="8:8" x14ac:dyDescent="0.25">
      <c r="H24" s="534"/>
    </row>
    <row r="25" spans="8:8" x14ac:dyDescent="0.25">
      <c r="H25" s="534"/>
    </row>
    <row r="26" spans="8:8" x14ac:dyDescent="0.25">
      <c r="H26" s="534"/>
    </row>
    <row r="34" spans="8:8" x14ac:dyDescent="0.25">
      <c r="H34" s="534"/>
    </row>
    <row r="35" spans="8:8" x14ac:dyDescent="0.25">
      <c r="H35" s="534"/>
    </row>
    <row r="36" spans="8:8" x14ac:dyDescent="0.25">
      <c r="H36" s="534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Content!A1" display="Content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[Статистическая.xlsx]Content!#REF!</xm:f>
          </x14:formula1>
          <xm:sqref>D3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04" t="s">
        <v>26</v>
      </c>
      <c r="B1" s="457" t="str">
        <f>INDEX(Content!$B$3:$G$64,MATCH(A1,Content!$A$3:$A$64,0),1)</f>
        <v xml:space="preserve">Risk Map Based on the Expert Judgment  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9"/>
    </row>
    <row r="26" spans="10:13" x14ac:dyDescent="0.25">
      <c r="J26" s="436" t="s">
        <v>112</v>
      </c>
      <c r="K26" s="437"/>
      <c r="L26" s="437"/>
      <c r="M26" s="438"/>
    </row>
    <row r="27" spans="10:13" ht="15" customHeight="1" x14ac:dyDescent="0.25">
      <c r="J27" s="460" t="s">
        <v>317</v>
      </c>
      <c r="K27" s="460"/>
      <c r="L27" s="460"/>
      <c r="M27" s="460"/>
    </row>
    <row r="28" spans="10:13" x14ac:dyDescent="0.25">
      <c r="J28" s="433" t="s">
        <v>108</v>
      </c>
      <c r="K28" s="433"/>
      <c r="L28" s="433"/>
      <c r="M28" s="433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141" t="s">
        <v>27</v>
      </c>
      <c r="B1" s="461" t="str">
        <f>INDEX(Content!$B$3:$G$64,MATCH(A1,Content!$A$3:$A$64,0),1)</f>
        <v>Current Account of the Balance of Payments</v>
      </c>
      <c r="C1" s="461"/>
      <c r="D1" s="461"/>
      <c r="E1" s="461"/>
      <c r="F1" s="461"/>
      <c r="G1" s="461"/>
      <c r="H1" s="138"/>
      <c r="I1" s="142"/>
      <c r="J1" s="142"/>
      <c r="K1" s="142"/>
      <c r="L1" s="142"/>
      <c r="M1" s="142"/>
      <c r="N1" s="142"/>
      <c r="O1" s="142"/>
      <c r="P1" s="142"/>
      <c r="Q1" s="142"/>
      <c r="R1" s="142"/>
    </row>
    <row r="2" spans="1:18" ht="38.25" x14ac:dyDescent="0.25">
      <c r="A2" s="133"/>
      <c r="B2" s="133" t="s">
        <v>245</v>
      </c>
      <c r="C2" s="133" t="s">
        <v>246</v>
      </c>
      <c r="D2" s="436" t="s">
        <v>112</v>
      </c>
      <c r="E2" s="437"/>
      <c r="F2" s="437"/>
      <c r="G2" s="438"/>
      <c r="H2" s="138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1:18" ht="15" customHeight="1" x14ac:dyDescent="0.25">
      <c r="A3" s="49">
        <v>2019</v>
      </c>
      <c r="B3" s="128">
        <v>-3.9E-2</v>
      </c>
      <c r="C3" s="51">
        <v>64.358333333333348</v>
      </c>
      <c r="D3" s="453" t="s">
        <v>404</v>
      </c>
      <c r="E3" s="454"/>
      <c r="F3" s="454"/>
      <c r="G3" s="455"/>
      <c r="H3" s="138"/>
      <c r="I3" s="142"/>
      <c r="J3" s="142"/>
      <c r="K3" s="142"/>
      <c r="L3" s="142"/>
      <c r="M3" s="178"/>
      <c r="N3" s="142"/>
      <c r="O3" s="142"/>
      <c r="P3" s="142"/>
      <c r="Q3" s="142"/>
      <c r="R3" s="142"/>
    </row>
    <row r="4" spans="1:18" x14ac:dyDescent="0.25">
      <c r="A4" s="49">
        <v>2020</v>
      </c>
      <c r="B4" s="128">
        <v>-6.4000000000000001E-2</v>
      </c>
      <c r="C4" s="51">
        <v>41.759166666666665</v>
      </c>
      <c r="D4" s="177"/>
      <c r="E4" s="177"/>
      <c r="F4" s="177"/>
      <c r="G4" s="177"/>
      <c r="H4" s="138"/>
      <c r="I4" s="142"/>
      <c r="J4" s="142"/>
      <c r="K4" s="142"/>
      <c r="L4" s="142"/>
      <c r="M4" s="142"/>
      <c r="N4" s="142"/>
      <c r="O4" s="142"/>
      <c r="P4" s="142"/>
      <c r="Q4" s="142"/>
      <c r="R4" s="142"/>
    </row>
    <row r="5" spans="1:18" x14ac:dyDescent="0.25">
      <c r="A5" s="49">
        <v>2021</v>
      </c>
      <c r="B5" s="128">
        <v>-1.3000000000000001E-2</v>
      </c>
      <c r="C5" s="51">
        <v>70.677208333333326</v>
      </c>
      <c r="D5" s="177"/>
      <c r="E5" s="177"/>
      <c r="F5" s="177"/>
      <c r="G5" s="177"/>
      <c r="H5" s="138"/>
      <c r="I5" s="142"/>
      <c r="J5" s="142"/>
      <c r="K5" s="142"/>
      <c r="L5" s="142"/>
      <c r="M5" s="142"/>
      <c r="N5" s="142"/>
      <c r="O5" s="142"/>
      <c r="P5" s="142"/>
      <c r="Q5" s="142"/>
      <c r="R5" s="142"/>
    </row>
    <row r="6" spans="1:18" x14ac:dyDescent="0.25">
      <c r="A6" s="49">
        <v>2022</v>
      </c>
      <c r="B6" s="261">
        <v>3.4799656625897346E-2</v>
      </c>
      <c r="C6" s="51">
        <v>100.78666666666666</v>
      </c>
      <c r="D6" s="142"/>
      <c r="E6" s="142"/>
      <c r="F6" s="142"/>
      <c r="G6" s="142"/>
      <c r="H6" s="138"/>
      <c r="I6" s="142"/>
      <c r="J6" s="142"/>
      <c r="K6" s="142"/>
      <c r="L6" s="142"/>
      <c r="M6" s="142"/>
      <c r="N6" s="142"/>
      <c r="O6" s="142"/>
      <c r="P6" s="142"/>
      <c r="Q6" s="142"/>
      <c r="R6" s="142"/>
    </row>
    <row r="7" spans="1:18" ht="15" customHeight="1" x14ac:dyDescent="0.25">
      <c r="A7" s="49">
        <v>2023</v>
      </c>
      <c r="B7" s="261">
        <v>-3.3698327411572838E-2</v>
      </c>
      <c r="C7" s="51">
        <v>79.800833333333344</v>
      </c>
      <c r="D7" s="142"/>
      <c r="E7" s="142"/>
      <c r="F7" s="142"/>
      <c r="G7" s="142"/>
      <c r="H7" s="138"/>
      <c r="I7" s="142"/>
      <c r="J7" s="142"/>
      <c r="K7" s="142"/>
      <c r="L7" s="142"/>
      <c r="M7" s="142"/>
      <c r="N7" s="142"/>
      <c r="O7" s="142"/>
      <c r="P7" s="142"/>
      <c r="Q7" s="142"/>
      <c r="R7" s="142"/>
    </row>
    <row r="8" spans="1:18" ht="15" customHeight="1" x14ac:dyDescent="0.25">
      <c r="A8" s="49">
        <v>2024</v>
      </c>
      <c r="B8" s="261">
        <v>-2.7526248471903769E-2</v>
      </c>
      <c r="C8" s="51">
        <v>80</v>
      </c>
      <c r="D8" s="142"/>
      <c r="E8" s="142"/>
      <c r="F8" s="142"/>
      <c r="G8" s="142"/>
      <c r="H8" s="138"/>
      <c r="I8" s="142"/>
      <c r="J8" s="142"/>
      <c r="K8" s="142"/>
      <c r="L8" s="142"/>
      <c r="M8" s="142"/>
      <c r="N8" s="142"/>
      <c r="O8" s="142"/>
      <c r="P8" s="142"/>
      <c r="Q8" s="142"/>
      <c r="R8" s="142"/>
    </row>
    <row r="9" spans="1:18" x14ac:dyDescent="0.25">
      <c r="A9" s="49">
        <v>2025</v>
      </c>
      <c r="B9" s="261">
        <v>-1.9188904336575267E-2</v>
      </c>
      <c r="C9" s="51">
        <v>77.291666666666643</v>
      </c>
      <c r="D9" s="142"/>
      <c r="E9" s="142"/>
      <c r="F9" s="142"/>
      <c r="G9" s="142"/>
      <c r="H9" s="138"/>
      <c r="I9" s="142"/>
      <c r="J9" s="142"/>
      <c r="K9" s="142"/>
      <c r="L9" s="142"/>
      <c r="M9" s="142"/>
      <c r="N9" s="142"/>
      <c r="O9" s="142"/>
      <c r="P9" s="142"/>
      <c r="Q9" s="142"/>
      <c r="R9" s="142"/>
    </row>
    <row r="10" spans="1:18" ht="15" customHeight="1" x14ac:dyDescent="0.25">
      <c r="A10" s="462"/>
      <c r="B10" s="462"/>
      <c r="C10" s="462"/>
      <c r="D10" s="142"/>
      <c r="E10" s="142"/>
      <c r="F10" s="142"/>
      <c r="G10" s="142"/>
      <c r="H10" s="138"/>
      <c r="I10" s="142"/>
      <c r="J10" s="142"/>
      <c r="K10" s="142"/>
      <c r="L10" s="142"/>
      <c r="M10" s="142"/>
      <c r="N10" s="142"/>
      <c r="O10" s="142"/>
      <c r="P10" s="142"/>
      <c r="Q10" s="142"/>
      <c r="R10" s="142"/>
    </row>
    <row r="11" spans="1:18" x14ac:dyDescent="0.25">
      <c r="A11" s="463"/>
      <c r="B11" s="463"/>
      <c r="C11" s="463"/>
      <c r="D11" s="142"/>
      <c r="E11" s="142"/>
      <c r="F11" s="142"/>
      <c r="G11" s="142"/>
      <c r="H11" s="138"/>
      <c r="I11" s="142"/>
      <c r="J11" s="142"/>
      <c r="K11" s="142"/>
      <c r="L11" s="142"/>
      <c r="M11" s="142"/>
      <c r="N11" s="142"/>
      <c r="O11" s="142"/>
      <c r="P11" s="142"/>
      <c r="Q11" s="142"/>
      <c r="R11" s="142"/>
    </row>
    <row r="12" spans="1:18" x14ac:dyDescent="0.25">
      <c r="A12" s="463"/>
      <c r="B12" s="463"/>
      <c r="C12" s="463"/>
      <c r="D12" s="142"/>
      <c r="E12" s="142"/>
      <c r="F12" s="142"/>
      <c r="G12" s="142"/>
      <c r="H12" s="138"/>
      <c r="I12" s="142"/>
      <c r="J12" s="142"/>
      <c r="K12" s="142"/>
      <c r="L12" s="142"/>
      <c r="M12" s="142"/>
      <c r="N12" s="142"/>
      <c r="O12" s="142"/>
      <c r="P12" s="142"/>
      <c r="Q12" s="142"/>
      <c r="R12" s="142"/>
    </row>
    <row r="13" spans="1:18" x14ac:dyDescent="0.25">
      <c r="A13" s="463"/>
      <c r="B13" s="463"/>
      <c r="C13" s="463"/>
      <c r="D13" s="142"/>
      <c r="E13" s="142"/>
      <c r="F13" s="142"/>
      <c r="G13" s="142"/>
      <c r="H13" s="138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4" spans="1:18" x14ac:dyDescent="0.25">
      <c r="A14" s="463"/>
      <c r="B14" s="463"/>
      <c r="C14" s="463"/>
      <c r="D14" s="142"/>
      <c r="E14" s="142"/>
      <c r="F14" s="142"/>
      <c r="G14" s="142"/>
      <c r="H14" s="138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1:18" x14ac:dyDescent="0.25">
      <c r="A15" s="463"/>
      <c r="B15" s="463"/>
      <c r="C15" s="463"/>
      <c r="D15" s="142"/>
      <c r="E15" s="142"/>
      <c r="F15" s="142"/>
      <c r="G15" s="142"/>
      <c r="H15" s="138"/>
      <c r="I15" s="142"/>
      <c r="J15" s="142"/>
      <c r="K15" s="142"/>
      <c r="L15" s="142"/>
      <c r="M15" s="142"/>
      <c r="N15" s="142"/>
      <c r="O15" s="142"/>
      <c r="P15" s="142"/>
      <c r="Q15" s="142"/>
      <c r="R15" s="142"/>
    </row>
    <row r="16" spans="1:18" x14ac:dyDescent="0.25">
      <c r="A16" s="463"/>
      <c r="B16" s="463"/>
      <c r="C16" s="463"/>
      <c r="D16" s="142"/>
      <c r="E16" s="142"/>
      <c r="F16" s="142"/>
      <c r="G16" s="142"/>
      <c r="H16" s="138"/>
      <c r="I16" s="142"/>
      <c r="J16" s="142"/>
      <c r="K16" s="142"/>
      <c r="L16" s="142"/>
      <c r="M16" s="142"/>
      <c r="N16" s="142"/>
      <c r="O16" s="433" t="s">
        <v>108</v>
      </c>
      <c r="P16" s="433"/>
      <c r="Q16" s="433"/>
      <c r="R16" s="433"/>
    </row>
  </sheetData>
  <mergeCells count="5">
    <mergeCell ref="O16:R16"/>
    <mergeCell ref="B1:G1"/>
    <mergeCell ref="D2:G2"/>
    <mergeCell ref="D3:G3"/>
    <mergeCell ref="A10:C16"/>
  </mergeCells>
  <hyperlinks>
    <hyperlink ref="O16:R16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Content!$B$98:$B$111</xm:f>
          </x14:formula1>
          <xm:sqref>D3:D5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62</vt:i4>
      </vt:variant>
    </vt:vector>
  </HeadingPairs>
  <TitlesOfParts>
    <vt:vector size="132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'34'!Область_печати</vt:lpstr>
      <vt:lpstr>'36'!Область_печати</vt:lpstr>
      <vt:lpstr>'4'!Область_печати</vt:lpstr>
      <vt:lpstr>'41'!Область_печати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2023-09-21T04:55:44Z</dcterms:modified>
</cp:coreProperties>
</file>