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2_дейст\Банковскому сектору\кред_отрасли_расш\"/>
    </mc:Choice>
  </mc:AlternateContent>
  <bookViews>
    <workbookView xWindow="-15" yWindow="4395" windowWidth="14715" windowHeight="4455" activeTab="1"/>
  </bookViews>
  <sheets>
    <sheet name="Extended" sheetId="47" r:id="rId1"/>
    <sheet name="Debt" sheetId="37" r:id="rId2"/>
    <sheet name="Overdue" sheetId="46" r:id="rId3"/>
  </sheets>
  <calcPr calcId="162913"/>
</workbook>
</file>

<file path=xl/calcChain.xml><?xml version="1.0" encoding="utf-8"?>
<calcChain xmlns="http://schemas.openxmlformats.org/spreadsheetml/2006/main">
  <c r="M134" i="46" l="1"/>
  <c r="L134" i="46"/>
  <c r="K134" i="46"/>
  <c r="J134" i="46"/>
  <c r="I134" i="46"/>
  <c r="H134" i="46"/>
  <c r="G134" i="46"/>
  <c r="F134" i="46"/>
  <c r="E134" i="46"/>
  <c r="D134" i="46"/>
  <c r="C134" i="46"/>
  <c r="B134" i="46"/>
  <c r="M90" i="46"/>
  <c r="L90" i="46"/>
  <c r="K90" i="46"/>
  <c r="J90" i="46"/>
  <c r="I90" i="46"/>
  <c r="H90" i="46"/>
  <c r="G90" i="46"/>
  <c r="F90" i="46"/>
  <c r="E90" i="46"/>
  <c r="D90" i="46"/>
  <c r="C90" i="46"/>
  <c r="B90" i="46"/>
  <c r="M46" i="46"/>
  <c r="L46" i="46"/>
  <c r="K46" i="46"/>
  <c r="J46" i="46"/>
  <c r="I46" i="46"/>
  <c r="H46" i="46"/>
  <c r="G46" i="46"/>
  <c r="F46" i="46"/>
  <c r="E46" i="46"/>
  <c r="D46" i="46"/>
  <c r="C46" i="46"/>
  <c r="B46" i="46"/>
  <c r="M134" i="37"/>
  <c r="L134" i="37"/>
  <c r="K134" i="37"/>
  <c r="J134" i="37"/>
  <c r="I134" i="37"/>
  <c r="H134" i="37"/>
  <c r="E134" i="37"/>
  <c r="D134" i="37"/>
  <c r="C134" i="37"/>
  <c r="B134" i="37"/>
  <c r="M90" i="37"/>
  <c r="L90" i="37"/>
  <c r="K90" i="37"/>
  <c r="J90" i="37"/>
  <c r="I90" i="37"/>
  <c r="H90" i="37"/>
  <c r="E90" i="37"/>
  <c r="D90" i="37"/>
  <c r="C90" i="37"/>
  <c r="B90" i="37"/>
  <c r="M46" i="37"/>
  <c r="L46" i="37"/>
  <c r="K46" i="37"/>
  <c r="J46" i="37"/>
  <c r="I46" i="37"/>
  <c r="H46" i="37"/>
  <c r="G46" i="37"/>
  <c r="F46" i="37"/>
  <c r="E46" i="37"/>
  <c r="D46" i="37"/>
  <c r="C46" i="37"/>
  <c r="B46" i="37"/>
  <c r="G45" i="37"/>
  <c r="F45" i="37"/>
  <c r="G44" i="37"/>
  <c r="F44" i="37"/>
  <c r="G43" i="37"/>
  <c r="F43" i="37"/>
  <c r="G42" i="37"/>
  <c r="F42" i="37"/>
  <c r="G41" i="37"/>
  <c r="F41" i="37"/>
  <c r="G40" i="37"/>
  <c r="F40" i="37"/>
  <c r="G39" i="37"/>
  <c r="F39" i="37"/>
  <c r="G37" i="37"/>
  <c r="F37" i="37"/>
  <c r="G36" i="37"/>
  <c r="F36" i="37"/>
  <c r="G35" i="37"/>
  <c r="F35" i="37"/>
  <c r="G34" i="37"/>
  <c r="F34" i="37"/>
  <c r="G33" i="37"/>
  <c r="F33" i="37"/>
  <c r="G32" i="37"/>
  <c r="F32" i="37"/>
  <c r="G31" i="37"/>
  <c r="F31" i="37"/>
  <c r="G30" i="37"/>
  <c r="F30" i="37"/>
  <c r="G29" i="37"/>
  <c r="F29" i="37"/>
  <c r="G28" i="37"/>
  <c r="F28" i="37"/>
  <c r="G27" i="37"/>
  <c r="F27" i="37"/>
  <c r="G26" i="37"/>
  <c r="F26" i="37"/>
  <c r="G25" i="37"/>
  <c r="F25" i="37"/>
  <c r="G24" i="37"/>
  <c r="F24" i="37"/>
  <c r="G23" i="37"/>
  <c r="F23" i="37"/>
  <c r="G22" i="37"/>
  <c r="F22" i="37"/>
  <c r="G21" i="37"/>
  <c r="F21" i="37"/>
  <c r="G20" i="37"/>
  <c r="F20" i="37"/>
  <c r="G19" i="37"/>
  <c r="F19" i="37"/>
  <c r="G18" i="37"/>
  <c r="F18" i="37"/>
  <c r="G17" i="37"/>
  <c r="F17" i="37"/>
  <c r="G15" i="37"/>
  <c r="F15" i="37"/>
  <c r="G13" i="37"/>
  <c r="F13" i="37"/>
  <c r="G12" i="37"/>
  <c r="F12" i="37"/>
  <c r="G11" i="37"/>
  <c r="F11" i="37"/>
  <c r="G10" i="37"/>
  <c r="F10" i="37"/>
  <c r="G9" i="37"/>
  <c r="F9" i="37"/>
  <c r="G7" i="37"/>
  <c r="F7" i="37"/>
  <c r="G5" i="37"/>
  <c r="F5" i="37"/>
  <c r="X91" i="47"/>
  <c r="V91" i="47"/>
  <c r="T91" i="47"/>
  <c r="R91" i="47"/>
  <c r="P91" i="47"/>
  <c r="N91" i="47"/>
  <c r="L91" i="47"/>
  <c r="J91" i="47"/>
  <c r="H91" i="47"/>
  <c r="F91" i="47"/>
  <c r="D91" i="47"/>
  <c r="B91" i="47"/>
  <c r="Z90" i="47"/>
  <c r="AA90" i="47" s="1"/>
  <c r="AA89" i="47"/>
  <c r="Z89" i="47"/>
  <c r="Z88" i="47"/>
  <c r="AA88" i="47" s="1"/>
  <c r="Z87" i="47"/>
  <c r="AA87" i="47" s="1"/>
  <c r="AA86" i="47"/>
  <c r="Z86" i="47"/>
  <c r="Z85" i="47"/>
  <c r="AA85" i="47" s="1"/>
  <c r="Z84" i="47"/>
  <c r="AA84" i="47" s="1"/>
  <c r="AA82" i="47"/>
  <c r="Z82" i="47"/>
  <c r="Z81" i="47"/>
  <c r="AA81" i="47" s="1"/>
  <c r="Z80" i="47"/>
  <c r="AA80" i="47" s="1"/>
  <c r="AA79" i="47"/>
  <c r="Z79" i="47"/>
  <c r="Z78" i="47"/>
  <c r="AA78" i="47" s="1"/>
  <c r="Z77" i="47"/>
  <c r="AA77" i="47" s="1"/>
  <c r="AA76" i="47"/>
  <c r="Z76" i="47"/>
  <c r="Z75" i="47"/>
  <c r="AA75" i="47" s="1"/>
  <c r="Z74" i="47"/>
  <c r="AA74" i="47" s="1"/>
  <c r="AA73" i="47"/>
  <c r="Z73" i="47"/>
  <c r="Z72" i="47"/>
  <c r="AA72" i="47" s="1"/>
  <c r="Z71" i="47"/>
  <c r="AA71" i="47" s="1"/>
  <c r="AA70" i="47"/>
  <c r="Z70" i="47"/>
  <c r="Z69" i="47"/>
  <c r="AA69" i="47" s="1"/>
  <c r="Z68" i="47"/>
  <c r="AA68" i="47" s="1"/>
  <c r="AA67" i="47"/>
  <c r="Z67" i="47"/>
  <c r="Z66" i="47"/>
  <c r="AA66" i="47" s="1"/>
  <c r="Z65" i="47"/>
  <c r="AA65" i="47" s="1"/>
  <c r="AA64" i="47"/>
  <c r="Z64" i="47"/>
  <c r="Z63" i="47"/>
  <c r="AA63" i="47" s="1"/>
  <c r="Z62" i="47"/>
  <c r="AA62" i="47" s="1"/>
  <c r="AA60" i="47"/>
  <c r="Z60" i="47"/>
  <c r="Z58" i="47"/>
  <c r="AA58" i="47" s="1"/>
  <c r="Z57" i="47"/>
  <c r="AA57" i="47" s="1"/>
  <c r="AA56" i="47"/>
  <c r="Z56" i="47"/>
  <c r="Z55" i="47"/>
  <c r="AA55" i="47" s="1"/>
  <c r="Z54" i="47"/>
  <c r="AA54" i="47" s="1"/>
  <c r="AA52" i="47"/>
  <c r="Z52" i="47"/>
  <c r="Z50" i="47"/>
  <c r="AA50" i="47" s="1"/>
  <c r="Z91" i="47" l="1"/>
  <c r="AA91" i="47" s="1"/>
</calcChain>
</file>

<file path=xl/sharedStrings.xml><?xml version="1.0" encoding="utf-8"?>
<sst xmlns="http://schemas.openxmlformats.org/spreadsheetml/2006/main" count="575" uniqueCount="77">
  <si>
    <t xml:space="preserve">Industry </t>
  </si>
  <si>
    <t xml:space="preserve">       including:</t>
  </si>
  <si>
    <t>1. Mineral Resource Industry</t>
  </si>
  <si>
    <t>Mining of coal and lignite</t>
  </si>
  <si>
    <t>Extraction of crude petroleum and natural gas</t>
  </si>
  <si>
    <t>Mining of metal ores</t>
  </si>
  <si>
    <t xml:space="preserve">2. Manufacturing Industry </t>
  </si>
  <si>
    <t>Manufacture of Foodstuff, including Drinks, and Tobacco</t>
  </si>
  <si>
    <t xml:space="preserve">     of which:</t>
  </si>
  <si>
    <t>Manufacture of Foodstuff, including Drinks</t>
  </si>
  <si>
    <t>Textile and Clothing Industry</t>
  </si>
  <si>
    <t>Manufacture of Leather, Products from Leather and Footwear</t>
  </si>
  <si>
    <t xml:space="preserve">Woodworking and Manufacture of Wood Products </t>
  </si>
  <si>
    <t>Pulp and Paper Industry; Publishing</t>
  </si>
  <si>
    <t>Coke Industry, Oil Products and Nuclear Materials Manufacture</t>
  </si>
  <si>
    <t>Chemical Industry</t>
  </si>
  <si>
    <t>Manufacture of Rubber and Plastic Products</t>
  </si>
  <si>
    <t>Manufacture of other Nonmetallic Mineral Products</t>
  </si>
  <si>
    <t>Metal Manufacture and Production of Finished Metal Products</t>
  </si>
  <si>
    <t>Manufacture of Machines and Equipment</t>
  </si>
  <si>
    <t>Manufacture of Electrical Equipment, Electronic and Optical Equipment</t>
  </si>
  <si>
    <t>Manufacture of Vehicles and Equipment</t>
  </si>
  <si>
    <t>Other Branches of Manufacturing Industry</t>
  </si>
  <si>
    <t>3. Other Industries</t>
  </si>
  <si>
    <t>Agriculture</t>
  </si>
  <si>
    <t xml:space="preserve">Agriculture, Hunting and Services in these Areas </t>
  </si>
  <si>
    <t>Forestry and Services in this Area</t>
  </si>
  <si>
    <t>Fishery, Fish-breeding and Services in these Areas</t>
  </si>
  <si>
    <t>Construction</t>
  </si>
  <si>
    <t>Transport</t>
  </si>
  <si>
    <t>Land Transport</t>
  </si>
  <si>
    <t>Water Transport</t>
  </si>
  <si>
    <t>Air Transport</t>
  </si>
  <si>
    <t xml:space="preserve">Auxiliary and Additional Transport </t>
  </si>
  <si>
    <t>Communication</t>
  </si>
  <si>
    <t>Wholesale and retail trade; repair of motor vehicles and motorcycles</t>
  </si>
  <si>
    <t>Wholesale and retail trade and repair of motor vehicles and motorcycles</t>
  </si>
  <si>
    <t>Others (non-productive sphere, individual activity)</t>
  </si>
  <si>
    <t xml:space="preserve"> Mln. of KZT, at the end of period</t>
  </si>
  <si>
    <t>Loans of banking sector to business entities by Economic Activities (by expanded classification)</t>
  </si>
  <si>
    <t xml:space="preserve">                 of which on branches of  Economy:</t>
  </si>
  <si>
    <t xml:space="preserve">          Total to business entities</t>
  </si>
  <si>
    <t xml:space="preserve">         Short-term Credits to business entities</t>
  </si>
  <si>
    <t xml:space="preserve">         Long-term Credits to business entities</t>
  </si>
  <si>
    <t>Overdue loans of banking sector to business entities by Economic Activities (by expanded classification)</t>
  </si>
  <si>
    <t xml:space="preserve">                 of which on branches of Economy:</t>
  </si>
  <si>
    <t>Mln. of KZT, at the period</t>
  </si>
  <si>
    <t>%</t>
  </si>
  <si>
    <t>Loans extended to business entities by banking sector by Economic Activities (by expanded classification) and Interest Rates</t>
  </si>
  <si>
    <t>* including final turnovers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</si>
  <si>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</si>
  <si>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</si>
  <si>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</si>
  <si>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</si>
  <si>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</si>
  <si>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</si>
  <si>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</si>
  <si>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</si>
  <si>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</si>
  <si>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</si>
  <si>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</si>
  <si>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</si>
  <si>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2022</t>
  </si>
  <si>
    <t xml:space="preserve">Extended </t>
  </si>
  <si>
    <t>01.01.22*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</si>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</sst>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1"/>
      <name val="Cambria"/>
      <family val="1"/>
      <charset val="204"/>
    </font>
    <font>
      <b/>
      <i/>
      <sz val="11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gray125">
        <fgColor indexed="9"/>
      </patternFill>
    </fill>
    <fill>
      <patternFill patternType="solid">
        <fgColor theme="0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Fill="1" applyAlignment="1">
      <alignment horizontal="right"/>
    </xf>
    <xf numFmtId="0" fontId="5" fillId="0" borderId="0" xfId="1" applyFont="1"/>
    <xf numFmtId="0" fontId="3" fillId="0" borderId="1" xfId="1" applyFont="1" applyBorder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0" fontId="7" fillId="0" borderId="0" xfId="1" applyFont="1" applyBorder="1"/>
    <xf numFmtId="0" fontId="12" fillId="0" borderId="0" xfId="1" applyFont="1"/>
    <xf numFmtId="0" fontId="13" fillId="0" borderId="0" xfId="1" applyFont="1"/>
    <xf numFmtId="0" fontId="19" fillId="3" borderId="0" xfId="0" applyNumberFormat="1" applyFont="1" applyFill="1" applyBorder="1" applyAlignment="1">
      <alignment horizontal="left" vertical="center"/>
    </xf>
    <xf numFmtId="0" fontId="20" fillId="2" borderId="1" xfId="1" applyNumberFormat="1" applyFont="1" applyFill="1" applyBorder="1" applyAlignment="1">
      <alignment horizontal="center"/>
    </xf>
    <xf numFmtId="0" fontId="14" fillId="0" borderId="0" xfId="1" applyFont="1" applyAlignment="1">
      <alignment horizontal="left" vertical="top"/>
    </xf>
    <xf numFmtId="0" fontId="21" fillId="0" borderId="0" xfId="1" applyFont="1" applyFill="1" applyAlignment="1">
      <alignment horizontal="left" vertical="center" wrapText="1"/>
    </xf>
    <xf numFmtId="0" fontId="22" fillId="0" borderId="4" xfId="1" applyFont="1" applyBorder="1" applyAlignment="1">
      <alignment horizontal="left" wrapText="1"/>
    </xf>
    <xf numFmtId="0" fontId="15" fillId="0" borderId="4" xfId="1" applyFont="1" applyBorder="1" applyAlignment="1">
      <alignment horizontal="left" wrapText="1"/>
    </xf>
    <xf numFmtId="0" fontId="15" fillId="0" borderId="5" xfId="1" applyFont="1" applyBorder="1" applyAlignment="1">
      <alignment horizontal="left" wrapText="1"/>
    </xf>
    <xf numFmtId="0" fontId="15" fillId="0" borderId="3" xfId="1" quotePrefix="1" applyFont="1" applyBorder="1" applyAlignment="1">
      <alignment wrapText="1"/>
    </xf>
    <xf numFmtId="0" fontId="18" fillId="0" borderId="4" xfId="0" quotePrefix="1" applyFont="1" applyBorder="1" applyAlignment="1">
      <alignment horizontal="left"/>
    </xf>
    <xf numFmtId="0" fontId="16" fillId="0" borderId="4" xfId="0" applyFont="1" applyBorder="1"/>
    <xf numFmtId="0" fontId="17" fillId="0" borderId="4" xfId="1" applyFont="1" applyBorder="1" applyAlignment="1">
      <alignment wrapText="1"/>
    </xf>
    <xf numFmtId="0" fontId="18" fillId="0" borderId="4" xfId="1" applyFont="1" applyBorder="1" applyAlignment="1">
      <alignment wrapText="1"/>
    </xf>
    <xf numFmtId="0" fontId="14" fillId="0" borderId="4" xfId="1" applyFont="1" applyBorder="1" applyAlignment="1">
      <alignment wrapText="1"/>
    </xf>
    <xf numFmtId="0" fontId="14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5" fillId="0" borderId="2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164" fontId="16" fillId="0" borderId="8" xfId="1" applyNumberFormat="1" applyFont="1" applyBorder="1" applyAlignment="1">
      <alignment horizontal="right"/>
    </xf>
    <xf numFmtId="3" fontId="16" fillId="0" borderId="4" xfId="1" applyNumberFormat="1" applyFont="1" applyBorder="1" applyAlignment="1">
      <alignment horizontal="right"/>
    </xf>
    <xf numFmtId="164" fontId="14" fillId="0" borderId="9" xfId="1" applyNumberFormat="1" applyFont="1" applyBorder="1" applyAlignment="1">
      <alignment horizontal="right"/>
    </xf>
    <xf numFmtId="164" fontId="16" fillId="0" borderId="9" xfId="1" applyNumberFormat="1" applyFont="1" applyBorder="1" applyAlignment="1">
      <alignment horizontal="right"/>
    </xf>
    <xf numFmtId="3" fontId="17" fillId="0" borderId="4" xfId="1" applyNumberFormat="1" applyFont="1" applyBorder="1" applyAlignment="1">
      <alignment horizontal="right"/>
    </xf>
    <xf numFmtId="164" fontId="17" fillId="0" borderId="9" xfId="1" applyNumberFormat="1" applyFont="1" applyBorder="1" applyAlignment="1">
      <alignment horizontal="right"/>
    </xf>
    <xf numFmtId="3" fontId="18" fillId="0" borderId="4" xfId="1" applyNumberFormat="1" applyFont="1" applyBorder="1" applyAlignment="1">
      <alignment horizontal="right"/>
    </xf>
    <xf numFmtId="164" fontId="18" fillId="0" borderId="9" xfId="1" applyNumberFormat="1" applyFont="1" applyBorder="1" applyAlignment="1">
      <alignment horizontal="right"/>
    </xf>
    <xf numFmtId="3" fontId="14" fillId="0" borderId="4" xfId="1" applyNumberFormat="1" applyFont="1" applyBorder="1" applyAlignment="1">
      <alignment horizontal="right"/>
    </xf>
    <xf numFmtId="3" fontId="16" fillId="0" borderId="5" xfId="1" applyNumberFormat="1" applyFont="1" applyBorder="1" applyAlignment="1">
      <alignment horizontal="right"/>
    </xf>
    <xf numFmtId="164" fontId="16" fillId="0" borderId="10" xfId="1" applyNumberFormat="1" applyFont="1" applyBorder="1" applyAlignment="1">
      <alignment horizontal="right"/>
    </xf>
    <xf numFmtId="49" fontId="15" fillId="0" borderId="11" xfId="1" applyNumberFormat="1" applyFont="1" applyBorder="1" applyAlignment="1">
      <alignment horizontal="center"/>
    </xf>
    <xf numFmtId="0" fontId="15" fillId="0" borderId="12" xfId="1" quotePrefix="1" applyFont="1" applyBorder="1" applyAlignment="1">
      <alignment wrapText="1"/>
    </xf>
    <xf numFmtId="0" fontId="19" fillId="3" borderId="2" xfId="0" applyNumberFormat="1" applyFont="1" applyFill="1" applyBorder="1" applyAlignment="1">
      <alignment horizontal="left" vertical="center"/>
    </xf>
    <xf numFmtId="0" fontId="20" fillId="2" borderId="13" xfId="1" applyNumberFormat="1" applyFont="1" applyFill="1" applyBorder="1" applyAlignment="1">
      <alignment horizontal="center"/>
    </xf>
    <xf numFmtId="0" fontId="15" fillId="0" borderId="14" xfId="1" applyFont="1" applyBorder="1" applyAlignment="1">
      <alignment horizontal="left" wrapText="1"/>
    </xf>
    <xf numFmtId="0" fontId="22" fillId="0" borderId="0" xfId="0" applyFont="1" applyAlignment="1">
      <alignment vertical="center"/>
    </xf>
    <xf numFmtId="164" fontId="16" fillId="0" borderId="15" xfId="1" applyNumberFormat="1" applyFont="1" applyBorder="1" applyAlignment="1">
      <alignment horizontal="right"/>
    </xf>
    <xf numFmtId="3" fontId="16" fillId="0" borderId="15" xfId="1" applyNumberFormat="1" applyFont="1" applyBorder="1" applyAlignment="1">
      <alignment horizontal="right"/>
    </xf>
    <xf numFmtId="164" fontId="14" fillId="0" borderId="16" xfId="1" applyNumberFormat="1" applyFont="1" applyBorder="1" applyAlignment="1">
      <alignment horizontal="right"/>
    </xf>
    <xf numFmtId="3" fontId="16" fillId="0" borderId="16" xfId="1" applyNumberFormat="1" applyFont="1" applyBorder="1" applyAlignment="1">
      <alignment horizontal="right"/>
    </xf>
    <xf numFmtId="164" fontId="16" fillId="0" borderId="16" xfId="1" applyNumberFormat="1" applyFont="1" applyBorder="1" applyAlignment="1">
      <alignment horizontal="right"/>
    </xf>
    <xf numFmtId="3" fontId="17" fillId="0" borderId="16" xfId="1" applyNumberFormat="1" applyFont="1" applyBorder="1" applyAlignment="1">
      <alignment horizontal="right"/>
    </xf>
    <xf numFmtId="164" fontId="17" fillId="0" borderId="16" xfId="1" applyNumberFormat="1" applyFont="1" applyBorder="1" applyAlignment="1">
      <alignment horizontal="right"/>
    </xf>
    <xf numFmtId="164" fontId="18" fillId="0" borderId="16" xfId="1" applyNumberFormat="1" applyFont="1" applyBorder="1" applyAlignment="1">
      <alignment horizontal="right"/>
    </xf>
    <xf numFmtId="3" fontId="18" fillId="0" borderId="16" xfId="1" applyNumberFormat="1" applyFont="1" applyBorder="1" applyAlignment="1">
      <alignment horizontal="right"/>
    </xf>
    <xf numFmtId="3" fontId="14" fillId="0" borderId="16" xfId="1" applyNumberFormat="1" applyFont="1" applyBorder="1" applyAlignment="1">
      <alignment horizontal="right"/>
    </xf>
    <xf numFmtId="164" fontId="16" fillId="0" borderId="17" xfId="1" applyNumberFormat="1" applyFont="1" applyBorder="1" applyAlignment="1">
      <alignment horizontal="right"/>
    </xf>
    <xf numFmtId="3" fontId="16" fillId="0" borderId="17" xfId="1" applyNumberFormat="1" applyFont="1" applyBorder="1" applyAlignment="1">
      <alignment horizontal="right"/>
    </xf>
    <xf numFmtId="49" fontId="24" fillId="0" borderId="2" xfId="1" applyNumberFormat="1" applyFont="1" applyBorder="1" applyAlignment="1">
      <alignment horizontal="center" wrapText="1"/>
    </xf>
    <xf numFmtId="3" fontId="24" fillId="0" borderId="3" xfId="1" applyNumberFormat="1" applyFont="1" applyBorder="1" applyAlignment="1">
      <alignment horizontal="right"/>
    </xf>
    <xf numFmtId="3" fontId="24" fillId="0" borderId="15" xfId="1" applyNumberFormat="1" applyFont="1" applyBorder="1" applyAlignment="1">
      <alignment horizontal="right"/>
    </xf>
    <xf numFmtId="3" fontId="24" fillId="0" borderId="8" xfId="1" applyNumberFormat="1" applyFont="1" applyBorder="1" applyAlignment="1">
      <alignment horizontal="right"/>
    </xf>
    <xf numFmtId="3" fontId="24" fillId="0" borderId="4" xfId="1" applyNumberFormat="1" applyFont="1" applyBorder="1" applyAlignment="1">
      <alignment horizontal="right"/>
    </xf>
    <xf numFmtId="3" fontId="24" fillId="0" borderId="16" xfId="1" applyNumberFormat="1" applyFont="1" applyBorder="1" applyAlignment="1">
      <alignment horizontal="right"/>
    </xf>
    <xf numFmtId="3" fontId="24" fillId="0" borderId="9" xfId="1" applyNumberFormat="1" applyFont="1" applyBorder="1" applyAlignment="1">
      <alignment horizontal="right"/>
    </xf>
    <xf numFmtId="3" fontId="25" fillId="0" borderId="4" xfId="1" applyNumberFormat="1" applyFont="1" applyBorder="1" applyAlignment="1">
      <alignment horizontal="right"/>
    </xf>
    <xf numFmtId="3" fontId="25" fillId="0" borderId="16" xfId="1" applyNumberFormat="1" applyFont="1" applyBorder="1" applyAlignment="1">
      <alignment horizontal="right"/>
    </xf>
    <xf numFmtId="3" fontId="25" fillId="0" borderId="9" xfId="1" applyNumberFormat="1" applyFont="1" applyBorder="1" applyAlignment="1">
      <alignment horizontal="right"/>
    </xf>
    <xf numFmtId="3" fontId="26" fillId="0" borderId="4" xfId="1" applyNumberFormat="1" applyFont="1" applyBorder="1" applyAlignment="1">
      <alignment horizontal="right"/>
    </xf>
    <xf numFmtId="3" fontId="26" fillId="0" borderId="16" xfId="1" applyNumberFormat="1" applyFont="1" applyBorder="1" applyAlignment="1">
      <alignment horizontal="right"/>
    </xf>
    <xf numFmtId="3" fontId="26" fillId="0" borderId="9" xfId="1" applyNumberFormat="1" applyFont="1" applyBorder="1" applyAlignment="1">
      <alignment horizontal="right"/>
    </xf>
    <xf numFmtId="3" fontId="27" fillId="0" borderId="4" xfId="1" applyNumberFormat="1" applyFont="1" applyBorder="1" applyAlignment="1">
      <alignment horizontal="right"/>
    </xf>
    <xf numFmtId="3" fontId="27" fillId="0" borderId="16" xfId="1" applyNumberFormat="1" applyFont="1" applyBorder="1" applyAlignment="1">
      <alignment horizontal="right"/>
    </xf>
    <xf numFmtId="3" fontId="27" fillId="0" borderId="9" xfId="1" applyNumberFormat="1" applyFont="1" applyBorder="1" applyAlignment="1">
      <alignment horizontal="right"/>
    </xf>
    <xf numFmtId="3" fontId="24" fillId="0" borderId="5" xfId="1" applyNumberFormat="1" applyFont="1" applyBorder="1" applyAlignment="1">
      <alignment horizontal="right"/>
    </xf>
    <xf numFmtId="3" fontId="24" fillId="0" borderId="17" xfId="1" applyNumberFormat="1" applyFont="1" applyBorder="1" applyAlignment="1">
      <alignment horizontal="right"/>
    </xf>
    <xf numFmtId="3" fontId="24" fillId="0" borderId="10" xfId="1" applyNumberFormat="1" applyFont="1" applyBorder="1" applyAlignment="1">
      <alignment horizontal="right"/>
    </xf>
    <xf numFmtId="3" fontId="24" fillId="0" borderId="6" xfId="1" applyNumberFormat="1" applyFont="1" applyBorder="1" applyAlignment="1">
      <alignment horizontal="right" vertical="justify"/>
    </xf>
    <xf numFmtId="49" fontId="16" fillId="0" borderId="0" xfId="1" applyNumberFormat="1" applyFont="1" applyBorder="1" applyAlignment="1">
      <alignment horizontal="center" wrapText="1"/>
    </xf>
    <xf numFmtId="49" fontId="23" fillId="0" borderId="19" xfId="0" applyNumberFormat="1" applyFont="1" applyBorder="1" applyAlignment="1">
      <alignment horizontal="center" wrapText="1"/>
    </xf>
    <xf numFmtId="49" fontId="16" fillId="0" borderId="18" xfId="1" applyNumberFormat="1" applyFont="1" applyBorder="1" applyAlignment="1">
      <alignment horizontal="center" wrapText="1"/>
    </xf>
    <xf numFmtId="49" fontId="23" fillId="0" borderId="7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_новые таблицы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"/>
  <sheetViews>
    <sheetView showGridLines="0" zoomScale="80" zoomScaleNormal="80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64.42578125" style="2" customWidth="1"/>
    <col min="2" max="2" width="12.5703125" style="1" customWidth="1" collapsed="1"/>
    <col min="3" max="3" width="12" style="1" customWidth="1" collapsed="1"/>
    <col min="4" max="4" width="12.5703125" style="1" customWidth="1" collapsed="1"/>
    <col min="5" max="5" width="12" style="1" customWidth="1" collapsed="1"/>
    <col min="6" max="6" width="12.5703125" style="1" customWidth="1" collapsed="1"/>
    <col min="7" max="7" width="12" style="1" customWidth="1" collapsed="1"/>
    <col min="8" max="8" width="12.5703125" style="1" customWidth="1" collapsed="1"/>
    <col min="9" max="9" width="12" style="1" customWidth="1" collapsed="1"/>
    <col min="10" max="10" width="12.5703125" style="1" customWidth="1" collapsed="1"/>
    <col min="11" max="11" width="12" style="1" customWidth="1" collapsed="1"/>
    <col min="12" max="12" width="12.5703125" style="1" customWidth="1" collapsed="1"/>
    <col min="13" max="13" width="12" style="1" customWidth="1" collapsed="1"/>
    <col min="14" max="14" width="12.5703125" style="1" customWidth="1" collapsed="1"/>
    <col min="15" max="15" width="12" style="1" customWidth="1" collapsed="1"/>
    <col min="16" max="16" width="12.5703125" style="1" customWidth="1" collapsed="1"/>
    <col min="17" max="17" width="12" style="1" customWidth="1" collapsed="1"/>
    <col min="18" max="18" width="12.5703125" style="1" customWidth="1" collapsed="1"/>
    <col min="19" max="19" width="12" style="1" customWidth="1" collapsed="1"/>
    <col min="20" max="20" width="12.5703125" style="1" customWidth="1" collapsed="1"/>
    <col min="21" max="21" width="12" style="1" customWidth="1" collapsed="1"/>
    <col min="22" max="22" width="12.5703125" style="1" customWidth="1" collapsed="1"/>
    <col min="23" max="23" width="12" style="1" customWidth="1" collapsed="1"/>
    <col min="24" max="24" width="12.5703125" style="1" customWidth="1" collapsed="1"/>
    <col min="25" max="25" width="12" style="1" customWidth="1" collapsed="1"/>
    <col min="26" max="26" width="12.5703125" style="1" customWidth="1" collapsed="1"/>
    <col min="27" max="27" width="12" style="1" customWidth="1" collapsed="1"/>
    <col min="28" max="16384" width="9.140625" style="1"/>
  </cols>
  <sheetData>
    <row r="1" spans="1:27" ht="54" x14ac:dyDescent="0.2">
      <c r="A1" s="19" t="s">
        <v>48</v>
      </c>
    </row>
    <row r="2" spans="1:27" ht="16.5" x14ac:dyDescent="0.25">
      <c r="A2" s="3"/>
    </row>
    <row r="3" spans="1:27" s="2" customFormat="1" x14ac:dyDescent="0.25">
      <c r="A3" s="18" t="s">
        <v>46</v>
      </c>
      <c r="C3" s="29"/>
      <c r="E3" s="29"/>
      <c r="G3" s="29"/>
      <c r="I3" s="29"/>
      <c r="K3" s="29"/>
      <c r="M3" s="29"/>
      <c r="O3" s="29"/>
      <c r="Q3" s="29"/>
      <c r="S3" s="29"/>
      <c r="U3" s="29"/>
      <c r="W3" s="29"/>
      <c r="Y3" s="29"/>
      <c r="AA3" s="29"/>
    </row>
    <row r="4" spans="1:27" s="2" customFormat="1" x14ac:dyDescent="0.25">
      <c r="A4" s="5"/>
      <c r="B4" s="84" t="s">
        <v>50</v>
      </c>
      <c r="C4" s="85"/>
      <c r="D4" s="84" t="s">
        <v>51</v>
      </c>
      <c r="E4" s="85"/>
      <c r="F4" s="84" t="s">
        <v>52</v>
      </c>
      <c r="G4" s="85"/>
      <c r="H4" s="84" t="s">
        <v>53</v>
      </c>
      <c r="I4" s="85"/>
      <c r="J4" s="84" t="s">
        <v>54</v>
      </c>
      <c r="K4" s="85"/>
      <c r="L4" s="84" t="s">
        <v>55</v>
      </c>
      <c r="M4" s="85"/>
      <c r="N4" s="84" t="s">
        <v>56</v>
      </c>
      <c r="O4" s="85"/>
      <c r="P4" s="84" t="s">
        <v>57</v>
      </c>
      <c r="Q4" s="85"/>
      <c r="R4" s="84" t="s">
        <v>58</v>
      </c>
      <c r="S4" s="85"/>
      <c r="T4" s="84" t="s">
        <v>59</v>
      </c>
      <c r="U4" s="85"/>
      <c r="V4" s="84" t="s">
        <v>60</v>
      </c>
      <c r="W4" s="85"/>
      <c r="X4" s="84" t="s">
        <v>61</v>
      </c>
      <c r="Y4" s="85"/>
      <c r="Z4" s="84" t="s">
        <v>62</v>
      </c>
      <c r="AA4" s="85"/>
    </row>
    <row r="5" spans="1:27" s="9" customFormat="1" ht="15.75" x14ac:dyDescent="0.25">
      <c r="A5" s="30"/>
      <c r="B5" s="44" t="s">
        <v>63</v>
      </c>
      <c r="C5" s="31" t="s">
        <v>47</v>
      </c>
      <c r="D5" s="44" t="s">
        <v>63</v>
      </c>
      <c r="E5" s="31" t="s">
        <v>47</v>
      </c>
      <c r="F5" s="44" t="s">
        <v>63</v>
      </c>
      <c r="G5" s="31" t="s">
        <v>47</v>
      </c>
      <c r="H5" s="44" t="s">
        <v>63</v>
      </c>
      <c r="I5" s="31" t="s">
        <v>47</v>
      </c>
      <c r="J5" s="44" t="s">
        <v>63</v>
      </c>
      <c r="K5" s="31" t="s">
        <v>47</v>
      </c>
      <c r="L5" s="44" t="s">
        <v>63</v>
      </c>
      <c r="M5" s="31" t="s">
        <v>47</v>
      </c>
      <c r="N5" s="44" t="s">
        <v>63</v>
      </c>
      <c r="O5" s="31" t="s">
        <v>47</v>
      </c>
      <c r="P5" s="44" t="s">
        <v>63</v>
      </c>
      <c r="Q5" s="31" t="s">
        <v>47</v>
      </c>
      <c r="R5" s="44" t="s">
        <v>63</v>
      </c>
      <c r="S5" s="31" t="s">
        <v>47</v>
      </c>
      <c r="T5" s="44" t="s">
        <v>63</v>
      </c>
      <c r="U5" s="31" t="s">
        <v>47</v>
      </c>
      <c r="V5" s="44" t="s">
        <v>63</v>
      </c>
      <c r="W5" s="31" t="s">
        <v>47</v>
      </c>
      <c r="X5" s="44" t="s">
        <v>63</v>
      </c>
      <c r="Y5" s="31" t="s">
        <v>47</v>
      </c>
      <c r="Z5" s="44" t="s">
        <v>63</v>
      </c>
      <c r="AA5" s="31" t="s">
        <v>47</v>
      </c>
    </row>
    <row r="6" spans="1:27" s="4" customFormat="1" ht="15.75" x14ac:dyDescent="0.25">
      <c r="A6" s="23" t="s">
        <v>41</v>
      </c>
      <c r="B6" s="32">
        <v>782572.32229003357</v>
      </c>
      <c r="C6" s="50">
        <v>12.063588114346119</v>
      </c>
      <c r="D6" s="51">
        <v>964113.52410246502</v>
      </c>
      <c r="E6" s="50">
        <v>11.706612736837293</v>
      </c>
      <c r="F6" s="51">
        <v>1144623.8096685901</v>
      </c>
      <c r="G6" s="50">
        <v>13.154510399446586</v>
      </c>
      <c r="H6" s="51">
        <v>1055338.674398096</v>
      </c>
      <c r="I6" s="50">
        <v>14.50326878320422</v>
      </c>
      <c r="J6" s="51">
        <v>967438.53700194985</v>
      </c>
      <c r="K6" s="50">
        <v>15.022740348109915</v>
      </c>
      <c r="L6" s="51">
        <v>1112064.4189650298</v>
      </c>
      <c r="M6" s="50">
        <v>15.065247791252444</v>
      </c>
      <c r="N6" s="51">
        <v>974938.50814018014</v>
      </c>
      <c r="O6" s="50">
        <v>15.712475355788838</v>
      </c>
      <c r="P6" s="51">
        <v>1099503.7143223698</v>
      </c>
      <c r="Q6" s="50">
        <v>16.016064547415393</v>
      </c>
      <c r="R6" s="51">
        <v>1132843.3718898802</v>
      </c>
      <c r="S6" s="50">
        <v>14.656036970135258</v>
      </c>
      <c r="T6" s="51">
        <v>1058661.17297223</v>
      </c>
      <c r="U6" s="50">
        <v>16.121716988207861</v>
      </c>
      <c r="V6" s="51">
        <v>1223369.50783933</v>
      </c>
      <c r="W6" s="50">
        <v>17.209871885323402</v>
      </c>
      <c r="X6" s="51">
        <v>1556470.0021284299</v>
      </c>
      <c r="Y6" s="50">
        <v>17.282262272892432</v>
      </c>
      <c r="Z6" s="51">
        <v>13071937.563718583</v>
      </c>
      <c r="AA6" s="33">
        <v>15.065040534009228</v>
      </c>
    </row>
    <row r="7" spans="1:27" s="6" customFormat="1" ht="15.75" x14ac:dyDescent="0.25">
      <c r="A7" s="24" t="s">
        <v>40</v>
      </c>
      <c r="B7" s="34"/>
      <c r="C7" s="52"/>
      <c r="D7" s="53"/>
      <c r="E7" s="52"/>
      <c r="F7" s="53"/>
      <c r="G7" s="52"/>
      <c r="H7" s="53"/>
      <c r="I7" s="52"/>
      <c r="J7" s="53"/>
      <c r="K7" s="52"/>
      <c r="L7" s="53"/>
      <c r="M7" s="52"/>
      <c r="N7" s="53"/>
      <c r="O7" s="52"/>
      <c r="P7" s="53"/>
      <c r="Q7" s="52"/>
      <c r="R7" s="53"/>
      <c r="S7" s="52"/>
      <c r="T7" s="53"/>
      <c r="U7" s="52"/>
      <c r="V7" s="53"/>
      <c r="W7" s="52"/>
      <c r="X7" s="53"/>
      <c r="Y7" s="52"/>
      <c r="Z7" s="53"/>
      <c r="AA7" s="35"/>
    </row>
    <row r="8" spans="1:27" s="4" customFormat="1" ht="15.75" x14ac:dyDescent="0.25">
      <c r="A8" s="25" t="s">
        <v>0</v>
      </c>
      <c r="B8" s="34">
        <v>145990.99479900001</v>
      </c>
      <c r="C8" s="54">
        <v>12.330372217179432</v>
      </c>
      <c r="D8" s="53">
        <v>204446.457012</v>
      </c>
      <c r="E8" s="54">
        <v>10.334558005957673</v>
      </c>
      <c r="F8" s="53">
        <v>285443.99172200001</v>
      </c>
      <c r="G8" s="54">
        <v>10.457200774990362</v>
      </c>
      <c r="H8" s="53">
        <v>220518.05697800001</v>
      </c>
      <c r="I8" s="54">
        <v>13.499383796935376</v>
      </c>
      <c r="J8" s="53">
        <v>224488.997565</v>
      </c>
      <c r="K8" s="54">
        <v>14.60182719062229</v>
      </c>
      <c r="L8" s="53">
        <v>273272.41786400002</v>
      </c>
      <c r="M8" s="54">
        <v>14.192148194817401</v>
      </c>
      <c r="N8" s="53">
        <v>204631.848646</v>
      </c>
      <c r="O8" s="54">
        <v>14.746516558233045</v>
      </c>
      <c r="P8" s="53">
        <v>253173.15135</v>
      </c>
      <c r="Q8" s="54">
        <v>14.957057456558498</v>
      </c>
      <c r="R8" s="53">
        <v>247238.49152899999</v>
      </c>
      <c r="S8" s="54">
        <v>14.519444408055714</v>
      </c>
      <c r="T8" s="53">
        <v>205914.66484099999</v>
      </c>
      <c r="U8" s="54">
        <v>14.595602605737783</v>
      </c>
      <c r="V8" s="53">
        <v>205914.66484099999</v>
      </c>
      <c r="W8" s="54">
        <v>14.595602605737783</v>
      </c>
      <c r="X8" s="53">
        <v>418508.80106799997</v>
      </c>
      <c r="Y8" s="54">
        <v>14.008009566439956</v>
      </c>
      <c r="Z8" s="53">
        <v>2889542.5382149997</v>
      </c>
      <c r="AA8" s="36">
        <v>13.600260992244921</v>
      </c>
    </row>
    <row r="9" spans="1:27" s="6" customFormat="1" ht="15.75" x14ac:dyDescent="0.25">
      <c r="A9" s="24" t="s">
        <v>1</v>
      </c>
      <c r="B9" s="37"/>
      <c r="C9" s="54"/>
      <c r="D9" s="55"/>
      <c r="E9" s="54"/>
      <c r="F9" s="55"/>
      <c r="G9" s="54"/>
      <c r="H9" s="55"/>
      <c r="I9" s="54"/>
      <c r="J9" s="55"/>
      <c r="K9" s="54"/>
      <c r="L9" s="55"/>
      <c r="M9" s="54"/>
      <c r="N9" s="55"/>
      <c r="O9" s="54"/>
      <c r="P9" s="55"/>
      <c r="Q9" s="54"/>
      <c r="R9" s="55"/>
      <c r="S9" s="54"/>
      <c r="T9" s="55"/>
      <c r="U9" s="54"/>
      <c r="V9" s="55"/>
      <c r="W9" s="54"/>
      <c r="X9" s="55"/>
      <c r="Y9" s="54"/>
      <c r="Z9" s="55"/>
      <c r="AA9" s="36"/>
    </row>
    <row r="10" spans="1:27" s="7" customFormat="1" ht="15.75" x14ac:dyDescent="0.25">
      <c r="A10" s="26" t="s">
        <v>2</v>
      </c>
      <c r="B10" s="37">
        <v>15033.782349999999</v>
      </c>
      <c r="C10" s="56">
        <v>10.126891732604461</v>
      </c>
      <c r="D10" s="55">
        <v>12008.952909</v>
      </c>
      <c r="E10" s="56">
        <v>9.8011875924852294</v>
      </c>
      <c r="F10" s="55">
        <v>14388.902806</v>
      </c>
      <c r="G10" s="56">
        <v>8.424041232246168</v>
      </c>
      <c r="H10" s="55">
        <v>25569.914163000001</v>
      </c>
      <c r="I10" s="56">
        <v>12.244637131483485</v>
      </c>
      <c r="J10" s="55">
        <v>27481.554077000001</v>
      </c>
      <c r="K10" s="56">
        <v>10.843185520614625</v>
      </c>
      <c r="L10" s="55">
        <v>14690.745111</v>
      </c>
      <c r="M10" s="56">
        <v>12.786114294847778</v>
      </c>
      <c r="N10" s="55">
        <v>15889.273642</v>
      </c>
      <c r="O10" s="56">
        <v>10.450752856549588</v>
      </c>
      <c r="P10" s="55">
        <v>22130.989387000001</v>
      </c>
      <c r="Q10" s="56">
        <v>10.631435875455958</v>
      </c>
      <c r="R10" s="55">
        <v>18369.616590000001</v>
      </c>
      <c r="S10" s="56">
        <v>11.665844459899304</v>
      </c>
      <c r="T10" s="55">
        <v>12001.079605999999</v>
      </c>
      <c r="U10" s="56">
        <v>15.520266906742656</v>
      </c>
      <c r="V10" s="55">
        <v>12001.079605999999</v>
      </c>
      <c r="W10" s="56">
        <v>15.520266906742656</v>
      </c>
      <c r="X10" s="55">
        <v>92463.219918000003</v>
      </c>
      <c r="Y10" s="56">
        <v>7.6526137178957541</v>
      </c>
      <c r="Z10" s="55">
        <v>282029.11016499996</v>
      </c>
      <c r="AA10" s="38">
        <v>10.23235165268817</v>
      </c>
    </row>
    <row r="11" spans="1:27" s="7" customFormat="1" ht="15.75" x14ac:dyDescent="0.25">
      <c r="A11" s="27" t="s">
        <v>3</v>
      </c>
      <c r="B11" s="39">
        <v>3508.3134570000002</v>
      </c>
      <c r="C11" s="57">
        <v>7.2688735760228651</v>
      </c>
      <c r="D11" s="58">
        <v>207.00757200000001</v>
      </c>
      <c r="E11" s="57">
        <v>12.00629754735732</v>
      </c>
      <c r="F11" s="58">
        <v>6873.8776090000001</v>
      </c>
      <c r="G11" s="57">
        <v>5.6285888829817203</v>
      </c>
      <c r="H11" s="58">
        <v>5742.9469159999999</v>
      </c>
      <c r="I11" s="57">
        <v>14.645558893754773</v>
      </c>
      <c r="J11" s="58">
        <v>4356.1710569999996</v>
      </c>
      <c r="K11" s="57">
        <v>16.424600196774037</v>
      </c>
      <c r="L11" s="58">
        <v>867.56296099999997</v>
      </c>
      <c r="M11" s="57">
        <v>16.31049513648346</v>
      </c>
      <c r="N11" s="58">
        <v>4654.9139320000004</v>
      </c>
      <c r="O11" s="57">
        <v>6.6302832015484334</v>
      </c>
      <c r="P11" s="58">
        <v>1001.216661</v>
      </c>
      <c r="Q11" s="57">
        <v>16.503867388183121</v>
      </c>
      <c r="R11" s="58">
        <v>1731.3102819999999</v>
      </c>
      <c r="S11" s="57">
        <v>13.566359448783333</v>
      </c>
      <c r="T11" s="58">
        <v>3444.2601089999998</v>
      </c>
      <c r="U11" s="57">
        <v>13.397618669393765</v>
      </c>
      <c r="V11" s="58">
        <v>3444.2601089999998</v>
      </c>
      <c r="W11" s="57">
        <v>13.397618669393765</v>
      </c>
      <c r="X11" s="58">
        <v>3654.3270000000002</v>
      </c>
      <c r="Y11" s="57">
        <v>7.3287507521884798</v>
      </c>
      <c r="Z11" s="58">
        <v>39486.167664999994</v>
      </c>
      <c r="AA11" s="40">
        <v>10.79950006835025</v>
      </c>
    </row>
    <row r="12" spans="1:27" s="7" customFormat="1" ht="15.75" x14ac:dyDescent="0.25">
      <c r="A12" s="27" t="s">
        <v>4</v>
      </c>
      <c r="B12" s="39">
        <v>255.712525</v>
      </c>
      <c r="C12" s="57">
        <v>12.519682258866593</v>
      </c>
      <c r="D12" s="58">
        <v>305.19738699999999</v>
      </c>
      <c r="E12" s="57">
        <v>14.273979659713556</v>
      </c>
      <c r="F12" s="58">
        <v>763.414535</v>
      </c>
      <c r="G12" s="57">
        <v>11.130281947819959</v>
      </c>
      <c r="H12" s="58">
        <v>3859.0831950000002</v>
      </c>
      <c r="I12" s="57">
        <v>12.614311979962999</v>
      </c>
      <c r="J12" s="58">
        <v>65.112206999999998</v>
      </c>
      <c r="K12" s="57">
        <v>14.937982343081414</v>
      </c>
      <c r="L12" s="58">
        <v>5363.8869180000002</v>
      </c>
      <c r="M12" s="57">
        <v>13.078809662360392</v>
      </c>
      <c r="N12" s="58">
        <v>199.98396099999999</v>
      </c>
      <c r="O12" s="57">
        <v>16.500764903583942</v>
      </c>
      <c r="P12" s="58">
        <v>2226.6307999999999</v>
      </c>
      <c r="Q12" s="57">
        <v>14.656758534621162</v>
      </c>
      <c r="R12" s="58">
        <v>2432.080598</v>
      </c>
      <c r="S12" s="57">
        <v>15.046151757800406</v>
      </c>
      <c r="T12" s="58">
        <v>936.88612599999999</v>
      </c>
      <c r="U12" s="57">
        <v>16.440809455506397</v>
      </c>
      <c r="V12" s="58">
        <v>936.88612599999999</v>
      </c>
      <c r="W12" s="57">
        <v>16.440809455506397</v>
      </c>
      <c r="X12" s="58">
        <v>1072.570103</v>
      </c>
      <c r="Y12" s="57">
        <v>5.1308644863858079</v>
      </c>
      <c r="Z12" s="58">
        <v>18417.444481000006</v>
      </c>
      <c r="AA12" s="40">
        <v>13.286235071021533</v>
      </c>
    </row>
    <row r="13" spans="1:27" s="7" customFormat="1" ht="15.75" x14ac:dyDescent="0.25">
      <c r="A13" s="27" t="s">
        <v>5</v>
      </c>
      <c r="B13" s="39">
        <v>2552.3491739999999</v>
      </c>
      <c r="C13" s="57">
        <v>6.4103021885333904</v>
      </c>
      <c r="D13" s="58">
        <v>3694.5681300000001</v>
      </c>
      <c r="E13" s="57">
        <v>3.7698719227560247</v>
      </c>
      <c r="F13" s="58">
        <v>2468.7110560000001</v>
      </c>
      <c r="G13" s="57">
        <v>3.6109902931128568</v>
      </c>
      <c r="H13" s="58">
        <v>5461.2025569999996</v>
      </c>
      <c r="I13" s="57">
        <v>4.0906320976657389</v>
      </c>
      <c r="J13" s="58">
        <v>12966.043329</v>
      </c>
      <c r="K13" s="57">
        <v>4.7399850001022052</v>
      </c>
      <c r="L13" s="58">
        <v>2730.66381</v>
      </c>
      <c r="M13" s="57">
        <v>3.5617761230451279</v>
      </c>
      <c r="N13" s="58">
        <v>4335.8615110000001</v>
      </c>
      <c r="O13" s="57">
        <v>4.6248596088970828</v>
      </c>
      <c r="P13" s="58">
        <v>10681.94952</v>
      </c>
      <c r="Q13" s="57">
        <v>4.3885002417080434</v>
      </c>
      <c r="R13" s="58">
        <v>6936.7530290000004</v>
      </c>
      <c r="S13" s="57">
        <v>4.466152289963996</v>
      </c>
      <c r="T13" s="58">
        <v>1157.249961</v>
      </c>
      <c r="U13" s="57">
        <v>8.6745823249082203</v>
      </c>
      <c r="V13" s="58">
        <v>1157.249961</v>
      </c>
      <c r="W13" s="57">
        <v>8.6745823249082203</v>
      </c>
      <c r="X13" s="58">
        <v>74483.328578999994</v>
      </c>
      <c r="Y13" s="57">
        <v>5.9292981341146627</v>
      </c>
      <c r="Z13" s="58">
        <v>128625.93061700001</v>
      </c>
      <c r="AA13" s="40">
        <v>5.3826686931871581</v>
      </c>
    </row>
    <row r="14" spans="1:27" s="7" customFormat="1" ht="15.75" x14ac:dyDescent="0.25">
      <c r="A14" s="26" t="s">
        <v>6</v>
      </c>
      <c r="B14" s="37">
        <v>94834.803866000002</v>
      </c>
      <c r="C14" s="56">
        <v>12.563587521671185</v>
      </c>
      <c r="D14" s="55">
        <v>179374.43358899999</v>
      </c>
      <c r="E14" s="56">
        <v>10.253461052648747</v>
      </c>
      <c r="F14" s="55">
        <v>258822.18611800001</v>
      </c>
      <c r="G14" s="56">
        <v>10.343954002949889</v>
      </c>
      <c r="H14" s="55">
        <v>187637.453083</v>
      </c>
      <c r="I14" s="56">
        <v>13.591147268346285</v>
      </c>
      <c r="J14" s="55">
        <v>185637.87474599999</v>
      </c>
      <c r="K14" s="56">
        <v>15.095529600783617</v>
      </c>
      <c r="L14" s="55">
        <v>233733.86478</v>
      </c>
      <c r="M14" s="56">
        <v>14.164425486038542</v>
      </c>
      <c r="N14" s="55">
        <v>177584.52114600001</v>
      </c>
      <c r="O14" s="56">
        <v>15.038975336613644</v>
      </c>
      <c r="P14" s="55">
        <v>198015.980656</v>
      </c>
      <c r="Q14" s="56">
        <v>15.234685358446775</v>
      </c>
      <c r="R14" s="55">
        <v>210353.386088</v>
      </c>
      <c r="S14" s="56">
        <v>14.614782530410567</v>
      </c>
      <c r="T14" s="55">
        <v>172834.78962600001</v>
      </c>
      <c r="U14" s="56">
        <v>14.196884808606635</v>
      </c>
      <c r="V14" s="55">
        <v>172834.78962600001</v>
      </c>
      <c r="W14" s="56">
        <v>14.196884808606635</v>
      </c>
      <c r="X14" s="55">
        <v>313090.30472000001</v>
      </c>
      <c r="Y14" s="56">
        <v>15.663415675229851</v>
      </c>
      <c r="Z14" s="55">
        <v>2384754.3880439997</v>
      </c>
      <c r="AA14" s="38">
        <v>13.814546040949702</v>
      </c>
    </row>
    <row r="15" spans="1:27" s="6" customFormat="1" ht="15.75" x14ac:dyDescent="0.25">
      <c r="A15" s="24" t="s">
        <v>1</v>
      </c>
      <c r="B15" s="41"/>
      <c r="C15" s="52"/>
      <c r="D15" s="59"/>
      <c r="E15" s="52"/>
      <c r="F15" s="59"/>
      <c r="G15" s="52"/>
      <c r="H15" s="59"/>
      <c r="I15" s="52"/>
      <c r="J15" s="59"/>
      <c r="K15" s="52"/>
      <c r="L15" s="59"/>
      <c r="M15" s="52"/>
      <c r="N15" s="59"/>
      <c r="O15" s="52"/>
      <c r="P15" s="59"/>
      <c r="Q15" s="52"/>
      <c r="R15" s="59"/>
      <c r="S15" s="52"/>
      <c r="T15" s="59"/>
      <c r="U15" s="52"/>
      <c r="V15" s="59"/>
      <c r="W15" s="52"/>
      <c r="X15" s="59"/>
      <c r="Y15" s="52"/>
      <c r="Z15" s="59"/>
      <c r="AA15" s="35"/>
    </row>
    <row r="16" spans="1:27" s="6" customFormat="1" ht="15.75" x14ac:dyDescent="0.25">
      <c r="A16" s="28" t="s">
        <v>7</v>
      </c>
      <c r="B16" s="41">
        <v>37128.556951999999</v>
      </c>
      <c r="C16" s="52">
        <v>13.12520057240919</v>
      </c>
      <c r="D16" s="59">
        <v>34233.757948999999</v>
      </c>
      <c r="E16" s="52">
        <v>13.039913990207888</v>
      </c>
      <c r="F16" s="59">
        <v>36658.229936000003</v>
      </c>
      <c r="G16" s="52">
        <v>13.631797954499172</v>
      </c>
      <c r="H16" s="59">
        <v>49188.278692</v>
      </c>
      <c r="I16" s="52">
        <v>12.619672547618389</v>
      </c>
      <c r="J16" s="59">
        <v>47031.349776000003</v>
      </c>
      <c r="K16" s="52">
        <v>14.489572618323045</v>
      </c>
      <c r="L16" s="59">
        <v>53381.672529000003</v>
      </c>
      <c r="M16" s="52">
        <v>14.362849927852684</v>
      </c>
      <c r="N16" s="59">
        <v>42463.752042</v>
      </c>
      <c r="O16" s="52">
        <v>15.023744224808899</v>
      </c>
      <c r="P16" s="59">
        <v>57365.854436000001</v>
      </c>
      <c r="Q16" s="52">
        <v>14.998325301650887</v>
      </c>
      <c r="R16" s="59">
        <v>90308.370078000007</v>
      </c>
      <c r="S16" s="52">
        <v>14.878866927371698</v>
      </c>
      <c r="T16" s="59">
        <v>55916.004329000003</v>
      </c>
      <c r="U16" s="52">
        <v>14.182366755795737</v>
      </c>
      <c r="V16" s="59">
        <v>55916.004329000003</v>
      </c>
      <c r="W16" s="52">
        <v>14.182366755795737</v>
      </c>
      <c r="X16" s="59">
        <v>99971.763342000006</v>
      </c>
      <c r="Y16" s="52">
        <v>16.404510537301984</v>
      </c>
      <c r="Z16" s="59">
        <v>659563.59438999998</v>
      </c>
      <c r="AA16" s="35">
        <v>14.510249935595619</v>
      </c>
    </row>
    <row r="17" spans="1:27" s="6" customFormat="1" ht="15.75" x14ac:dyDescent="0.25">
      <c r="A17" s="24" t="s">
        <v>8</v>
      </c>
      <c r="B17" s="41"/>
      <c r="C17" s="52"/>
      <c r="D17" s="59"/>
      <c r="E17" s="52"/>
      <c r="F17" s="59"/>
      <c r="G17" s="52"/>
      <c r="H17" s="59"/>
      <c r="I17" s="52"/>
      <c r="J17" s="59"/>
      <c r="K17" s="52"/>
      <c r="L17" s="59"/>
      <c r="M17" s="52"/>
      <c r="N17" s="59"/>
      <c r="O17" s="52"/>
      <c r="P17" s="59"/>
      <c r="Q17" s="52"/>
      <c r="R17" s="59"/>
      <c r="S17" s="52"/>
      <c r="T17" s="59"/>
      <c r="U17" s="52"/>
      <c r="V17" s="59"/>
      <c r="W17" s="52"/>
      <c r="X17" s="59"/>
      <c r="Y17" s="52"/>
      <c r="Z17" s="59"/>
      <c r="AA17" s="35"/>
    </row>
    <row r="18" spans="1:27" s="8" customFormat="1" ht="15.75" x14ac:dyDescent="0.25">
      <c r="A18" s="28" t="s">
        <v>9</v>
      </c>
      <c r="B18" s="39">
        <v>30542.444009999999</v>
      </c>
      <c r="C18" s="57">
        <v>13.426378216713847</v>
      </c>
      <c r="D18" s="58">
        <v>33281.712143999997</v>
      </c>
      <c r="E18" s="57">
        <v>13.102922392685649</v>
      </c>
      <c r="F18" s="58">
        <v>36371.758242000004</v>
      </c>
      <c r="G18" s="57">
        <v>13.644630872148563</v>
      </c>
      <c r="H18" s="58">
        <v>46275.465153999998</v>
      </c>
      <c r="I18" s="57">
        <v>12.670325265128181</v>
      </c>
      <c r="J18" s="58">
        <v>41013.811242999996</v>
      </c>
      <c r="K18" s="57">
        <v>14.582916736324513</v>
      </c>
      <c r="L18" s="58">
        <v>52550.720299000001</v>
      </c>
      <c r="M18" s="57">
        <v>14.43043386658136</v>
      </c>
      <c r="N18" s="58">
        <v>40891.522762000001</v>
      </c>
      <c r="O18" s="57">
        <v>15.092714549023539</v>
      </c>
      <c r="P18" s="58">
        <v>56967.690663000001</v>
      </c>
      <c r="Q18" s="57">
        <v>15.028442702278765</v>
      </c>
      <c r="R18" s="58">
        <v>90063.764750000002</v>
      </c>
      <c r="S18" s="57">
        <v>14.896961631221796</v>
      </c>
      <c r="T18" s="58">
        <v>55395.373264000002</v>
      </c>
      <c r="U18" s="57">
        <v>14.248820532201082</v>
      </c>
      <c r="V18" s="58">
        <v>55395.373264000002</v>
      </c>
      <c r="W18" s="57">
        <v>14.248820532201082</v>
      </c>
      <c r="X18" s="58">
        <v>85834.612817999994</v>
      </c>
      <c r="Y18" s="57">
        <v>16.089019610736141</v>
      </c>
      <c r="Z18" s="58">
        <v>624584.24861300003</v>
      </c>
      <c r="AA18" s="40">
        <v>14.505337993330082</v>
      </c>
    </row>
    <row r="19" spans="1:27" s="6" customFormat="1" ht="15.75" x14ac:dyDescent="0.25">
      <c r="A19" s="28" t="s">
        <v>10</v>
      </c>
      <c r="B19" s="41">
        <v>1075.1879879999999</v>
      </c>
      <c r="C19" s="52">
        <v>15.654727217031313</v>
      </c>
      <c r="D19" s="59">
        <v>3079.363171</v>
      </c>
      <c r="E19" s="52">
        <v>12.644363684171214</v>
      </c>
      <c r="F19" s="59">
        <v>4297.6782579999999</v>
      </c>
      <c r="G19" s="52">
        <v>14.820428889548845</v>
      </c>
      <c r="H19" s="59">
        <v>3634.9865970000001</v>
      </c>
      <c r="I19" s="52">
        <v>14.238233996630958</v>
      </c>
      <c r="J19" s="59">
        <v>2523.7915630000002</v>
      </c>
      <c r="K19" s="52">
        <v>14.795612693265316</v>
      </c>
      <c r="L19" s="59">
        <v>2676.0418319999999</v>
      </c>
      <c r="M19" s="52">
        <v>15.708674992223989</v>
      </c>
      <c r="N19" s="59">
        <v>1993.375225</v>
      </c>
      <c r="O19" s="52">
        <v>16.888589545692589</v>
      </c>
      <c r="P19" s="59">
        <v>4148.1098599999996</v>
      </c>
      <c r="Q19" s="52">
        <v>17.265208287668212</v>
      </c>
      <c r="R19" s="59">
        <v>3697.9259120000002</v>
      </c>
      <c r="S19" s="52">
        <v>17.912220286006256</v>
      </c>
      <c r="T19" s="59">
        <v>3523.2904189999999</v>
      </c>
      <c r="U19" s="52">
        <v>19.101166177416498</v>
      </c>
      <c r="V19" s="59">
        <v>3523.2904189999999</v>
      </c>
      <c r="W19" s="52">
        <v>19.101166177416498</v>
      </c>
      <c r="X19" s="59">
        <v>4192.9064770000005</v>
      </c>
      <c r="Y19" s="52">
        <v>22.050535117000646</v>
      </c>
      <c r="Z19" s="59">
        <v>38365.947721000004</v>
      </c>
      <c r="AA19" s="35">
        <v>16.920493902894702</v>
      </c>
    </row>
    <row r="20" spans="1:27" s="9" customFormat="1" ht="15.75" x14ac:dyDescent="0.25">
      <c r="A20" s="28" t="s">
        <v>11</v>
      </c>
      <c r="B20" s="41">
        <v>65.091949999999997</v>
      </c>
      <c r="C20" s="52">
        <v>15.027551150218612</v>
      </c>
      <c r="D20" s="59">
        <v>185.31254799999999</v>
      </c>
      <c r="E20" s="52">
        <v>12.839109939183185</v>
      </c>
      <c r="F20" s="59">
        <v>52.255197000000003</v>
      </c>
      <c r="G20" s="52">
        <v>17.774160009199196</v>
      </c>
      <c r="H20" s="59">
        <v>31.504249999999999</v>
      </c>
      <c r="I20" s="52">
        <v>19.276727014505131</v>
      </c>
      <c r="J20" s="59">
        <v>25.468678000000001</v>
      </c>
      <c r="K20" s="52">
        <v>19.338398940952555</v>
      </c>
      <c r="L20" s="59">
        <v>18.834548999999999</v>
      </c>
      <c r="M20" s="52">
        <v>23.640000599688371</v>
      </c>
      <c r="N20" s="59">
        <v>198.88015899999999</v>
      </c>
      <c r="O20" s="52">
        <v>20.133088405087545</v>
      </c>
      <c r="P20" s="59">
        <v>90.569094000000007</v>
      </c>
      <c r="Q20" s="52">
        <v>22.570803337217104</v>
      </c>
      <c r="R20" s="59">
        <v>509.29668299999997</v>
      </c>
      <c r="S20" s="52">
        <v>19.348730405692926</v>
      </c>
      <c r="T20" s="59">
        <v>44.410423999999999</v>
      </c>
      <c r="U20" s="52">
        <v>24.600340297930941</v>
      </c>
      <c r="V20" s="59">
        <v>44.410423999999999</v>
      </c>
      <c r="W20" s="52">
        <v>24.600340297930941</v>
      </c>
      <c r="X20" s="59">
        <v>109.583855</v>
      </c>
      <c r="Y20" s="52">
        <v>22.390621018453032</v>
      </c>
      <c r="Z20" s="59">
        <v>1375.6178109999998</v>
      </c>
      <c r="AA20" s="35">
        <v>19.171379390983667</v>
      </c>
    </row>
    <row r="21" spans="1:27" s="9" customFormat="1" ht="15.75" x14ac:dyDescent="0.25">
      <c r="A21" s="28" t="s">
        <v>12</v>
      </c>
      <c r="B21" s="41">
        <v>197.53825800000001</v>
      </c>
      <c r="C21" s="52">
        <v>13.797699730820463</v>
      </c>
      <c r="D21" s="59">
        <v>120.922206</v>
      </c>
      <c r="E21" s="52">
        <v>15.452445434826814</v>
      </c>
      <c r="F21" s="59">
        <v>135.699793</v>
      </c>
      <c r="G21" s="52">
        <v>13.082059653598133</v>
      </c>
      <c r="H21" s="59">
        <v>162.280215</v>
      </c>
      <c r="I21" s="52">
        <v>18.411266472296635</v>
      </c>
      <c r="J21" s="59">
        <v>229.44213300000001</v>
      </c>
      <c r="K21" s="52">
        <v>14.821294020109983</v>
      </c>
      <c r="L21" s="59">
        <v>825.39527499999997</v>
      </c>
      <c r="M21" s="52">
        <v>18.366790812561451</v>
      </c>
      <c r="N21" s="59">
        <v>965.42066699999998</v>
      </c>
      <c r="O21" s="52">
        <v>12.107254945266147</v>
      </c>
      <c r="P21" s="59">
        <v>658.78269499999999</v>
      </c>
      <c r="Q21" s="52">
        <v>14.583136670320272</v>
      </c>
      <c r="R21" s="59">
        <v>310.30490400000002</v>
      </c>
      <c r="S21" s="52">
        <v>17.648476748444658</v>
      </c>
      <c r="T21" s="59">
        <v>583.78704600000003</v>
      </c>
      <c r="U21" s="52">
        <v>12.237259023301046</v>
      </c>
      <c r="V21" s="59">
        <v>583.78704600000003</v>
      </c>
      <c r="W21" s="52">
        <v>12.237259023301046</v>
      </c>
      <c r="X21" s="59">
        <v>274.301512</v>
      </c>
      <c r="Y21" s="52">
        <v>19.563326567898891</v>
      </c>
      <c r="Z21" s="59">
        <v>5047.6617500000002</v>
      </c>
      <c r="AA21" s="35">
        <v>14.728384652651828</v>
      </c>
    </row>
    <row r="22" spans="1:27" s="9" customFormat="1" ht="15.75" x14ac:dyDescent="0.25">
      <c r="A22" s="28" t="s">
        <v>13</v>
      </c>
      <c r="B22" s="41">
        <v>649.95263799999998</v>
      </c>
      <c r="C22" s="52">
        <v>13.586935657338087</v>
      </c>
      <c r="D22" s="59">
        <v>10661.224544999999</v>
      </c>
      <c r="E22" s="52">
        <v>14.716609958390551</v>
      </c>
      <c r="F22" s="59">
        <v>2322.8988279999999</v>
      </c>
      <c r="G22" s="52">
        <v>14.157301370596389</v>
      </c>
      <c r="H22" s="59">
        <v>614.36668999999995</v>
      </c>
      <c r="I22" s="52">
        <v>12.910430583297718</v>
      </c>
      <c r="J22" s="59">
        <v>1568.882337</v>
      </c>
      <c r="K22" s="52">
        <v>16.348657484351396</v>
      </c>
      <c r="L22" s="59">
        <v>2835.828739</v>
      </c>
      <c r="M22" s="52">
        <v>14.676301923740338</v>
      </c>
      <c r="N22" s="59">
        <v>528.87383399999999</v>
      </c>
      <c r="O22" s="52">
        <v>14.841471298426459</v>
      </c>
      <c r="P22" s="59">
        <v>609.46797200000003</v>
      </c>
      <c r="Q22" s="52">
        <v>16.423774007389312</v>
      </c>
      <c r="R22" s="59">
        <v>1441.8324270000001</v>
      </c>
      <c r="S22" s="52">
        <v>15.776374806325691</v>
      </c>
      <c r="T22" s="59">
        <v>1014.641761</v>
      </c>
      <c r="U22" s="52">
        <v>17.935461876932411</v>
      </c>
      <c r="V22" s="59">
        <v>1014.641761</v>
      </c>
      <c r="W22" s="52">
        <v>17.935461876932411</v>
      </c>
      <c r="X22" s="59">
        <v>1752.58761</v>
      </c>
      <c r="Y22" s="52">
        <v>19.787474543716939</v>
      </c>
      <c r="Z22" s="59">
        <v>25015.199141999994</v>
      </c>
      <c r="AA22" s="35">
        <v>15.410455083793986</v>
      </c>
    </row>
    <row r="23" spans="1:27" s="9" customFormat="1" ht="15.75" x14ac:dyDescent="0.25">
      <c r="A23" s="28" t="s">
        <v>14</v>
      </c>
      <c r="B23" s="41">
        <v>11068.552111999999</v>
      </c>
      <c r="C23" s="52">
        <v>13.703241616394198</v>
      </c>
      <c r="D23" s="59">
        <v>30</v>
      </c>
      <c r="E23" s="52">
        <v>14.279999999524001</v>
      </c>
      <c r="F23" s="59">
        <v>3459.8560210000001</v>
      </c>
      <c r="G23" s="52">
        <v>16.137896756745953</v>
      </c>
      <c r="H23" s="59">
        <v>5888.263336</v>
      </c>
      <c r="I23" s="52">
        <v>14.571379856036865</v>
      </c>
      <c r="J23" s="59">
        <v>1356.7129</v>
      </c>
      <c r="K23" s="52">
        <v>15.397360377837201</v>
      </c>
      <c r="L23" s="59">
        <v>30451.215066000001</v>
      </c>
      <c r="M23" s="52">
        <v>14.131939014059522</v>
      </c>
      <c r="N23" s="59">
        <v>21912.899746999999</v>
      </c>
      <c r="O23" s="52">
        <v>16.112679643078771</v>
      </c>
      <c r="P23" s="59">
        <v>2296.803085</v>
      </c>
      <c r="Q23" s="52">
        <v>17.604127677637806</v>
      </c>
      <c r="R23" s="59">
        <v>3030.9956889999999</v>
      </c>
      <c r="S23" s="52">
        <v>15.903034002353573</v>
      </c>
      <c r="T23" s="59">
        <v>7944.8988749999999</v>
      </c>
      <c r="U23" s="52">
        <v>18.810129918894805</v>
      </c>
      <c r="V23" s="59">
        <v>7944.8988749999999</v>
      </c>
      <c r="W23" s="52">
        <v>18.810129918894805</v>
      </c>
      <c r="X23" s="59">
        <v>13897.470474</v>
      </c>
      <c r="Y23" s="52">
        <v>18.394528406242944</v>
      </c>
      <c r="Z23" s="59">
        <v>109282.56618000001</v>
      </c>
      <c r="AA23" s="35">
        <v>15.933010075574407</v>
      </c>
    </row>
    <row r="24" spans="1:27" s="9" customFormat="1" ht="15.75" x14ac:dyDescent="0.25">
      <c r="A24" s="28" t="s">
        <v>15</v>
      </c>
      <c r="B24" s="41">
        <v>7897.5731059999998</v>
      </c>
      <c r="C24" s="52">
        <v>11.858015170926565</v>
      </c>
      <c r="D24" s="59">
        <v>8048.5555569999997</v>
      </c>
      <c r="E24" s="52">
        <v>10.159329933465706</v>
      </c>
      <c r="F24" s="59">
        <v>8615.9119680000003</v>
      </c>
      <c r="G24" s="52">
        <v>9.6510678177917697</v>
      </c>
      <c r="H24" s="59">
        <v>6801.6349289999998</v>
      </c>
      <c r="I24" s="52">
        <v>9.1212308066809911</v>
      </c>
      <c r="J24" s="59">
        <v>6095.01368</v>
      </c>
      <c r="K24" s="52">
        <v>13.627708159003896</v>
      </c>
      <c r="L24" s="59">
        <v>10997.89695</v>
      </c>
      <c r="M24" s="52">
        <v>12.184831023257388</v>
      </c>
      <c r="N24" s="59">
        <v>4475.9226859999999</v>
      </c>
      <c r="O24" s="52">
        <v>10.750825494111147</v>
      </c>
      <c r="P24" s="59">
        <v>10407.706693</v>
      </c>
      <c r="Q24" s="52">
        <v>10.815749455184918</v>
      </c>
      <c r="R24" s="59">
        <v>10046.363590999999</v>
      </c>
      <c r="S24" s="52">
        <v>14.179071677279575</v>
      </c>
      <c r="T24" s="59">
        <v>7824.952037</v>
      </c>
      <c r="U24" s="52">
        <v>13.842961520899628</v>
      </c>
      <c r="V24" s="59">
        <v>7824.952037</v>
      </c>
      <c r="W24" s="52">
        <v>13.842961520899628</v>
      </c>
      <c r="X24" s="59">
        <v>23129.427075</v>
      </c>
      <c r="Y24" s="52">
        <v>14.930884055322849</v>
      </c>
      <c r="Z24" s="59">
        <v>112165.91030899998</v>
      </c>
      <c r="AA24" s="35">
        <v>12.506447106742499</v>
      </c>
    </row>
    <row r="25" spans="1:27" s="9" customFormat="1" ht="15.75" x14ac:dyDescent="0.25">
      <c r="A25" s="28" t="s">
        <v>16</v>
      </c>
      <c r="B25" s="41">
        <v>2748.2305999999999</v>
      </c>
      <c r="C25" s="52">
        <v>10.845325246768086</v>
      </c>
      <c r="D25" s="59">
        <v>4756.0960709999999</v>
      </c>
      <c r="E25" s="52">
        <v>11.735641597563539</v>
      </c>
      <c r="F25" s="59">
        <v>6943.2301040000002</v>
      </c>
      <c r="G25" s="52">
        <v>13.969954773418056</v>
      </c>
      <c r="H25" s="59">
        <v>4938.3961490000002</v>
      </c>
      <c r="I25" s="52">
        <v>14.636085142837608</v>
      </c>
      <c r="J25" s="59">
        <v>4115.4488119999996</v>
      </c>
      <c r="K25" s="52">
        <v>13.386178369805615</v>
      </c>
      <c r="L25" s="59">
        <v>4095.7141820000002</v>
      </c>
      <c r="M25" s="52">
        <v>14.318226992433646</v>
      </c>
      <c r="N25" s="59">
        <v>3039.0416190000001</v>
      </c>
      <c r="O25" s="52">
        <v>13.48640255593239</v>
      </c>
      <c r="P25" s="59">
        <v>4852.4863960000002</v>
      </c>
      <c r="Q25" s="52">
        <v>14.145245941912753</v>
      </c>
      <c r="R25" s="59">
        <v>5884.3898499999996</v>
      </c>
      <c r="S25" s="52">
        <v>16.159861736452395</v>
      </c>
      <c r="T25" s="59">
        <v>5546.7472239999997</v>
      </c>
      <c r="U25" s="52">
        <v>16.503051836859491</v>
      </c>
      <c r="V25" s="59">
        <v>5546.7472239999997</v>
      </c>
      <c r="W25" s="52">
        <v>16.503051836859491</v>
      </c>
      <c r="X25" s="59">
        <v>9552.5491259999999</v>
      </c>
      <c r="Y25" s="52">
        <v>19.264530921970394</v>
      </c>
      <c r="Z25" s="59">
        <v>62019.077356999995</v>
      </c>
      <c r="AA25" s="35">
        <v>15.163856000956351</v>
      </c>
    </row>
    <row r="26" spans="1:27" s="9" customFormat="1" ht="15.75" x14ac:dyDescent="0.25">
      <c r="A26" s="28" t="s">
        <v>17</v>
      </c>
      <c r="B26" s="41">
        <v>16461.530574</v>
      </c>
      <c r="C26" s="52">
        <v>11.937120530613058</v>
      </c>
      <c r="D26" s="59">
        <v>19256.191146000001</v>
      </c>
      <c r="E26" s="52">
        <v>12.458882907415955</v>
      </c>
      <c r="F26" s="59">
        <v>22741.370852</v>
      </c>
      <c r="G26" s="52">
        <v>14.326352426052317</v>
      </c>
      <c r="H26" s="59">
        <v>28035.491092</v>
      </c>
      <c r="I26" s="52">
        <v>15.073998451892933</v>
      </c>
      <c r="J26" s="59">
        <v>44545.438449000001</v>
      </c>
      <c r="K26" s="52">
        <v>15.666633979323297</v>
      </c>
      <c r="L26" s="59">
        <v>38336.588948999997</v>
      </c>
      <c r="M26" s="52">
        <v>15.13894750972973</v>
      </c>
      <c r="N26" s="59">
        <v>35142.031015</v>
      </c>
      <c r="O26" s="52">
        <v>15.657799900465665</v>
      </c>
      <c r="P26" s="59">
        <v>34447.711923000003</v>
      </c>
      <c r="Q26" s="52">
        <v>16.459752971753108</v>
      </c>
      <c r="R26" s="59">
        <v>24871.892935</v>
      </c>
      <c r="S26" s="52">
        <v>16.271595558252301</v>
      </c>
      <c r="T26" s="59">
        <v>18283.315329000001</v>
      </c>
      <c r="U26" s="52">
        <v>16.395365551616674</v>
      </c>
      <c r="V26" s="59">
        <v>18283.315329000001</v>
      </c>
      <c r="W26" s="52">
        <v>16.395365551616674</v>
      </c>
      <c r="X26" s="59">
        <v>26039.400569000001</v>
      </c>
      <c r="Y26" s="52">
        <v>18.822164449881804</v>
      </c>
      <c r="Z26" s="59">
        <v>326444.278162</v>
      </c>
      <c r="AA26" s="35">
        <v>15.545283015693588</v>
      </c>
    </row>
    <row r="27" spans="1:27" s="9" customFormat="1" ht="15.75" x14ac:dyDescent="0.25">
      <c r="A27" s="28" t="s">
        <v>18</v>
      </c>
      <c r="B27" s="41">
        <v>7758.3912870000004</v>
      </c>
      <c r="C27" s="52">
        <v>10.787306864712626</v>
      </c>
      <c r="D27" s="59">
        <v>56441.066953000001</v>
      </c>
      <c r="E27" s="52">
        <v>5.4993509956163793</v>
      </c>
      <c r="F27" s="59">
        <v>109637.512629</v>
      </c>
      <c r="G27" s="52">
        <v>5.4104599686767108</v>
      </c>
      <c r="H27" s="59">
        <v>13026.331397</v>
      </c>
      <c r="I27" s="52">
        <v>8.7587246772778204</v>
      </c>
      <c r="J27" s="59">
        <v>7926.1614559999998</v>
      </c>
      <c r="K27" s="52">
        <v>14.531691353126591</v>
      </c>
      <c r="L27" s="59">
        <v>33744.041812000003</v>
      </c>
      <c r="M27" s="52">
        <v>11.839341073326242</v>
      </c>
      <c r="N27" s="59">
        <v>14274.231661</v>
      </c>
      <c r="O27" s="52">
        <v>12.06022334354091</v>
      </c>
      <c r="P27" s="59">
        <v>27820.281483999999</v>
      </c>
      <c r="Q27" s="52">
        <v>13.932932129498671</v>
      </c>
      <c r="R27" s="59">
        <v>33219.170238999999</v>
      </c>
      <c r="S27" s="52">
        <v>11.428740403361813</v>
      </c>
      <c r="T27" s="59">
        <v>30966.874890999999</v>
      </c>
      <c r="U27" s="52">
        <v>7.737256219406599</v>
      </c>
      <c r="V27" s="59">
        <v>30966.874890999999</v>
      </c>
      <c r="W27" s="52">
        <v>7.737256219406599</v>
      </c>
      <c r="X27" s="59">
        <v>57409.066481000002</v>
      </c>
      <c r="Y27" s="52">
        <v>8.8490364859310642</v>
      </c>
      <c r="Z27" s="59">
        <v>423190.00518099999</v>
      </c>
      <c r="AA27" s="35">
        <v>8.3713852425023063</v>
      </c>
    </row>
    <row r="28" spans="1:27" s="9" customFormat="1" ht="15.75" x14ac:dyDescent="0.25">
      <c r="A28" s="28" t="s">
        <v>19</v>
      </c>
      <c r="B28" s="41">
        <v>2508.0062330000001</v>
      </c>
      <c r="C28" s="52">
        <v>12.248751528086116</v>
      </c>
      <c r="D28" s="59">
        <v>2220.7823560000002</v>
      </c>
      <c r="E28" s="52">
        <v>11.205036629129854</v>
      </c>
      <c r="F28" s="59">
        <v>4278.8914340000001</v>
      </c>
      <c r="G28" s="52">
        <v>13.390599979667211</v>
      </c>
      <c r="H28" s="59">
        <v>5715.7380569999996</v>
      </c>
      <c r="I28" s="52">
        <v>14.885493906304307</v>
      </c>
      <c r="J28" s="59">
        <v>5137.6153770000001</v>
      </c>
      <c r="K28" s="52">
        <v>15.342798999728361</v>
      </c>
      <c r="L28" s="59">
        <v>4246.3060150000001</v>
      </c>
      <c r="M28" s="52">
        <v>15.393122305921375</v>
      </c>
      <c r="N28" s="59">
        <v>3439.7628359999999</v>
      </c>
      <c r="O28" s="52">
        <v>15.292410096971786</v>
      </c>
      <c r="P28" s="59">
        <v>6800.8985579999999</v>
      </c>
      <c r="Q28" s="52">
        <v>15.206141708829882</v>
      </c>
      <c r="R28" s="59">
        <v>10823.686846000001</v>
      </c>
      <c r="S28" s="52">
        <v>15.783492966009376</v>
      </c>
      <c r="T28" s="59">
        <v>5695.9493160000002</v>
      </c>
      <c r="U28" s="52">
        <v>16.663834791890086</v>
      </c>
      <c r="V28" s="59">
        <v>5695.9493160000002</v>
      </c>
      <c r="W28" s="52">
        <v>16.663834791890086</v>
      </c>
      <c r="X28" s="59">
        <v>8696.8338309999999</v>
      </c>
      <c r="Y28" s="52">
        <v>19.365978061642139</v>
      </c>
      <c r="Z28" s="59">
        <v>65260.420174999992</v>
      </c>
      <c r="AA28" s="35">
        <v>15.741247019724929</v>
      </c>
    </row>
    <row r="29" spans="1:27" s="9" customFormat="1" ht="29.25" x14ac:dyDescent="0.25">
      <c r="A29" s="28" t="s">
        <v>20</v>
      </c>
      <c r="B29" s="41">
        <v>2055.409944</v>
      </c>
      <c r="C29" s="52">
        <v>9.3972367132469241</v>
      </c>
      <c r="D29" s="59">
        <v>7924.8134399999999</v>
      </c>
      <c r="E29" s="52">
        <v>9.0570107272836857</v>
      </c>
      <c r="F29" s="59">
        <v>6290.0485150000004</v>
      </c>
      <c r="G29" s="52">
        <v>11.073563721528611</v>
      </c>
      <c r="H29" s="59">
        <v>14016.883992999999</v>
      </c>
      <c r="I29" s="52">
        <v>14.423286923359971</v>
      </c>
      <c r="J29" s="59">
        <v>8553.5039419999994</v>
      </c>
      <c r="K29" s="52">
        <v>12.049369700823359</v>
      </c>
      <c r="L29" s="59">
        <v>5821.6700510000001</v>
      </c>
      <c r="M29" s="52">
        <v>11.253863201712175</v>
      </c>
      <c r="N29" s="59">
        <v>7505.063032</v>
      </c>
      <c r="O29" s="52">
        <v>13.932239207731689</v>
      </c>
      <c r="P29" s="59">
        <v>5621.0329119999997</v>
      </c>
      <c r="Q29" s="52">
        <v>12.987592782163912</v>
      </c>
      <c r="R29" s="59">
        <v>5004.7761549999996</v>
      </c>
      <c r="S29" s="52">
        <v>14.682616323549702</v>
      </c>
      <c r="T29" s="59">
        <v>8454.6019539999998</v>
      </c>
      <c r="U29" s="52">
        <v>16.278403851545029</v>
      </c>
      <c r="V29" s="59">
        <v>8454.6019539999998</v>
      </c>
      <c r="W29" s="52">
        <v>16.278403851545029</v>
      </c>
      <c r="X29" s="59">
        <v>29498.052873000001</v>
      </c>
      <c r="Y29" s="52">
        <v>16.710330103629001</v>
      </c>
      <c r="Z29" s="59">
        <v>109200.45876500002</v>
      </c>
      <c r="AA29" s="35">
        <v>14.200672715316381</v>
      </c>
    </row>
    <row r="30" spans="1:27" s="9" customFormat="1" ht="15.75" x14ac:dyDescent="0.25">
      <c r="A30" s="28" t="s">
        <v>21</v>
      </c>
      <c r="B30" s="41">
        <v>2100.804541</v>
      </c>
      <c r="C30" s="52">
        <v>12.592809912194211</v>
      </c>
      <c r="D30" s="59">
        <v>25228.378956</v>
      </c>
      <c r="E30" s="52">
        <v>12.298377822396608</v>
      </c>
      <c r="F30" s="59">
        <v>45656.916835999997</v>
      </c>
      <c r="G30" s="52">
        <v>14.811117076280214</v>
      </c>
      <c r="H30" s="59">
        <v>51626.455495000002</v>
      </c>
      <c r="I30" s="52">
        <v>14.738202985360408</v>
      </c>
      <c r="J30" s="59">
        <v>50620.416699000001</v>
      </c>
      <c r="K30" s="52">
        <v>15.810928301105729</v>
      </c>
      <c r="L30" s="59">
        <v>40355.087785999996</v>
      </c>
      <c r="M30" s="52">
        <v>15.23448772062782</v>
      </c>
      <c r="N30" s="59">
        <v>34233.888158000002</v>
      </c>
      <c r="O30" s="52">
        <v>15.649271886015383</v>
      </c>
      <c r="P30" s="59">
        <v>34723.556607999999</v>
      </c>
      <c r="Q30" s="52">
        <v>16.449418904525125</v>
      </c>
      <c r="R30" s="59">
        <v>15165.175404</v>
      </c>
      <c r="S30" s="52">
        <v>13.505112760619047</v>
      </c>
      <c r="T30" s="59">
        <v>20532.980979</v>
      </c>
      <c r="U30" s="52">
        <v>15.954530391102452</v>
      </c>
      <c r="V30" s="59">
        <v>20532.980979</v>
      </c>
      <c r="W30" s="52">
        <v>15.954530391102452</v>
      </c>
      <c r="X30" s="59">
        <v>26504.843036999999</v>
      </c>
      <c r="Y30" s="52">
        <v>16.900914458715686</v>
      </c>
      <c r="Z30" s="59">
        <v>367281.48547799996</v>
      </c>
      <c r="AA30" s="35">
        <v>15.25763959900347</v>
      </c>
    </row>
    <row r="31" spans="1:27" s="9" customFormat="1" ht="15.75" x14ac:dyDescent="0.25">
      <c r="A31" s="28" t="s">
        <v>22</v>
      </c>
      <c r="B31" s="41">
        <v>3119.9776830000001</v>
      </c>
      <c r="C31" s="52">
        <v>13.770483841931075</v>
      </c>
      <c r="D31" s="59">
        <v>7187.968691</v>
      </c>
      <c r="E31" s="52">
        <v>13.56194044647177</v>
      </c>
      <c r="F31" s="59">
        <v>7731.6857470000004</v>
      </c>
      <c r="G31" s="52">
        <v>15.532087710600889</v>
      </c>
      <c r="H31" s="59">
        <v>3956.8421910000002</v>
      </c>
      <c r="I31" s="52">
        <v>15.475517927123523</v>
      </c>
      <c r="J31" s="59">
        <v>5908.628944</v>
      </c>
      <c r="K31" s="52">
        <v>16.858469581724062</v>
      </c>
      <c r="L31" s="59">
        <v>5947.5710449999997</v>
      </c>
      <c r="M31" s="52">
        <v>16.173594015785891</v>
      </c>
      <c r="N31" s="59">
        <v>7411.3784649999998</v>
      </c>
      <c r="O31" s="52">
        <v>15.926725159462418</v>
      </c>
      <c r="P31" s="59">
        <v>8172.7189399999997</v>
      </c>
      <c r="Q31" s="52">
        <v>17.029827537165861</v>
      </c>
      <c r="R31" s="59">
        <v>6039.2053749999995</v>
      </c>
      <c r="S31" s="52">
        <v>17.724393058475389</v>
      </c>
      <c r="T31" s="59">
        <v>6502.3350419999997</v>
      </c>
      <c r="U31" s="52">
        <v>18.171832928479439</v>
      </c>
      <c r="V31" s="59">
        <v>6502.3350419999997</v>
      </c>
      <c r="W31" s="52">
        <v>18.171832928479439</v>
      </c>
      <c r="X31" s="59">
        <v>12061.518458</v>
      </c>
      <c r="Y31" s="52">
        <v>19.622849108337231</v>
      </c>
      <c r="Z31" s="59">
        <v>80542.165623000008</v>
      </c>
      <c r="AA31" s="35">
        <v>16.821426638503599</v>
      </c>
    </row>
    <row r="32" spans="1:27" s="7" customFormat="1" ht="15.75" x14ac:dyDescent="0.25">
      <c r="A32" s="26" t="s">
        <v>23</v>
      </c>
      <c r="B32" s="37">
        <v>36122.408582999997</v>
      </c>
      <c r="C32" s="56">
        <v>12.635161371319786</v>
      </c>
      <c r="D32" s="55">
        <v>13063.070513999999</v>
      </c>
      <c r="E32" s="56">
        <v>11.938464240831745</v>
      </c>
      <c r="F32" s="55">
        <v>12232.902797999999</v>
      </c>
      <c r="G32" s="56">
        <v>15.2447571814314</v>
      </c>
      <c r="H32" s="55">
        <v>7310.6897319999998</v>
      </c>
      <c r="I32" s="56">
        <v>15.53277613271209</v>
      </c>
      <c r="J32" s="55">
        <v>11369.568741999999</v>
      </c>
      <c r="K32" s="56">
        <v>15.625916001310053</v>
      </c>
      <c r="L32" s="55">
        <v>24847.807972999999</v>
      </c>
      <c r="M32" s="56">
        <v>15.284213198554939</v>
      </c>
      <c r="N32" s="55">
        <v>11158.053857999999</v>
      </c>
      <c r="O32" s="56">
        <v>16.209174209058773</v>
      </c>
      <c r="P32" s="55">
        <v>33026.181306999999</v>
      </c>
      <c r="Q32" s="56">
        <v>16.191094285546001</v>
      </c>
      <c r="R32" s="55">
        <v>18515.488850999998</v>
      </c>
      <c r="S32" s="56">
        <v>16.267431747125396</v>
      </c>
      <c r="T32" s="55">
        <v>21078.795609000001</v>
      </c>
      <c r="U32" s="56">
        <v>17.338422346226217</v>
      </c>
      <c r="V32" s="55">
        <v>21078.795609000001</v>
      </c>
      <c r="W32" s="56">
        <v>17.338422346226217</v>
      </c>
      <c r="X32" s="55">
        <v>12955.27643</v>
      </c>
      <c r="Y32" s="56">
        <v>19.360945209934989</v>
      </c>
      <c r="Z32" s="55">
        <v>222759.040006</v>
      </c>
      <c r="AA32" s="38">
        <v>15.570242834276936</v>
      </c>
    </row>
    <row r="33" spans="1:27" s="10" customFormat="1" ht="15.75" x14ac:dyDescent="0.25">
      <c r="A33" s="25" t="s">
        <v>24</v>
      </c>
      <c r="B33" s="34">
        <v>12717.493009</v>
      </c>
      <c r="C33" s="54">
        <v>14.525555960562148</v>
      </c>
      <c r="D33" s="53">
        <v>24415.506789999999</v>
      </c>
      <c r="E33" s="54">
        <v>13.824536392195309</v>
      </c>
      <c r="F33" s="53">
        <v>41254.054213000003</v>
      </c>
      <c r="G33" s="54">
        <v>12.128405321919992</v>
      </c>
      <c r="H33" s="53">
        <v>34877.023895999999</v>
      </c>
      <c r="I33" s="54">
        <v>11.340872698122189</v>
      </c>
      <c r="J33" s="53">
        <v>23118.588105999999</v>
      </c>
      <c r="K33" s="54">
        <v>14.774710438543472</v>
      </c>
      <c r="L33" s="53">
        <v>20341.376703999998</v>
      </c>
      <c r="M33" s="54">
        <v>14.49069733594286</v>
      </c>
      <c r="N33" s="53">
        <v>17843.436657999999</v>
      </c>
      <c r="O33" s="54">
        <v>16.353037835336291</v>
      </c>
      <c r="P33" s="53">
        <v>21678.412691000001</v>
      </c>
      <c r="Q33" s="54">
        <v>15.568567235867404</v>
      </c>
      <c r="R33" s="53">
        <v>19830.753656000001</v>
      </c>
      <c r="S33" s="54">
        <v>17.144505839591663</v>
      </c>
      <c r="T33" s="53">
        <v>17910.290596999999</v>
      </c>
      <c r="U33" s="54">
        <v>18.868746679634302</v>
      </c>
      <c r="V33" s="53">
        <v>17910.290596999999</v>
      </c>
      <c r="W33" s="54">
        <v>18.868746679634302</v>
      </c>
      <c r="X33" s="53">
        <v>32731.715416999999</v>
      </c>
      <c r="Y33" s="54">
        <v>21.052112925788467</v>
      </c>
      <c r="Z33" s="53">
        <v>284628.94233399996</v>
      </c>
      <c r="AA33" s="36">
        <v>15.419094676039222</v>
      </c>
    </row>
    <row r="34" spans="1:27" s="9" customFormat="1" ht="15.75" x14ac:dyDescent="0.25">
      <c r="A34" s="28" t="s">
        <v>25</v>
      </c>
      <c r="B34" s="41">
        <v>12631.127086</v>
      </c>
      <c r="C34" s="52">
        <v>14.496541078076001</v>
      </c>
      <c r="D34" s="59">
        <v>23838.591444000002</v>
      </c>
      <c r="E34" s="52">
        <v>13.781696123363695</v>
      </c>
      <c r="F34" s="59">
        <v>41206.882165000003</v>
      </c>
      <c r="G34" s="52">
        <v>12.124087284660151</v>
      </c>
      <c r="H34" s="59">
        <v>34220.793228000002</v>
      </c>
      <c r="I34" s="52">
        <v>11.267826248526656</v>
      </c>
      <c r="J34" s="59">
        <v>22738.017090000001</v>
      </c>
      <c r="K34" s="52">
        <v>14.72127090943774</v>
      </c>
      <c r="L34" s="59">
        <v>20032.494385999998</v>
      </c>
      <c r="M34" s="52">
        <v>14.455907803019064</v>
      </c>
      <c r="N34" s="59">
        <v>17590.605538</v>
      </c>
      <c r="O34" s="52">
        <v>16.355772857572251</v>
      </c>
      <c r="P34" s="59">
        <v>21079.685825</v>
      </c>
      <c r="Q34" s="52">
        <v>15.561724550582801</v>
      </c>
      <c r="R34" s="59">
        <v>19524.970567</v>
      </c>
      <c r="S34" s="52">
        <v>17.145560213752599</v>
      </c>
      <c r="T34" s="59">
        <v>17572.022153999998</v>
      </c>
      <c r="U34" s="52">
        <v>18.839703646328513</v>
      </c>
      <c r="V34" s="59">
        <v>17572.022153999998</v>
      </c>
      <c r="W34" s="52">
        <v>18.839703646328513</v>
      </c>
      <c r="X34" s="59">
        <v>32579.923755</v>
      </c>
      <c r="Y34" s="52">
        <v>21.046537304624376</v>
      </c>
      <c r="Z34" s="59">
        <v>280587.13539200003</v>
      </c>
      <c r="AA34" s="35">
        <v>15.394372203041559</v>
      </c>
    </row>
    <row r="35" spans="1:27" s="9" customFormat="1" ht="15.75" x14ac:dyDescent="0.25">
      <c r="A35" s="28" t="s">
        <v>26</v>
      </c>
      <c r="B35" s="41">
        <v>14.578711999999999</v>
      </c>
      <c r="C35" s="52">
        <v>22.317934899028259</v>
      </c>
      <c r="D35" s="59">
        <v>13.898929000000001</v>
      </c>
      <c r="E35" s="52">
        <v>21.846140411837045</v>
      </c>
      <c r="F35" s="59">
        <v>8.7431680000000007</v>
      </c>
      <c r="G35" s="52">
        <v>16.550285919571682</v>
      </c>
      <c r="H35" s="59">
        <v>12.839608</v>
      </c>
      <c r="I35" s="52">
        <v>22.244320393407314</v>
      </c>
      <c r="J35" s="59">
        <v>43.293168999999999</v>
      </c>
      <c r="K35" s="52">
        <v>21.488537271977279</v>
      </c>
      <c r="L35" s="59">
        <v>16.258951</v>
      </c>
      <c r="M35" s="52">
        <v>20.66092148130215</v>
      </c>
      <c r="N35" s="59">
        <v>36.737001999999997</v>
      </c>
      <c r="O35" s="52">
        <v>20.300991509587501</v>
      </c>
      <c r="P35" s="59">
        <v>13.112062</v>
      </c>
      <c r="Q35" s="52">
        <v>20.798168314732024</v>
      </c>
      <c r="R35" s="59">
        <v>34.98742</v>
      </c>
      <c r="S35" s="52">
        <v>11.96745284413748</v>
      </c>
      <c r="T35" s="59">
        <v>26.370837000000002</v>
      </c>
      <c r="U35" s="52">
        <v>23.704403092184585</v>
      </c>
      <c r="V35" s="59">
        <v>26.370837000000002</v>
      </c>
      <c r="W35" s="52">
        <v>23.704403092184585</v>
      </c>
      <c r="X35" s="59">
        <v>15.793759</v>
      </c>
      <c r="Y35" s="52">
        <v>25.05282631100976</v>
      </c>
      <c r="Z35" s="59">
        <v>262.98445400000003</v>
      </c>
      <c r="AA35" s="35">
        <v>20.566423702743904</v>
      </c>
    </row>
    <row r="36" spans="1:27" s="9" customFormat="1" ht="15.75" x14ac:dyDescent="0.25">
      <c r="A36" s="28" t="s">
        <v>27</v>
      </c>
      <c r="B36" s="41">
        <v>71.787210999999999</v>
      </c>
      <c r="C36" s="52">
        <v>18.048297910918304</v>
      </c>
      <c r="D36" s="59">
        <v>563.01641700000005</v>
      </c>
      <c r="E36" s="52">
        <v>15.440403947360419</v>
      </c>
      <c r="F36" s="59">
        <v>38.428879999999999</v>
      </c>
      <c r="G36" s="52">
        <v>15.752544447932063</v>
      </c>
      <c r="H36" s="59">
        <v>643.39106000000004</v>
      </c>
      <c r="I36" s="52">
        <v>15.008488865115707</v>
      </c>
      <c r="J36" s="59">
        <v>337.27784700000001</v>
      </c>
      <c r="K36" s="52">
        <v>17.515614101605923</v>
      </c>
      <c r="L36" s="59">
        <v>292.62336699999997</v>
      </c>
      <c r="M36" s="52">
        <v>16.529494705504742</v>
      </c>
      <c r="N36" s="59">
        <v>216.09411800000001</v>
      </c>
      <c r="O36" s="52">
        <v>15.459229706078998</v>
      </c>
      <c r="P36" s="59">
        <v>585.61480400000005</v>
      </c>
      <c r="Q36" s="52">
        <v>15.69778323564085</v>
      </c>
      <c r="R36" s="59">
        <v>270.79566899999998</v>
      </c>
      <c r="S36" s="52">
        <v>17.737370207099815</v>
      </c>
      <c r="T36" s="59">
        <v>311.897606</v>
      </c>
      <c r="U36" s="52">
        <v>20.09615115538881</v>
      </c>
      <c r="V36" s="59">
        <v>311.897606</v>
      </c>
      <c r="W36" s="52">
        <v>20.09615115538881</v>
      </c>
      <c r="X36" s="59">
        <v>135.99790300000001</v>
      </c>
      <c r="Y36" s="52">
        <v>21.923207308263255</v>
      </c>
      <c r="Z36" s="59">
        <v>3778.8224880000002</v>
      </c>
      <c r="AA36" s="35">
        <v>16.896576188294254</v>
      </c>
    </row>
    <row r="37" spans="1:27" s="10" customFormat="1" ht="15.75" x14ac:dyDescent="0.25">
      <c r="A37" s="25" t="s">
        <v>28</v>
      </c>
      <c r="B37" s="34">
        <v>62517.418640999997</v>
      </c>
      <c r="C37" s="54">
        <v>12.006718091236863</v>
      </c>
      <c r="D37" s="53">
        <v>50408.909484999996</v>
      </c>
      <c r="E37" s="54">
        <v>12.570210891597636</v>
      </c>
      <c r="F37" s="53">
        <v>50333.208835999998</v>
      </c>
      <c r="G37" s="54">
        <v>14.835977193067567</v>
      </c>
      <c r="H37" s="53">
        <v>51814.690901000002</v>
      </c>
      <c r="I37" s="54">
        <v>14.672607753759248</v>
      </c>
      <c r="J37" s="53">
        <v>51522.865515999998</v>
      </c>
      <c r="K37" s="54">
        <v>14.990917986577605</v>
      </c>
      <c r="L37" s="53">
        <v>76444.280924000006</v>
      </c>
      <c r="M37" s="54">
        <v>14.428640035525623</v>
      </c>
      <c r="N37" s="53">
        <v>51121.858919999999</v>
      </c>
      <c r="O37" s="54">
        <v>15.382575714452171</v>
      </c>
      <c r="P37" s="53">
        <v>64730.561559000002</v>
      </c>
      <c r="Q37" s="54">
        <v>16.083019546702747</v>
      </c>
      <c r="R37" s="53">
        <v>57913.389524999999</v>
      </c>
      <c r="S37" s="54">
        <v>16.033922263533118</v>
      </c>
      <c r="T37" s="53">
        <v>66661.738863000006</v>
      </c>
      <c r="U37" s="54">
        <v>16.22182172395555</v>
      </c>
      <c r="V37" s="53">
        <v>66661.738863000006</v>
      </c>
      <c r="W37" s="54">
        <v>16.22182172395555</v>
      </c>
      <c r="X37" s="53">
        <v>69221.414386000004</v>
      </c>
      <c r="Y37" s="54">
        <v>18.7088200331645</v>
      </c>
      <c r="Z37" s="53">
        <v>719352.07641900005</v>
      </c>
      <c r="AA37" s="36">
        <v>15.264387566667535</v>
      </c>
    </row>
    <row r="38" spans="1:27" s="10" customFormat="1" ht="15.75" x14ac:dyDescent="0.25">
      <c r="A38" s="25" t="s">
        <v>29</v>
      </c>
      <c r="B38" s="34">
        <v>19613.211744</v>
      </c>
      <c r="C38" s="54">
        <v>13.252398866091669</v>
      </c>
      <c r="D38" s="53">
        <v>21016.489835</v>
      </c>
      <c r="E38" s="54">
        <v>14.26539061291178</v>
      </c>
      <c r="F38" s="53">
        <v>90326.107413999998</v>
      </c>
      <c r="G38" s="54">
        <v>14.149196132731545</v>
      </c>
      <c r="H38" s="53">
        <v>54979.348271000003</v>
      </c>
      <c r="I38" s="54">
        <v>14.754111259587491</v>
      </c>
      <c r="J38" s="53">
        <v>55601.362084</v>
      </c>
      <c r="K38" s="54">
        <v>16.442979373602796</v>
      </c>
      <c r="L38" s="53">
        <v>96984.743935000006</v>
      </c>
      <c r="M38" s="54">
        <v>15.797720179944152</v>
      </c>
      <c r="N38" s="53">
        <v>24912.168897</v>
      </c>
      <c r="O38" s="54">
        <v>14.210413973105309</v>
      </c>
      <c r="P38" s="53">
        <v>22832.191575000001</v>
      </c>
      <c r="Q38" s="54">
        <v>17.810180766652831</v>
      </c>
      <c r="R38" s="53">
        <v>24675.972417000001</v>
      </c>
      <c r="S38" s="54">
        <v>16.603873638629416</v>
      </c>
      <c r="T38" s="53">
        <v>68557.521288999997</v>
      </c>
      <c r="U38" s="54">
        <v>15.914688533647224</v>
      </c>
      <c r="V38" s="53">
        <v>68557.521288999997</v>
      </c>
      <c r="W38" s="54">
        <v>15.914688533647224</v>
      </c>
      <c r="X38" s="53">
        <v>150853.04030399999</v>
      </c>
      <c r="Y38" s="54">
        <v>17.891165351960577</v>
      </c>
      <c r="Z38" s="53">
        <v>698909.67905399995</v>
      </c>
      <c r="AA38" s="36">
        <v>15.948824729895291</v>
      </c>
    </row>
    <row r="39" spans="1:27" s="9" customFormat="1" ht="15.75" x14ac:dyDescent="0.25">
      <c r="A39" s="24" t="s">
        <v>1</v>
      </c>
      <c r="B39" s="41"/>
      <c r="C39" s="52"/>
      <c r="D39" s="59"/>
      <c r="E39" s="52"/>
      <c r="F39" s="59"/>
      <c r="G39" s="52"/>
      <c r="H39" s="59"/>
      <c r="I39" s="52"/>
      <c r="J39" s="59"/>
      <c r="K39" s="52"/>
      <c r="L39" s="59"/>
      <c r="M39" s="52"/>
      <c r="N39" s="59"/>
      <c r="O39" s="52"/>
      <c r="P39" s="59"/>
      <c r="Q39" s="52"/>
      <c r="R39" s="59"/>
      <c r="S39" s="52"/>
      <c r="T39" s="59"/>
      <c r="U39" s="52"/>
      <c r="V39" s="59"/>
      <c r="W39" s="52"/>
      <c r="X39" s="59"/>
      <c r="Y39" s="52"/>
      <c r="Z39" s="59"/>
      <c r="AA39" s="35"/>
    </row>
    <row r="40" spans="1:27" s="9" customFormat="1" ht="15.75" x14ac:dyDescent="0.25">
      <c r="A40" s="28" t="s">
        <v>30</v>
      </c>
      <c r="B40" s="41">
        <v>6338.0417779999998</v>
      </c>
      <c r="C40" s="52">
        <v>16.093210033595913</v>
      </c>
      <c r="D40" s="59">
        <v>7381.27934</v>
      </c>
      <c r="E40" s="52">
        <v>17.824144352037369</v>
      </c>
      <c r="F40" s="59">
        <v>29049.178405999999</v>
      </c>
      <c r="G40" s="52">
        <v>15.280033900101387</v>
      </c>
      <c r="H40" s="59">
        <v>31113.002198999999</v>
      </c>
      <c r="I40" s="52">
        <v>15.427503355010547</v>
      </c>
      <c r="J40" s="59">
        <v>36625.115733999999</v>
      </c>
      <c r="K40" s="52">
        <v>16.479027352932054</v>
      </c>
      <c r="L40" s="59">
        <v>88258.582592000006</v>
      </c>
      <c r="M40" s="52">
        <v>15.996353673333385</v>
      </c>
      <c r="N40" s="59">
        <v>9661.1851659999993</v>
      </c>
      <c r="O40" s="52">
        <v>19.320411342000948</v>
      </c>
      <c r="P40" s="59">
        <v>10732.807757</v>
      </c>
      <c r="Q40" s="52">
        <v>19.661096209511001</v>
      </c>
      <c r="R40" s="59">
        <v>12871.173231000001</v>
      </c>
      <c r="S40" s="52">
        <v>18.753482402885989</v>
      </c>
      <c r="T40" s="59">
        <v>52039.022054000001</v>
      </c>
      <c r="U40" s="52">
        <v>17.010429540048769</v>
      </c>
      <c r="V40" s="59">
        <v>52039.022054000001</v>
      </c>
      <c r="W40" s="52">
        <v>17.010429540048769</v>
      </c>
      <c r="X40" s="59">
        <v>110108.934909</v>
      </c>
      <c r="Y40" s="52">
        <v>18.761760098908525</v>
      </c>
      <c r="Z40" s="59">
        <v>446217.34522000002</v>
      </c>
      <c r="AA40" s="35">
        <v>17.139854570676256</v>
      </c>
    </row>
    <row r="41" spans="1:27" s="9" customFormat="1" ht="15.75" x14ac:dyDescent="0.25">
      <c r="A41" s="28" t="s">
        <v>31</v>
      </c>
      <c r="B41" s="41">
        <v>418.00834200000003</v>
      </c>
      <c r="C41" s="52">
        <v>8.9998158845140939</v>
      </c>
      <c r="D41" s="59">
        <v>1062.4870100000001</v>
      </c>
      <c r="E41" s="52">
        <v>9.6327461279647704</v>
      </c>
      <c r="F41" s="59">
        <v>927.54684999999995</v>
      </c>
      <c r="G41" s="52">
        <v>14.132814727973974</v>
      </c>
      <c r="H41" s="59">
        <v>1033.4017180000001</v>
      </c>
      <c r="I41" s="52">
        <v>13.478506178655802</v>
      </c>
      <c r="J41" s="59">
        <v>367.16539399999999</v>
      </c>
      <c r="K41" s="52">
        <v>4.4894460543727348</v>
      </c>
      <c r="L41" s="59">
        <v>783.67236500000001</v>
      </c>
      <c r="M41" s="52">
        <v>12.41690860370913</v>
      </c>
      <c r="N41" s="59">
        <v>396.60154799999998</v>
      </c>
      <c r="O41" s="52">
        <v>12.262945019916405</v>
      </c>
      <c r="P41" s="59">
        <v>899.72661900000003</v>
      </c>
      <c r="Q41" s="52">
        <v>9.6303183109061354</v>
      </c>
      <c r="R41" s="59">
        <v>777.08536300000003</v>
      </c>
      <c r="S41" s="52">
        <v>11.042340153682648</v>
      </c>
      <c r="T41" s="59">
        <v>578.85053500000004</v>
      </c>
      <c r="U41" s="52">
        <v>11.428521660584749</v>
      </c>
      <c r="V41" s="59">
        <v>578.85053500000004</v>
      </c>
      <c r="W41" s="52">
        <v>11.428521660584749</v>
      </c>
      <c r="X41" s="59">
        <v>3130.5140630000001</v>
      </c>
      <c r="Y41" s="52">
        <v>13.889663179250224</v>
      </c>
      <c r="Z41" s="59">
        <v>10953.910342000001</v>
      </c>
      <c r="AA41" s="35">
        <v>11.980651066264425</v>
      </c>
    </row>
    <row r="42" spans="1:27" s="9" customFormat="1" ht="15.75" x14ac:dyDescent="0.25">
      <c r="A42" s="28" t="s">
        <v>32</v>
      </c>
      <c r="B42" s="41">
        <v>1885.406129</v>
      </c>
      <c r="C42" s="52">
        <v>7.69547172740325</v>
      </c>
      <c r="D42" s="59">
        <v>2363.4962089999999</v>
      </c>
      <c r="E42" s="52">
        <v>13.240201761779835</v>
      </c>
      <c r="F42" s="59">
        <v>23917.905945999999</v>
      </c>
      <c r="G42" s="52">
        <v>11.487679725820197</v>
      </c>
      <c r="H42" s="59">
        <v>52.406188</v>
      </c>
      <c r="I42" s="52">
        <v>20.02396559314667</v>
      </c>
      <c r="J42" s="59">
        <v>175.479692</v>
      </c>
      <c r="K42" s="52">
        <v>16.598665142051889</v>
      </c>
      <c r="L42" s="59">
        <v>90.376571999999996</v>
      </c>
      <c r="M42" s="52">
        <v>18.439938153236881</v>
      </c>
      <c r="N42" s="59">
        <v>156.469954</v>
      </c>
      <c r="O42" s="52">
        <v>17.44359870382883</v>
      </c>
      <c r="P42" s="59">
        <v>2903.9578369999999</v>
      </c>
      <c r="Q42" s="52">
        <v>11.093832322810307</v>
      </c>
      <c r="R42" s="59">
        <v>289.97399899999999</v>
      </c>
      <c r="S42" s="52">
        <v>14.414672119673687</v>
      </c>
      <c r="T42" s="59">
        <v>8557.9363919999996</v>
      </c>
      <c r="U42" s="52">
        <v>7.6456726891494231</v>
      </c>
      <c r="V42" s="59">
        <v>8557.9363919999996</v>
      </c>
      <c r="W42" s="52">
        <v>7.6456726891494231</v>
      </c>
      <c r="X42" s="59">
        <v>8814.1270210000002</v>
      </c>
      <c r="Y42" s="52">
        <v>7.6267599735776921</v>
      </c>
      <c r="Z42" s="59">
        <v>57765.472331000004</v>
      </c>
      <c r="AA42" s="35">
        <v>9.7532836874564062</v>
      </c>
    </row>
    <row r="43" spans="1:27" s="10" customFormat="1" ht="15.75" x14ac:dyDescent="0.25">
      <c r="A43" s="28" t="s">
        <v>33</v>
      </c>
      <c r="B43" s="41">
        <v>10971.755494999999</v>
      </c>
      <c r="C43" s="52">
        <v>12.728280349354083</v>
      </c>
      <c r="D43" s="59">
        <v>10209.227276</v>
      </c>
      <c r="E43" s="52">
        <v>12.411871204551165</v>
      </c>
      <c r="F43" s="59">
        <v>36431.476212000001</v>
      </c>
      <c r="G43" s="52">
        <v>14.995255331174329</v>
      </c>
      <c r="H43" s="59">
        <v>22780.538165999998</v>
      </c>
      <c r="I43" s="52">
        <v>13.88015428387995</v>
      </c>
      <c r="J43" s="59">
        <v>18433.601264000001</v>
      </c>
      <c r="K43" s="52">
        <v>16.607968440125667</v>
      </c>
      <c r="L43" s="59">
        <v>7852.1124060000002</v>
      </c>
      <c r="M43" s="52">
        <v>13.872065553597045</v>
      </c>
      <c r="N43" s="59">
        <v>14697.912229</v>
      </c>
      <c r="O43" s="52">
        <v>10.869656654769278</v>
      </c>
      <c r="P43" s="59">
        <v>8295.6993619999994</v>
      </c>
      <c r="Q43" s="52">
        <v>18.653764021377437</v>
      </c>
      <c r="R43" s="59">
        <v>10737.739824</v>
      </c>
      <c r="S43" s="52">
        <v>14.488774058096931</v>
      </c>
      <c r="T43" s="59">
        <v>7381.7123080000001</v>
      </c>
      <c r="U43" s="52">
        <v>18.128435241287594</v>
      </c>
      <c r="V43" s="59">
        <v>7381.7123080000001</v>
      </c>
      <c r="W43" s="52">
        <v>18.128435241287594</v>
      </c>
      <c r="X43" s="59">
        <v>28799.464311</v>
      </c>
      <c r="Y43" s="52">
        <v>18.139026604654834</v>
      </c>
      <c r="Z43" s="59">
        <v>183972.95116099995</v>
      </c>
      <c r="AA43" s="35">
        <v>15.241640333411702</v>
      </c>
    </row>
    <row r="44" spans="1:27" s="11" customFormat="1" ht="15.75" x14ac:dyDescent="0.25">
      <c r="A44" s="25" t="s">
        <v>34</v>
      </c>
      <c r="B44" s="34">
        <v>4227.7464570000002</v>
      </c>
      <c r="C44" s="54">
        <v>12.551759133630103</v>
      </c>
      <c r="D44" s="53">
        <v>4043.8709359999998</v>
      </c>
      <c r="E44" s="54">
        <v>13.568791404571543</v>
      </c>
      <c r="F44" s="53">
        <v>15718.941561</v>
      </c>
      <c r="G44" s="54">
        <v>7.3802775138579859</v>
      </c>
      <c r="H44" s="53">
        <v>14067.356954999999</v>
      </c>
      <c r="I44" s="54">
        <v>9.2336387228435388</v>
      </c>
      <c r="J44" s="53">
        <v>7769.4153679999999</v>
      </c>
      <c r="K44" s="54">
        <v>16.134126507776891</v>
      </c>
      <c r="L44" s="53">
        <v>5635.859598</v>
      </c>
      <c r="M44" s="54">
        <v>15.478498676256008</v>
      </c>
      <c r="N44" s="53">
        <v>4617.7140049999998</v>
      </c>
      <c r="O44" s="54">
        <v>16.772957149732843</v>
      </c>
      <c r="P44" s="53">
        <v>3339.5294439999998</v>
      </c>
      <c r="Q44" s="54">
        <v>17.515085854990858</v>
      </c>
      <c r="R44" s="53">
        <v>3388.699333</v>
      </c>
      <c r="S44" s="54">
        <v>16.781435754295561</v>
      </c>
      <c r="T44" s="53">
        <v>5692.1045770000001</v>
      </c>
      <c r="U44" s="54">
        <v>14.205457920034327</v>
      </c>
      <c r="V44" s="53">
        <v>5692.1045770000001</v>
      </c>
      <c r="W44" s="54">
        <v>14.205457920034327</v>
      </c>
      <c r="X44" s="53">
        <v>4843.8663939999997</v>
      </c>
      <c r="Y44" s="54">
        <v>20.968321050818709</v>
      </c>
      <c r="Z44" s="53">
        <v>79037.209205000006</v>
      </c>
      <c r="AA44" s="36">
        <v>12.937251698075155</v>
      </c>
    </row>
    <row r="45" spans="1:27" s="11" customFormat="1" ht="31.5" x14ac:dyDescent="0.25">
      <c r="A45" s="21" t="s">
        <v>35</v>
      </c>
      <c r="B45" s="34">
        <v>435128.275953</v>
      </c>
      <c r="C45" s="54">
        <v>11.591676472024403</v>
      </c>
      <c r="D45" s="53">
        <v>545632.12855400005</v>
      </c>
      <c r="E45" s="54">
        <v>11.948356705879208</v>
      </c>
      <c r="F45" s="53">
        <v>561374.16190099996</v>
      </c>
      <c r="G45" s="54">
        <v>14.181662947792066</v>
      </c>
      <c r="H45" s="53">
        <v>569244.17606299999</v>
      </c>
      <c r="I45" s="54">
        <v>14.461546789521243</v>
      </c>
      <c r="J45" s="53">
        <v>525398.01917300001</v>
      </c>
      <c r="K45" s="54">
        <v>14.772953940146378</v>
      </c>
      <c r="L45" s="53">
        <v>534546.33763800003</v>
      </c>
      <c r="M45" s="54">
        <v>15.120049298064286</v>
      </c>
      <c r="N45" s="53">
        <v>552452.57918799995</v>
      </c>
      <c r="O45" s="54">
        <v>16.042799535654535</v>
      </c>
      <c r="P45" s="53">
        <v>603122.64873400005</v>
      </c>
      <c r="Q45" s="54">
        <v>16.335252902981416</v>
      </c>
      <c r="R45" s="53">
        <v>592743.95626400004</v>
      </c>
      <c r="S45" s="54">
        <v>15.550114307109684</v>
      </c>
      <c r="T45" s="53">
        <v>547944.46495099994</v>
      </c>
      <c r="U45" s="54">
        <v>16.378254064721279</v>
      </c>
      <c r="V45" s="53">
        <v>547944.46495099994</v>
      </c>
      <c r="W45" s="54">
        <v>16.378254064721279</v>
      </c>
      <c r="X45" s="53">
        <v>685047.88403700001</v>
      </c>
      <c r="Y45" s="54">
        <v>18.124646506447096</v>
      </c>
      <c r="Z45" s="53">
        <v>6700579.0974070011</v>
      </c>
      <c r="AA45" s="36">
        <v>15.207338274154456</v>
      </c>
    </row>
    <row r="46" spans="1:27" s="11" customFormat="1" ht="31.5" x14ac:dyDescent="0.25">
      <c r="A46" s="20" t="s">
        <v>36</v>
      </c>
      <c r="B46" s="41">
        <v>42500.108308000003</v>
      </c>
      <c r="C46" s="52">
        <v>12.147879450972983</v>
      </c>
      <c r="D46" s="59">
        <v>44816.647561999998</v>
      </c>
      <c r="E46" s="52">
        <v>12.19108118846659</v>
      </c>
      <c r="F46" s="59">
        <v>25494.314073000001</v>
      </c>
      <c r="G46" s="52">
        <v>15.155957103874409</v>
      </c>
      <c r="H46" s="59">
        <v>70293.661338000005</v>
      </c>
      <c r="I46" s="52">
        <v>15.239716991952351</v>
      </c>
      <c r="J46" s="59">
        <v>53215.990214999998</v>
      </c>
      <c r="K46" s="52">
        <v>15.889843664561186</v>
      </c>
      <c r="L46" s="59">
        <v>60160.495702</v>
      </c>
      <c r="M46" s="52">
        <v>15.955084027378071</v>
      </c>
      <c r="N46" s="59">
        <v>67310.301103999998</v>
      </c>
      <c r="O46" s="52">
        <v>15.167236239732338</v>
      </c>
      <c r="P46" s="59">
        <v>75090.313248000006</v>
      </c>
      <c r="Q46" s="52">
        <v>16.272786226756949</v>
      </c>
      <c r="R46" s="59">
        <v>80392.126547000007</v>
      </c>
      <c r="S46" s="52">
        <v>16.0156275516485</v>
      </c>
      <c r="T46" s="59">
        <v>59350.045127999998</v>
      </c>
      <c r="U46" s="52">
        <v>17.300886726199831</v>
      </c>
      <c r="V46" s="59">
        <v>59350.045127999998</v>
      </c>
      <c r="W46" s="52">
        <v>17.300886726199831</v>
      </c>
      <c r="X46" s="59">
        <v>93368.436405</v>
      </c>
      <c r="Y46" s="52">
        <v>18.913381908723181</v>
      </c>
      <c r="Z46" s="59">
        <v>731342.48475800001</v>
      </c>
      <c r="AA46" s="35">
        <v>15.964688926842005</v>
      </c>
    </row>
    <row r="47" spans="1:27" s="11" customFormat="1" ht="15.75" x14ac:dyDescent="0.25">
      <c r="A47" s="22" t="s">
        <v>37</v>
      </c>
      <c r="B47" s="42">
        <v>102377.18168703368</v>
      </c>
      <c r="C47" s="60">
        <v>13.198274791952368</v>
      </c>
      <c r="D47" s="61">
        <v>114150.16149046493</v>
      </c>
      <c r="E47" s="60">
        <v>11.961878804074273</v>
      </c>
      <c r="F47" s="61">
        <v>100173.34402159019</v>
      </c>
      <c r="G47" s="60">
        <v>14.6928068246769</v>
      </c>
      <c r="H47" s="61">
        <v>109838.02133409609</v>
      </c>
      <c r="I47" s="60">
        <v>16.552094779552402</v>
      </c>
      <c r="J47" s="61">
        <v>79539.289189949865</v>
      </c>
      <c r="K47" s="60">
        <v>16.336982060957901</v>
      </c>
      <c r="L47" s="61">
        <v>104839.40230202978</v>
      </c>
      <c r="M47" s="60">
        <v>16.925201197941099</v>
      </c>
      <c r="N47" s="61">
        <v>119358.90182618017</v>
      </c>
      <c r="O47" s="60">
        <v>15.8103600054861</v>
      </c>
      <c r="P47" s="61">
        <v>130627.21896936977</v>
      </c>
      <c r="Q47" s="60">
        <v>15.769708268991405</v>
      </c>
      <c r="R47" s="61">
        <v>187052.10916588013</v>
      </c>
      <c r="S47" s="60">
        <v>11.0585769487358</v>
      </c>
      <c r="T47" s="61">
        <v>145980.38785422989</v>
      </c>
      <c r="U47" s="60">
        <v>17.021788575450746</v>
      </c>
      <c r="V47" s="61">
        <v>310688.72272132989</v>
      </c>
      <c r="W47" s="60">
        <v>20.521788575450699</v>
      </c>
      <c r="X47" s="61">
        <v>195263.28052242985</v>
      </c>
      <c r="Y47" s="60">
        <v>19.434063459375459</v>
      </c>
      <c r="Z47" s="61">
        <v>1699888.0210845843</v>
      </c>
      <c r="AA47" s="43">
        <v>16.325472106841477</v>
      </c>
    </row>
    <row r="48" spans="1:27" s="11" customFormat="1" ht="15.75" x14ac:dyDescent="0.25">
      <c r="A48" s="46"/>
      <c r="B48" s="82" t="s">
        <v>50</v>
      </c>
      <c r="C48" s="83"/>
      <c r="D48" s="82" t="s">
        <v>51</v>
      </c>
      <c r="E48" s="83"/>
      <c r="F48" s="82" t="s">
        <v>52</v>
      </c>
      <c r="G48" s="83"/>
      <c r="H48" s="82" t="s">
        <v>53</v>
      </c>
      <c r="I48" s="83"/>
      <c r="J48" s="82" t="s">
        <v>54</v>
      </c>
      <c r="K48" s="83"/>
      <c r="L48" s="82" t="s">
        <v>55</v>
      </c>
      <c r="M48" s="83"/>
      <c r="N48" s="82" t="s">
        <v>56</v>
      </c>
      <c r="O48" s="83"/>
      <c r="P48" s="82" t="s">
        <v>57</v>
      </c>
      <c r="Q48" s="83"/>
      <c r="R48" s="82" t="s">
        <v>58</v>
      </c>
      <c r="S48" s="83"/>
      <c r="T48" s="82" t="s">
        <v>59</v>
      </c>
      <c r="U48" s="83"/>
      <c r="V48" s="82" t="s">
        <v>60</v>
      </c>
      <c r="W48" s="83"/>
      <c r="X48" s="82" t="s">
        <v>61</v>
      </c>
      <c r="Y48" s="83"/>
      <c r="Z48" s="82" t="s">
        <v>62</v>
      </c>
      <c r="AA48" s="83"/>
    </row>
    <row r="49" spans="1:27" s="12" customFormat="1" ht="16.5" x14ac:dyDescent="0.25">
      <c r="A49" s="47"/>
      <c r="B49" s="44" t="s">
        <v>63</v>
      </c>
      <c r="C49" s="31" t="s">
        <v>47</v>
      </c>
      <c r="D49" s="44" t="s">
        <v>63</v>
      </c>
      <c r="E49" s="31" t="s">
        <v>47</v>
      </c>
      <c r="F49" s="44" t="s">
        <v>63</v>
      </c>
      <c r="G49" s="31" t="s">
        <v>47</v>
      </c>
      <c r="H49" s="44" t="s">
        <v>63</v>
      </c>
      <c r="I49" s="31" t="s">
        <v>47</v>
      </c>
      <c r="J49" s="44" t="s">
        <v>63</v>
      </c>
      <c r="K49" s="31" t="s">
        <v>47</v>
      </c>
      <c r="L49" s="44" t="s">
        <v>63</v>
      </c>
      <c r="M49" s="31" t="s">
        <v>47</v>
      </c>
      <c r="N49" s="44" t="s">
        <v>63</v>
      </c>
      <c r="O49" s="31" t="s">
        <v>47</v>
      </c>
      <c r="P49" s="44" t="s">
        <v>63</v>
      </c>
      <c r="Q49" s="31" t="s">
        <v>47</v>
      </c>
      <c r="R49" s="44" t="s">
        <v>63</v>
      </c>
      <c r="S49" s="31" t="s">
        <v>47</v>
      </c>
      <c r="T49" s="44" t="s">
        <v>63</v>
      </c>
      <c r="U49" s="31" t="s">
        <v>47</v>
      </c>
      <c r="V49" s="44" t="s">
        <v>63</v>
      </c>
      <c r="W49" s="31" t="s">
        <v>47</v>
      </c>
      <c r="X49" s="44" t="s">
        <v>63</v>
      </c>
      <c r="Y49" s="31" t="s">
        <v>47</v>
      </c>
      <c r="Z49" s="44" t="s">
        <v>63</v>
      </c>
      <c r="AA49" s="31" t="s">
        <v>47</v>
      </c>
    </row>
    <row r="50" spans="1:27" s="11" customFormat="1" ht="15.75" x14ac:dyDescent="0.25">
      <c r="A50" s="45" t="s">
        <v>42</v>
      </c>
      <c r="B50" s="32">
        <v>610438.63586262381</v>
      </c>
      <c r="C50" s="50">
        <v>11.481741747873359</v>
      </c>
      <c r="D50" s="51">
        <v>772927.20588736492</v>
      </c>
      <c r="E50" s="50">
        <v>11.138517604883649</v>
      </c>
      <c r="F50" s="51">
        <v>913703.66018435021</v>
      </c>
      <c r="G50" s="50">
        <v>13.502844766414352</v>
      </c>
      <c r="H50" s="51">
        <v>837632.16056769609</v>
      </c>
      <c r="I50" s="50">
        <v>14.422583654737602</v>
      </c>
      <c r="J50" s="51">
        <v>827347.82846822974</v>
      </c>
      <c r="K50" s="50">
        <v>14.793835619319367</v>
      </c>
      <c r="L50" s="51">
        <v>888704.73057928996</v>
      </c>
      <c r="M50" s="50">
        <v>14.842382108425387</v>
      </c>
      <c r="N50" s="51">
        <v>785295.6874473301</v>
      </c>
      <c r="O50" s="50">
        <v>15.546455888019288</v>
      </c>
      <c r="P50" s="51">
        <v>882887.63447237993</v>
      </c>
      <c r="Q50" s="50">
        <v>15.616597262092846</v>
      </c>
      <c r="R50" s="51">
        <v>887405.9068425101</v>
      </c>
      <c r="S50" s="50">
        <v>14.310031145413845</v>
      </c>
      <c r="T50" s="51">
        <v>824454.34142149985</v>
      </c>
      <c r="U50" s="50">
        <v>15.551139890478062</v>
      </c>
      <c r="V50" s="51">
        <v>829995.38135695993</v>
      </c>
      <c r="W50" s="50">
        <v>16.133822545058916</v>
      </c>
      <c r="X50" s="51">
        <v>1106675.5720548402</v>
      </c>
      <c r="Y50" s="50">
        <v>16.832365887499279</v>
      </c>
      <c r="Z50" s="51">
        <f t="shared" ref="Z50" si="0">B50+D50+F50+H50+J50+L50+N50+P50+R50+T50+V50+X50</f>
        <v>10167468.745145075</v>
      </c>
      <c r="AA50" s="33">
        <f t="shared" ref="AA50" si="1">(B50*C50+D50*E50+F50*G50+H50*I50+J50*K50+L50*M50+N50*O50+P50*Q50+R50*S50+T50*U50+V50*W50+X50*Y50)/Z50</f>
        <v>14.654774953408415</v>
      </c>
    </row>
    <row r="51" spans="1:27" s="11" customFormat="1" ht="15.75" x14ac:dyDescent="0.25">
      <c r="A51" s="24" t="s">
        <v>40</v>
      </c>
      <c r="B51" s="34"/>
      <c r="C51" s="52"/>
      <c r="D51" s="53"/>
      <c r="E51" s="52"/>
      <c r="F51" s="53"/>
      <c r="G51" s="52"/>
      <c r="H51" s="53"/>
      <c r="I51" s="52"/>
      <c r="J51" s="53"/>
      <c r="K51" s="52"/>
      <c r="L51" s="53"/>
      <c r="M51" s="52"/>
      <c r="N51" s="53"/>
      <c r="O51" s="52"/>
      <c r="P51" s="53"/>
      <c r="Q51" s="52"/>
      <c r="R51" s="53"/>
      <c r="S51" s="52"/>
      <c r="T51" s="53"/>
      <c r="U51" s="52"/>
      <c r="V51" s="53"/>
      <c r="W51" s="52"/>
      <c r="X51" s="53"/>
      <c r="Y51" s="52"/>
      <c r="Z51" s="53"/>
      <c r="AA51" s="35"/>
    </row>
    <row r="52" spans="1:27" s="11" customFormat="1" ht="15.75" x14ac:dyDescent="0.25">
      <c r="A52" s="25" t="s">
        <v>0</v>
      </c>
      <c r="B52" s="34">
        <v>81810.287905000005</v>
      </c>
      <c r="C52" s="54">
        <v>11.811331883124486</v>
      </c>
      <c r="D52" s="53">
        <v>170776.88960900001</v>
      </c>
      <c r="E52" s="54">
        <v>9.6985872054776401</v>
      </c>
      <c r="F52" s="53">
        <v>196060.20808499999</v>
      </c>
      <c r="G52" s="54">
        <v>12.038357593724358</v>
      </c>
      <c r="H52" s="53">
        <v>176724.01542400001</v>
      </c>
      <c r="I52" s="54">
        <v>13.891445914815844</v>
      </c>
      <c r="J52" s="53">
        <v>187187.77632999999</v>
      </c>
      <c r="K52" s="54">
        <v>15.108186652357828</v>
      </c>
      <c r="L52" s="53">
        <v>187343.93461900001</v>
      </c>
      <c r="M52" s="54">
        <v>14.630404240062949</v>
      </c>
      <c r="N52" s="53">
        <v>167913.195557</v>
      </c>
      <c r="O52" s="54">
        <v>15.237710826663337</v>
      </c>
      <c r="P52" s="53">
        <v>204923.502538</v>
      </c>
      <c r="Q52" s="54">
        <v>15.17774271797723</v>
      </c>
      <c r="R52" s="53">
        <v>187121.098164</v>
      </c>
      <c r="S52" s="54">
        <v>14.713155406318768</v>
      </c>
      <c r="T52" s="53">
        <v>166180.37246499999</v>
      </c>
      <c r="U52" s="54">
        <v>13.992344313726232</v>
      </c>
      <c r="V52" s="53">
        <v>166180.37246499999</v>
      </c>
      <c r="W52" s="54">
        <v>13.992344313726232</v>
      </c>
      <c r="X52" s="53">
        <v>300005.66301399999</v>
      </c>
      <c r="Y52" s="54">
        <v>14.315696977070004</v>
      </c>
      <c r="Z52" s="53">
        <f t="shared" ref="Z52:Z91" si="2">B52+D52+F52+H52+J52+L52+N52+P52+R52+T52+V52+X52</f>
        <v>2192227.3161750003</v>
      </c>
      <c r="AA52" s="36">
        <f t="shared" ref="AA52:AA91" si="3">(B52*C52+D52*E52+F52*G52+H52*I52+J52*K52+L52*M52+N52*O52+P52*Q52+R52*S52+T52*U52+V52*W52+X52*Y52)/Z52</f>
        <v>13.855356151440283</v>
      </c>
    </row>
    <row r="53" spans="1:27" s="11" customFormat="1" ht="15.75" x14ac:dyDescent="0.25">
      <c r="A53" s="24" t="s">
        <v>1</v>
      </c>
      <c r="B53" s="37"/>
      <c r="C53" s="54"/>
      <c r="D53" s="55"/>
      <c r="E53" s="54"/>
      <c r="F53" s="55"/>
      <c r="G53" s="54"/>
      <c r="H53" s="55"/>
      <c r="I53" s="54"/>
      <c r="J53" s="55"/>
      <c r="K53" s="54"/>
      <c r="L53" s="55"/>
      <c r="M53" s="54"/>
      <c r="N53" s="55"/>
      <c r="O53" s="54"/>
      <c r="P53" s="55"/>
      <c r="Q53" s="54"/>
      <c r="R53" s="55"/>
      <c r="S53" s="54"/>
      <c r="T53" s="55"/>
      <c r="U53" s="54"/>
      <c r="V53" s="55"/>
      <c r="W53" s="54"/>
      <c r="X53" s="55"/>
      <c r="Y53" s="54"/>
      <c r="Z53" s="55"/>
      <c r="AA53" s="36"/>
    </row>
    <row r="54" spans="1:27" s="13" customFormat="1" ht="15.75" x14ac:dyDescent="0.25">
      <c r="A54" s="26" t="s">
        <v>2</v>
      </c>
      <c r="B54" s="37">
        <v>10048.294221</v>
      </c>
      <c r="C54" s="56">
        <v>10.358159177937218</v>
      </c>
      <c r="D54" s="55">
        <v>8269.6506069999996</v>
      </c>
      <c r="E54" s="56">
        <v>11.816604548066632</v>
      </c>
      <c r="F54" s="55">
        <v>8996.3110350000006</v>
      </c>
      <c r="G54" s="56">
        <v>9.0192107274324567</v>
      </c>
      <c r="H54" s="55">
        <v>17676.483387</v>
      </c>
      <c r="I54" s="56">
        <v>13.564174949376001</v>
      </c>
      <c r="J54" s="55">
        <v>15711.321550000001</v>
      </c>
      <c r="K54" s="56">
        <v>14.354135831239839</v>
      </c>
      <c r="L54" s="55">
        <v>6301.1362479999998</v>
      </c>
      <c r="M54" s="56">
        <v>14.181008540773551</v>
      </c>
      <c r="N54" s="55">
        <v>11804.649152</v>
      </c>
      <c r="O54" s="56">
        <v>11.234189189799038</v>
      </c>
      <c r="P54" s="55">
        <v>13900.240083999999</v>
      </c>
      <c r="Q54" s="56">
        <v>12.269174376176389</v>
      </c>
      <c r="R54" s="55">
        <v>11894.248331999999</v>
      </c>
      <c r="S54" s="56">
        <v>13.010843507934418</v>
      </c>
      <c r="T54" s="55">
        <v>10076.621604</v>
      </c>
      <c r="U54" s="56">
        <v>15.238796595314703</v>
      </c>
      <c r="V54" s="55">
        <v>10076.621604</v>
      </c>
      <c r="W54" s="56">
        <v>15.238796595314703</v>
      </c>
      <c r="X54" s="55">
        <v>59384.735404999999</v>
      </c>
      <c r="Y54" s="56">
        <v>7.2124912926020173</v>
      </c>
      <c r="Z54" s="55">
        <f t="shared" si="2"/>
        <v>184140.31322900002</v>
      </c>
      <c r="AA54" s="38">
        <f t="shared" si="3"/>
        <v>11.029219138007658</v>
      </c>
    </row>
    <row r="55" spans="1:27" s="13" customFormat="1" ht="15.75" x14ac:dyDescent="0.25">
      <c r="A55" s="27" t="s">
        <v>3</v>
      </c>
      <c r="B55" s="39">
        <v>3508.3112070000002</v>
      </c>
      <c r="C55" s="57">
        <v>7.2688782378001653</v>
      </c>
      <c r="D55" s="58">
        <v>206.99854199999999</v>
      </c>
      <c r="E55" s="57">
        <v>12.006821304026351</v>
      </c>
      <c r="F55" s="58">
        <v>6114.6628339999997</v>
      </c>
      <c r="G55" s="57">
        <v>5.7687213589043216</v>
      </c>
      <c r="H55" s="58">
        <v>5742.9469159999999</v>
      </c>
      <c r="I55" s="57">
        <v>14.645558893754773</v>
      </c>
      <c r="J55" s="58">
        <v>3556.1480000000001</v>
      </c>
      <c r="K55" s="57">
        <v>16.40774455955815</v>
      </c>
      <c r="L55" s="58">
        <v>366.773841</v>
      </c>
      <c r="M55" s="57">
        <v>16.007088837025304</v>
      </c>
      <c r="N55" s="58">
        <v>2233.2793529999999</v>
      </c>
      <c r="O55" s="57">
        <v>6.2509657062117432</v>
      </c>
      <c r="P55" s="58">
        <v>1000</v>
      </c>
      <c r="Q55" s="57">
        <v>16.499999999983498</v>
      </c>
      <c r="R55" s="58">
        <v>1731.3102819999999</v>
      </c>
      <c r="S55" s="57">
        <v>13.566359448783333</v>
      </c>
      <c r="T55" s="58">
        <v>3444.254359</v>
      </c>
      <c r="U55" s="57">
        <v>13.397606061093644</v>
      </c>
      <c r="V55" s="58">
        <v>3444.254359</v>
      </c>
      <c r="W55" s="57">
        <v>13.397606061093644</v>
      </c>
      <c r="X55" s="58">
        <v>3184.047</v>
      </c>
      <c r="Y55" s="57">
        <v>7.4954659117759581</v>
      </c>
      <c r="Z55" s="58">
        <f t="shared" si="2"/>
        <v>34532.986692999992</v>
      </c>
      <c r="AA55" s="40">
        <f t="shared" si="3"/>
        <v>11.052963934608881</v>
      </c>
    </row>
    <row r="56" spans="1:27" s="13" customFormat="1" ht="15.75" x14ac:dyDescent="0.25">
      <c r="A56" s="27" t="s">
        <v>4</v>
      </c>
      <c r="B56" s="39">
        <v>0.21</v>
      </c>
      <c r="C56" s="57">
        <v>36.228571256054423</v>
      </c>
      <c r="D56" s="58">
        <v>9.7999999999999997E-4</v>
      </c>
      <c r="E56" s="57">
        <v>39.99995918371512</v>
      </c>
      <c r="F56" s="58">
        <v>9.7999999999999997E-4</v>
      </c>
      <c r="G56" s="57">
        <v>39.99995918371512</v>
      </c>
      <c r="H56" s="58">
        <v>9.7999999999999997E-4</v>
      </c>
      <c r="I56" s="57">
        <v>39.99995918371512</v>
      </c>
      <c r="J56" s="58">
        <v>9.7999999999999997E-4</v>
      </c>
      <c r="K56" s="57">
        <v>39.99995918371512</v>
      </c>
      <c r="L56" s="58">
        <v>1433.376</v>
      </c>
      <c r="M56" s="57">
        <v>6.57999999999541</v>
      </c>
      <c r="N56" s="58">
        <v>0</v>
      </c>
      <c r="O56" s="57">
        <v>0</v>
      </c>
      <c r="P56" s="58">
        <v>0.1288</v>
      </c>
      <c r="Q56" s="57">
        <v>0</v>
      </c>
      <c r="R56" s="58"/>
      <c r="S56" s="57"/>
      <c r="T56" s="58"/>
      <c r="U56" s="57"/>
      <c r="V56" s="58"/>
      <c r="W56" s="57"/>
      <c r="X56" s="58">
        <v>0</v>
      </c>
      <c r="Y56" s="57">
        <v>0</v>
      </c>
      <c r="Z56" s="58">
        <f t="shared" si="2"/>
        <v>1433.7187199999998</v>
      </c>
      <c r="AA56" s="40">
        <f t="shared" si="3"/>
        <v>6.5838429450075067</v>
      </c>
    </row>
    <row r="57" spans="1:27" s="13" customFormat="1" ht="15.75" x14ac:dyDescent="0.25">
      <c r="A57" s="27" t="s">
        <v>5</v>
      </c>
      <c r="B57" s="39">
        <v>0.09</v>
      </c>
      <c r="C57" s="57">
        <v>41.999999533333337</v>
      </c>
      <c r="D57" s="58">
        <v>577.80349999999999</v>
      </c>
      <c r="E57" s="57">
        <v>5.6372290925796786</v>
      </c>
      <c r="F57" s="58">
        <v>20.600505999999999</v>
      </c>
      <c r="G57" s="57">
        <v>18.61988744360843</v>
      </c>
      <c r="H57" s="58">
        <v>2548.808884</v>
      </c>
      <c r="I57" s="57">
        <v>4.804194515435154</v>
      </c>
      <c r="J57" s="58">
        <v>2616.56576</v>
      </c>
      <c r="K57" s="57">
        <v>4.6083827681041702</v>
      </c>
      <c r="L57" s="58">
        <v>10.871560000000001</v>
      </c>
      <c r="M57" s="57">
        <v>18.499999998298311</v>
      </c>
      <c r="N57" s="58">
        <v>3411.5124999999998</v>
      </c>
      <c r="O57" s="57">
        <v>4.8709343729489865</v>
      </c>
      <c r="P57" s="58">
        <v>5480.95</v>
      </c>
      <c r="Q57" s="57">
        <v>5.264164059149369</v>
      </c>
      <c r="R57" s="58">
        <v>3513.5</v>
      </c>
      <c r="S57" s="57">
        <v>5.3970755656737168</v>
      </c>
      <c r="T57" s="58">
        <v>1047.7670000000001</v>
      </c>
      <c r="U57" s="57">
        <v>9.0930898758893015</v>
      </c>
      <c r="V57" s="58">
        <v>1047.7670000000001</v>
      </c>
      <c r="W57" s="57">
        <v>9.0930898758893015</v>
      </c>
      <c r="X57" s="58">
        <v>49180.5</v>
      </c>
      <c r="Y57" s="57">
        <v>5.4171246733968665</v>
      </c>
      <c r="Z57" s="58">
        <f t="shared" si="2"/>
        <v>69456.736709999997</v>
      </c>
      <c r="AA57" s="40">
        <f t="shared" si="3"/>
        <v>5.4430009138316846</v>
      </c>
    </row>
    <row r="58" spans="1:27" s="13" customFormat="1" ht="15.75" x14ac:dyDescent="0.25">
      <c r="A58" s="26" t="s">
        <v>6</v>
      </c>
      <c r="B58" s="37">
        <v>61473.152340000001</v>
      </c>
      <c r="C58" s="56">
        <v>12.033462972588302</v>
      </c>
      <c r="D58" s="55">
        <v>151037.59879700001</v>
      </c>
      <c r="E58" s="56">
        <v>9.4451880294143074</v>
      </c>
      <c r="F58" s="55">
        <v>177159.63958700001</v>
      </c>
      <c r="G58" s="56">
        <v>12.032149387328101</v>
      </c>
      <c r="H58" s="55">
        <v>154160.534338</v>
      </c>
      <c r="I58" s="56">
        <v>13.878601126031057</v>
      </c>
      <c r="J58" s="55">
        <v>167503.03489000001</v>
      </c>
      <c r="K58" s="56">
        <v>15.145990338351826</v>
      </c>
      <c r="L58" s="55">
        <v>166854.635977</v>
      </c>
      <c r="M58" s="56">
        <v>14.569329902796516</v>
      </c>
      <c r="N58" s="55">
        <v>148706.58445600001</v>
      </c>
      <c r="O58" s="56">
        <v>15.517464572057872</v>
      </c>
      <c r="P58" s="55">
        <v>168187.98656600001</v>
      </c>
      <c r="Q58" s="56">
        <v>15.301109809820781</v>
      </c>
      <c r="R58" s="55">
        <v>162907.377244</v>
      </c>
      <c r="S58" s="56">
        <v>14.715939400722883</v>
      </c>
      <c r="T58" s="55">
        <v>142244.834829</v>
      </c>
      <c r="U58" s="56">
        <v>13.591434763464575</v>
      </c>
      <c r="V58" s="55">
        <v>142244.834829</v>
      </c>
      <c r="W58" s="56">
        <v>13.591434763464575</v>
      </c>
      <c r="X58" s="55">
        <v>228979.70411600001</v>
      </c>
      <c r="Y58" s="56">
        <v>15.898543387478119</v>
      </c>
      <c r="Z58" s="55">
        <f t="shared" si="2"/>
        <v>1871459.9179690003</v>
      </c>
      <c r="AA58" s="38">
        <f t="shared" si="3"/>
        <v>13.994865835105944</v>
      </c>
    </row>
    <row r="59" spans="1:27" s="11" customFormat="1" ht="15.75" x14ac:dyDescent="0.25">
      <c r="A59" s="24" t="s">
        <v>1</v>
      </c>
      <c r="B59" s="41"/>
      <c r="C59" s="52"/>
      <c r="D59" s="59"/>
      <c r="E59" s="52"/>
      <c r="F59" s="59"/>
      <c r="G59" s="52"/>
      <c r="H59" s="59"/>
      <c r="I59" s="52"/>
      <c r="J59" s="59"/>
      <c r="K59" s="52"/>
      <c r="L59" s="59"/>
      <c r="M59" s="52"/>
      <c r="N59" s="59"/>
      <c r="O59" s="52"/>
      <c r="P59" s="59"/>
      <c r="Q59" s="52"/>
      <c r="R59" s="59"/>
      <c r="S59" s="52"/>
      <c r="T59" s="59"/>
      <c r="U59" s="52"/>
      <c r="V59" s="59"/>
      <c r="W59" s="52"/>
      <c r="X59" s="59"/>
      <c r="Y59" s="52"/>
      <c r="Z59" s="59"/>
      <c r="AA59" s="35"/>
    </row>
    <row r="60" spans="1:27" s="11" customFormat="1" ht="15.75" x14ac:dyDescent="0.25">
      <c r="A60" s="28" t="s">
        <v>7</v>
      </c>
      <c r="B60" s="41">
        <v>22551.420174999999</v>
      </c>
      <c r="C60" s="52">
        <v>12.479613800373253</v>
      </c>
      <c r="D60" s="59">
        <v>24844.966877999999</v>
      </c>
      <c r="E60" s="52">
        <v>12.620909042034583</v>
      </c>
      <c r="F60" s="59">
        <v>30045.696356</v>
      </c>
      <c r="G60" s="52">
        <v>13.676565755640388</v>
      </c>
      <c r="H60" s="59">
        <v>35592.507933000001</v>
      </c>
      <c r="I60" s="52">
        <v>12.540721857696452</v>
      </c>
      <c r="J60" s="59">
        <v>39946.007887</v>
      </c>
      <c r="K60" s="52">
        <v>14.507709310811723</v>
      </c>
      <c r="L60" s="59">
        <v>40700.866542999996</v>
      </c>
      <c r="M60" s="52">
        <v>14.152152688289261</v>
      </c>
      <c r="N60" s="59">
        <v>32552.740226000002</v>
      </c>
      <c r="O60" s="52">
        <v>15.189864693734163</v>
      </c>
      <c r="P60" s="59">
        <v>50758.668802</v>
      </c>
      <c r="Q60" s="52">
        <v>14.742411141383025</v>
      </c>
      <c r="R60" s="59">
        <v>71925.350844999994</v>
      </c>
      <c r="S60" s="52">
        <v>14.759234135474202</v>
      </c>
      <c r="T60" s="59">
        <v>46896.401902999998</v>
      </c>
      <c r="U60" s="52">
        <v>13.527626800375502</v>
      </c>
      <c r="V60" s="59">
        <v>46896.401902999998</v>
      </c>
      <c r="W60" s="52">
        <v>13.527626800375502</v>
      </c>
      <c r="X60" s="59">
        <v>78002.453489000007</v>
      </c>
      <c r="Y60" s="52">
        <v>15.458068451884666</v>
      </c>
      <c r="Z60" s="59">
        <f t="shared" si="2"/>
        <v>520713.48294000002</v>
      </c>
      <c r="AA60" s="35">
        <f t="shared" si="3"/>
        <v>14.185743686834281</v>
      </c>
    </row>
    <row r="61" spans="1:27" s="11" customFormat="1" ht="15.75" x14ac:dyDescent="0.25">
      <c r="A61" s="24" t="s">
        <v>8</v>
      </c>
      <c r="B61" s="41"/>
      <c r="C61" s="52"/>
      <c r="D61" s="59"/>
      <c r="E61" s="52"/>
      <c r="F61" s="59"/>
      <c r="G61" s="52"/>
      <c r="H61" s="59"/>
      <c r="I61" s="52"/>
      <c r="J61" s="59"/>
      <c r="K61" s="52"/>
      <c r="L61" s="59"/>
      <c r="M61" s="52"/>
      <c r="N61" s="59"/>
      <c r="O61" s="52"/>
      <c r="P61" s="59"/>
      <c r="Q61" s="52"/>
      <c r="R61" s="59"/>
      <c r="S61" s="52"/>
      <c r="T61" s="59"/>
      <c r="U61" s="52"/>
      <c r="V61" s="59"/>
      <c r="W61" s="52"/>
      <c r="X61" s="59"/>
      <c r="Y61" s="52"/>
      <c r="Z61" s="59"/>
      <c r="AA61" s="35"/>
    </row>
    <row r="62" spans="1:27" s="13" customFormat="1" ht="15.75" x14ac:dyDescent="0.25">
      <c r="A62" s="28" t="s">
        <v>9</v>
      </c>
      <c r="B62" s="39">
        <v>16126.462822</v>
      </c>
      <c r="C62" s="57">
        <v>12.661652134734609</v>
      </c>
      <c r="D62" s="58">
        <v>23993.168779</v>
      </c>
      <c r="E62" s="57">
        <v>12.638951612218802</v>
      </c>
      <c r="F62" s="58">
        <v>29823.655869999999</v>
      </c>
      <c r="G62" s="57">
        <v>13.663099359415686</v>
      </c>
      <c r="H62" s="58">
        <v>32939.070340999999</v>
      </c>
      <c r="I62" s="57">
        <v>12.506150385036985</v>
      </c>
      <c r="J62" s="58">
        <v>34021.806140000001</v>
      </c>
      <c r="K62" s="57">
        <v>14.583643942628274</v>
      </c>
      <c r="L62" s="58">
        <v>39959.786949000001</v>
      </c>
      <c r="M62" s="57">
        <v>14.204820988430111</v>
      </c>
      <c r="N62" s="58">
        <v>31249.669432999999</v>
      </c>
      <c r="O62" s="57">
        <v>15.157640354430924</v>
      </c>
      <c r="P62" s="58">
        <v>50490.998362999999</v>
      </c>
      <c r="Q62" s="57">
        <v>14.736272158670046</v>
      </c>
      <c r="R62" s="58">
        <v>71794.672602999999</v>
      </c>
      <c r="S62" s="57">
        <v>14.758105051640641</v>
      </c>
      <c r="T62" s="58">
        <v>46660.735281000001</v>
      </c>
      <c r="U62" s="57">
        <v>13.516599566348987</v>
      </c>
      <c r="V62" s="58">
        <v>46660.735281000001</v>
      </c>
      <c r="W62" s="57">
        <v>13.516599566348987</v>
      </c>
      <c r="X62" s="58">
        <v>64267.592795999997</v>
      </c>
      <c r="Y62" s="57">
        <v>14.738736222761522</v>
      </c>
      <c r="Z62" s="58">
        <f t="shared" si="2"/>
        <v>487988.354658</v>
      </c>
      <c r="AA62" s="40">
        <f t="shared" si="3"/>
        <v>14.091586151107668</v>
      </c>
    </row>
    <row r="63" spans="1:27" s="11" customFormat="1" ht="15.75" x14ac:dyDescent="0.25">
      <c r="A63" s="28" t="s">
        <v>10</v>
      </c>
      <c r="B63" s="41">
        <v>736.19451400000003</v>
      </c>
      <c r="C63" s="52">
        <v>13.460177164667028</v>
      </c>
      <c r="D63" s="59">
        <v>2262.1690349999999</v>
      </c>
      <c r="E63" s="52">
        <v>12.236196974524747</v>
      </c>
      <c r="F63" s="59">
        <v>3938.5668639999999</v>
      </c>
      <c r="G63" s="52">
        <v>14.68958704636284</v>
      </c>
      <c r="H63" s="59">
        <v>2835.3291749999999</v>
      </c>
      <c r="I63" s="52">
        <v>13.664702962340991</v>
      </c>
      <c r="J63" s="59">
        <v>2036.688891</v>
      </c>
      <c r="K63" s="52">
        <v>14.148071204393805</v>
      </c>
      <c r="L63" s="59">
        <v>1614.909821</v>
      </c>
      <c r="M63" s="52">
        <v>14.912624096509898</v>
      </c>
      <c r="N63" s="59">
        <v>1281.934941</v>
      </c>
      <c r="O63" s="52">
        <v>16.66943830917339</v>
      </c>
      <c r="P63" s="59">
        <v>2173.7159449999999</v>
      </c>
      <c r="Q63" s="52">
        <v>15.053768811073866</v>
      </c>
      <c r="R63" s="59">
        <v>2842.067098</v>
      </c>
      <c r="S63" s="52">
        <v>16.599118475164481</v>
      </c>
      <c r="T63" s="59">
        <v>2348.6258400000002</v>
      </c>
      <c r="U63" s="52">
        <v>17.482037159432139</v>
      </c>
      <c r="V63" s="59">
        <v>2348.6258400000002</v>
      </c>
      <c r="W63" s="52">
        <v>17.482037159432139</v>
      </c>
      <c r="X63" s="59">
        <v>2427.0129780000002</v>
      </c>
      <c r="Y63" s="52">
        <v>21.450066876137466</v>
      </c>
      <c r="Z63" s="59">
        <f t="shared" si="2"/>
        <v>26845.840941999999</v>
      </c>
      <c r="AA63" s="35">
        <f t="shared" si="3"/>
        <v>15.739195878293373</v>
      </c>
    </row>
    <row r="64" spans="1:27" s="11" customFormat="1" ht="15.75" x14ac:dyDescent="0.25">
      <c r="A64" s="28" t="s">
        <v>11</v>
      </c>
      <c r="B64" s="41">
        <v>62.806887000000003</v>
      </c>
      <c r="C64" s="52">
        <v>14.918952267958783</v>
      </c>
      <c r="D64" s="59">
        <v>161.82790299999999</v>
      </c>
      <c r="E64" s="52">
        <v>13.751725253964691</v>
      </c>
      <c r="F64" s="59">
        <v>49.314543</v>
      </c>
      <c r="G64" s="52">
        <v>17.699112837572091</v>
      </c>
      <c r="H64" s="59">
        <v>28.233556</v>
      </c>
      <c r="I64" s="52">
        <v>19.244011563642776</v>
      </c>
      <c r="J64" s="59">
        <v>21.235188999999998</v>
      </c>
      <c r="K64" s="52">
        <v>20.049291300395339</v>
      </c>
      <c r="L64" s="59">
        <v>13.887506999999999</v>
      </c>
      <c r="M64" s="52">
        <v>24.393875198450388</v>
      </c>
      <c r="N64" s="59">
        <v>187.46477400000001</v>
      </c>
      <c r="O64" s="52">
        <v>20.142775196687658</v>
      </c>
      <c r="P64" s="59">
        <v>65.074402000000006</v>
      </c>
      <c r="Q64" s="52">
        <v>22.504329013695671</v>
      </c>
      <c r="R64" s="59">
        <v>494.892</v>
      </c>
      <c r="S64" s="52">
        <v>19.241175852470356</v>
      </c>
      <c r="T64" s="59">
        <v>21.818000000000001</v>
      </c>
      <c r="U64" s="52">
        <v>21.970712254928468</v>
      </c>
      <c r="V64" s="59">
        <v>21.818000000000001</v>
      </c>
      <c r="W64" s="52">
        <v>21.970712254928468</v>
      </c>
      <c r="X64" s="59">
        <v>95.105999999999995</v>
      </c>
      <c r="Y64" s="52">
        <v>21.252160746732571</v>
      </c>
      <c r="Z64" s="59">
        <f t="shared" si="2"/>
        <v>1223.4787610000001</v>
      </c>
      <c r="AA64" s="35">
        <f t="shared" si="3"/>
        <v>18.869015335934272</v>
      </c>
    </row>
    <row r="65" spans="1:27" s="11" customFormat="1" ht="15.75" x14ac:dyDescent="0.25">
      <c r="A65" s="28" t="s">
        <v>12</v>
      </c>
      <c r="B65" s="41">
        <v>53.000245</v>
      </c>
      <c r="C65" s="52">
        <v>15.978389399030544</v>
      </c>
      <c r="D65" s="59">
        <v>81.468988999999993</v>
      </c>
      <c r="E65" s="52">
        <v>11.56205604979875</v>
      </c>
      <c r="F65" s="59">
        <v>30.341144</v>
      </c>
      <c r="G65" s="52">
        <v>14.269528934892188</v>
      </c>
      <c r="H65" s="59">
        <v>113.324074</v>
      </c>
      <c r="I65" s="52">
        <v>16.345565798522689</v>
      </c>
      <c r="J65" s="59">
        <v>114.834632</v>
      </c>
      <c r="K65" s="52">
        <v>19.360084597655529</v>
      </c>
      <c r="L65" s="59">
        <v>235.653605</v>
      </c>
      <c r="M65" s="52">
        <v>18.018322627408914</v>
      </c>
      <c r="N65" s="59">
        <v>389.03715399999999</v>
      </c>
      <c r="O65" s="52">
        <v>18.008700771937047</v>
      </c>
      <c r="P65" s="59">
        <v>548.85135600000001</v>
      </c>
      <c r="Q65" s="52">
        <v>13.443424254447057</v>
      </c>
      <c r="R65" s="59">
        <v>246.250856</v>
      </c>
      <c r="S65" s="52">
        <v>16.416283377238631</v>
      </c>
      <c r="T65" s="59">
        <v>487.627792</v>
      </c>
      <c r="U65" s="52">
        <v>10.041911130426213</v>
      </c>
      <c r="V65" s="59">
        <v>487.627792</v>
      </c>
      <c r="W65" s="52">
        <v>10.041911130426213</v>
      </c>
      <c r="X65" s="59">
        <v>160.87996000000001</v>
      </c>
      <c r="Y65" s="52">
        <v>19.531667632037379</v>
      </c>
      <c r="Z65" s="59">
        <f t="shared" si="2"/>
        <v>2948.8975990000008</v>
      </c>
      <c r="AA65" s="35">
        <f t="shared" si="3"/>
        <v>14.210768583569246</v>
      </c>
    </row>
    <row r="66" spans="1:27" s="11" customFormat="1" ht="15.75" x14ac:dyDescent="0.25">
      <c r="A66" s="28" t="s">
        <v>13</v>
      </c>
      <c r="B66" s="41">
        <v>354.45937600000002</v>
      </c>
      <c r="C66" s="52">
        <v>11.933791584816383</v>
      </c>
      <c r="D66" s="59">
        <v>328.031294</v>
      </c>
      <c r="E66" s="52">
        <v>10.055289041813019</v>
      </c>
      <c r="F66" s="59">
        <v>1802.17542</v>
      </c>
      <c r="G66" s="52">
        <v>14.578448358348723</v>
      </c>
      <c r="H66" s="59">
        <v>429.17981500000002</v>
      </c>
      <c r="I66" s="52">
        <v>12.135002549241197</v>
      </c>
      <c r="J66" s="59">
        <v>772.04171699999995</v>
      </c>
      <c r="K66" s="52">
        <v>15.515123413161993</v>
      </c>
      <c r="L66" s="59">
        <v>901.27765899999997</v>
      </c>
      <c r="M66" s="52">
        <v>15.425610905190064</v>
      </c>
      <c r="N66" s="59">
        <v>303.25854700000002</v>
      </c>
      <c r="O66" s="52">
        <v>14.920338648147251</v>
      </c>
      <c r="P66" s="59">
        <v>481.39036099999998</v>
      </c>
      <c r="Q66" s="52">
        <v>15.370809081623115</v>
      </c>
      <c r="R66" s="59">
        <v>1180.524478</v>
      </c>
      <c r="S66" s="52">
        <v>14.879277855164577</v>
      </c>
      <c r="T66" s="59">
        <v>713.12781399999994</v>
      </c>
      <c r="U66" s="52">
        <v>16.195580813489073</v>
      </c>
      <c r="V66" s="59">
        <v>713.12781399999994</v>
      </c>
      <c r="W66" s="52">
        <v>16.195580813489073</v>
      </c>
      <c r="X66" s="59">
        <v>1440.7612349999999</v>
      </c>
      <c r="Y66" s="52">
        <v>18.984568486280114</v>
      </c>
      <c r="Z66" s="59">
        <f t="shared" si="2"/>
        <v>9419.3555300000007</v>
      </c>
      <c r="AA66" s="35">
        <f t="shared" si="3"/>
        <v>15.375923934186376</v>
      </c>
    </row>
    <row r="67" spans="1:27" s="11" customFormat="1" ht="15.75" x14ac:dyDescent="0.25">
      <c r="A67" s="28" t="s">
        <v>14</v>
      </c>
      <c r="B67" s="41">
        <v>215.6</v>
      </c>
      <c r="C67" s="52">
        <v>13.866419294926409</v>
      </c>
      <c r="D67" s="59">
        <v>0</v>
      </c>
      <c r="E67" s="52">
        <v>0</v>
      </c>
      <c r="F67" s="59">
        <v>2355.2864599999998</v>
      </c>
      <c r="G67" s="52">
        <v>16.671541448148659</v>
      </c>
      <c r="H67" s="59">
        <v>751.45</v>
      </c>
      <c r="I67" s="52">
        <v>16.818833588373387</v>
      </c>
      <c r="J67" s="59">
        <v>291.11335000000003</v>
      </c>
      <c r="K67" s="52">
        <v>18.1534258905744</v>
      </c>
      <c r="L67" s="59">
        <v>5414.0124999999998</v>
      </c>
      <c r="M67" s="52">
        <v>16.286054589822928</v>
      </c>
      <c r="N67" s="59">
        <v>21657.922502000001</v>
      </c>
      <c r="O67" s="52">
        <v>16.141083956294594</v>
      </c>
      <c r="P67" s="59">
        <v>2296.803085</v>
      </c>
      <c r="Q67" s="52">
        <v>17.604127677637806</v>
      </c>
      <c r="R67" s="59">
        <v>1715.23125</v>
      </c>
      <c r="S67" s="52">
        <v>17.592994931431203</v>
      </c>
      <c r="T67" s="59">
        <v>1144.8988750000001</v>
      </c>
      <c r="U67" s="52">
        <v>17.682417611976707</v>
      </c>
      <c r="V67" s="59">
        <v>1144.8988750000001</v>
      </c>
      <c r="W67" s="52">
        <v>17.682417611976707</v>
      </c>
      <c r="X67" s="59">
        <v>12307.699165</v>
      </c>
      <c r="Y67" s="52">
        <v>18.960254905713001</v>
      </c>
      <c r="Z67" s="59">
        <f t="shared" si="2"/>
        <v>49294.916061999997</v>
      </c>
      <c r="AA67" s="35">
        <f t="shared" si="3"/>
        <v>17.088777744021279</v>
      </c>
    </row>
    <row r="68" spans="1:27" s="11" customFormat="1" ht="15.75" x14ac:dyDescent="0.25">
      <c r="A68" s="28" t="s">
        <v>15</v>
      </c>
      <c r="B68" s="41">
        <v>7127.2050019999997</v>
      </c>
      <c r="C68" s="52">
        <v>11.514743134255152</v>
      </c>
      <c r="D68" s="59">
        <v>6822.5474979999999</v>
      </c>
      <c r="E68" s="52">
        <v>9.3555172875439379</v>
      </c>
      <c r="F68" s="59">
        <v>6113.943526</v>
      </c>
      <c r="G68" s="52">
        <v>7.6285896860396294</v>
      </c>
      <c r="H68" s="59">
        <v>6348.1586740000002</v>
      </c>
      <c r="I68" s="52">
        <v>8.5589544804565545</v>
      </c>
      <c r="J68" s="59">
        <v>4953.090451</v>
      </c>
      <c r="K68" s="52">
        <v>13.137880439407073</v>
      </c>
      <c r="L68" s="59">
        <v>7861.7513150000004</v>
      </c>
      <c r="M68" s="52">
        <v>10.976119816202051</v>
      </c>
      <c r="N68" s="59">
        <v>3976.0065730000001</v>
      </c>
      <c r="O68" s="52">
        <v>10.510908305701507</v>
      </c>
      <c r="P68" s="59">
        <v>8397.7931740000004</v>
      </c>
      <c r="Q68" s="52">
        <v>10.992026578932867</v>
      </c>
      <c r="R68" s="59">
        <v>8717.9257280000002</v>
      </c>
      <c r="S68" s="52">
        <v>13.59599530079025</v>
      </c>
      <c r="T68" s="59">
        <v>6001.0752160000002</v>
      </c>
      <c r="U68" s="52">
        <v>12.513847823164408</v>
      </c>
      <c r="V68" s="59">
        <v>6001.0752160000002</v>
      </c>
      <c r="W68" s="52">
        <v>12.513847823164408</v>
      </c>
      <c r="X68" s="59">
        <v>14921.097632999999</v>
      </c>
      <c r="Y68" s="52">
        <v>14.525574115484075</v>
      </c>
      <c r="Z68" s="59">
        <f t="shared" si="2"/>
        <v>87241.670005999986</v>
      </c>
      <c r="AA68" s="35">
        <f t="shared" si="3"/>
        <v>11.666386890332326</v>
      </c>
    </row>
    <row r="69" spans="1:27" s="11" customFormat="1" ht="15.75" x14ac:dyDescent="0.25">
      <c r="A69" s="28" t="s">
        <v>16</v>
      </c>
      <c r="B69" s="41">
        <v>2528.889878</v>
      </c>
      <c r="C69" s="52">
        <v>10.683057235006387</v>
      </c>
      <c r="D69" s="59">
        <v>4547.096004</v>
      </c>
      <c r="E69" s="52">
        <v>11.562567438164526</v>
      </c>
      <c r="F69" s="59">
        <v>6321.6522969999996</v>
      </c>
      <c r="G69" s="52">
        <v>14.460049973635165</v>
      </c>
      <c r="H69" s="59">
        <v>4516.4563099999996</v>
      </c>
      <c r="I69" s="52">
        <v>14.296278482369665</v>
      </c>
      <c r="J69" s="59">
        <v>3234.4855969999999</v>
      </c>
      <c r="K69" s="52">
        <v>14.231002694270389</v>
      </c>
      <c r="L69" s="59">
        <v>3401.7709209999998</v>
      </c>
      <c r="M69" s="52">
        <v>14.945115531968256</v>
      </c>
      <c r="N69" s="59">
        <v>2334.0399349999998</v>
      </c>
      <c r="O69" s="52">
        <v>14.965467485407459</v>
      </c>
      <c r="P69" s="59">
        <v>3690.8138829999998</v>
      </c>
      <c r="Q69" s="52">
        <v>14.495784350119589</v>
      </c>
      <c r="R69" s="59">
        <v>5542.1444849999998</v>
      </c>
      <c r="S69" s="52">
        <v>15.993917041378614</v>
      </c>
      <c r="T69" s="59">
        <v>4215.6609920000001</v>
      </c>
      <c r="U69" s="52">
        <v>17.358106264516405</v>
      </c>
      <c r="V69" s="59">
        <v>4215.6609920000001</v>
      </c>
      <c r="W69" s="52">
        <v>17.358106264516405</v>
      </c>
      <c r="X69" s="59">
        <v>4744.2401829999999</v>
      </c>
      <c r="Y69" s="52">
        <v>17.580318499899693</v>
      </c>
      <c r="Z69" s="59">
        <f t="shared" si="2"/>
        <v>49292.911476999994</v>
      </c>
      <c r="AA69" s="35">
        <f t="shared" si="3"/>
        <v>14.997511644713819</v>
      </c>
    </row>
    <row r="70" spans="1:27" s="11" customFormat="1" ht="15.75" x14ac:dyDescent="0.25">
      <c r="A70" s="28" t="s">
        <v>17</v>
      </c>
      <c r="B70" s="41">
        <v>14064.250459000001</v>
      </c>
      <c r="C70" s="52">
        <v>11.942819985145578</v>
      </c>
      <c r="D70" s="59">
        <v>17727.070667</v>
      </c>
      <c r="E70" s="52">
        <v>12.42825987526874</v>
      </c>
      <c r="F70" s="59">
        <v>19449.154899000001</v>
      </c>
      <c r="G70" s="52">
        <v>14.461660358507569</v>
      </c>
      <c r="H70" s="59">
        <v>23847.488322000001</v>
      </c>
      <c r="I70" s="52">
        <v>15.141325436587039</v>
      </c>
      <c r="J70" s="59">
        <v>40709.884596999997</v>
      </c>
      <c r="K70" s="52">
        <v>15.8446510493905</v>
      </c>
      <c r="L70" s="59">
        <v>34477.214105999999</v>
      </c>
      <c r="M70" s="52">
        <v>15.617727576025148</v>
      </c>
      <c r="N70" s="59">
        <v>31203.370147000001</v>
      </c>
      <c r="O70" s="52">
        <v>16.050698662957728</v>
      </c>
      <c r="P70" s="59">
        <v>30829.163516000001</v>
      </c>
      <c r="Q70" s="52">
        <v>16.263462923148541</v>
      </c>
      <c r="R70" s="59">
        <v>21328.540079999999</v>
      </c>
      <c r="S70" s="52">
        <v>16.241869551561582</v>
      </c>
      <c r="T70" s="59">
        <v>15998.654264999999</v>
      </c>
      <c r="U70" s="52">
        <v>16.537117700851667</v>
      </c>
      <c r="V70" s="59">
        <v>15998.654264999999</v>
      </c>
      <c r="W70" s="52">
        <v>16.537117700851667</v>
      </c>
      <c r="X70" s="59">
        <v>19701.020854999999</v>
      </c>
      <c r="Y70" s="52">
        <v>18.36957110825416</v>
      </c>
      <c r="Z70" s="59">
        <f t="shared" si="2"/>
        <v>285334.46617800003</v>
      </c>
      <c r="AA70" s="35">
        <f t="shared" si="3"/>
        <v>15.609069577495459</v>
      </c>
    </row>
    <row r="71" spans="1:27" s="11" customFormat="1" ht="15.75" x14ac:dyDescent="0.25">
      <c r="A71" s="28" t="s">
        <v>18</v>
      </c>
      <c r="B71" s="41">
        <v>4752.804819</v>
      </c>
      <c r="C71" s="52">
        <v>11.492282052718668</v>
      </c>
      <c r="D71" s="59">
        <v>53841.861389999998</v>
      </c>
      <c r="E71" s="52">
        <v>5.0412721408272612</v>
      </c>
      <c r="F71" s="59">
        <v>44953.315451000002</v>
      </c>
      <c r="G71" s="52">
        <v>6.297895554856793</v>
      </c>
      <c r="H71" s="59">
        <v>6310.5525900000002</v>
      </c>
      <c r="I71" s="52">
        <v>11.808592262720245</v>
      </c>
      <c r="J71" s="59">
        <v>6426.2132789999996</v>
      </c>
      <c r="K71" s="52">
        <v>14.365316490875314</v>
      </c>
      <c r="L71" s="59">
        <v>18152.035662999999</v>
      </c>
      <c r="M71" s="52">
        <v>13.383087758084393</v>
      </c>
      <c r="N71" s="59">
        <v>6182.682922</v>
      </c>
      <c r="O71" s="52">
        <v>15.859430758680292</v>
      </c>
      <c r="P71" s="59">
        <v>19270.196133000001</v>
      </c>
      <c r="Q71" s="52">
        <v>15.352303037228491</v>
      </c>
      <c r="R71" s="59">
        <v>16183.034334</v>
      </c>
      <c r="S71" s="52">
        <v>12.007185165181211</v>
      </c>
      <c r="T71" s="59">
        <v>25972.004462000001</v>
      </c>
      <c r="U71" s="52">
        <v>7.0390447048565958</v>
      </c>
      <c r="V71" s="59">
        <v>25972.004462000001</v>
      </c>
      <c r="W71" s="52">
        <v>7.0390447048565958</v>
      </c>
      <c r="X71" s="59">
        <v>24454.536089000001</v>
      </c>
      <c r="Y71" s="52">
        <v>9.3251954221170159</v>
      </c>
      <c r="Z71" s="59">
        <f t="shared" si="2"/>
        <v>252471.24159400002</v>
      </c>
      <c r="AA71" s="35">
        <f t="shared" si="3"/>
        <v>8.7170914137458144</v>
      </c>
    </row>
    <row r="72" spans="1:27" s="11" customFormat="1" ht="15.75" x14ac:dyDescent="0.25">
      <c r="A72" s="28" t="s">
        <v>19</v>
      </c>
      <c r="B72" s="41">
        <v>2365.519804</v>
      </c>
      <c r="C72" s="52">
        <v>12.079853206433111</v>
      </c>
      <c r="D72" s="59">
        <v>2045.2413100000001</v>
      </c>
      <c r="E72" s="52">
        <v>10.858108170272896</v>
      </c>
      <c r="F72" s="59">
        <v>3977.123775</v>
      </c>
      <c r="G72" s="52">
        <v>13.316104884750963</v>
      </c>
      <c r="H72" s="59">
        <v>5084.8434139999999</v>
      </c>
      <c r="I72" s="52">
        <v>14.781990423134239</v>
      </c>
      <c r="J72" s="59">
        <v>5131.6102270000001</v>
      </c>
      <c r="K72" s="52">
        <v>15.339148706631622</v>
      </c>
      <c r="L72" s="59">
        <v>4009.2227590000002</v>
      </c>
      <c r="M72" s="52">
        <v>15.383896363949733</v>
      </c>
      <c r="N72" s="59">
        <v>3252.683763</v>
      </c>
      <c r="O72" s="52">
        <v>15.281382466287031</v>
      </c>
      <c r="P72" s="59">
        <v>6296.8856660000001</v>
      </c>
      <c r="Q72" s="52">
        <v>15.076763535252812</v>
      </c>
      <c r="R72" s="59">
        <v>10694.329726</v>
      </c>
      <c r="S72" s="52">
        <v>15.735587042693195</v>
      </c>
      <c r="T72" s="59">
        <v>5584.1901310000003</v>
      </c>
      <c r="U72" s="52">
        <v>16.580469569971992</v>
      </c>
      <c r="V72" s="59">
        <v>5584.1901310000003</v>
      </c>
      <c r="W72" s="52">
        <v>16.580469569971992</v>
      </c>
      <c r="X72" s="59">
        <v>8608.5663239999994</v>
      </c>
      <c r="Y72" s="52">
        <v>19.328875772798565</v>
      </c>
      <c r="Z72" s="59">
        <f t="shared" si="2"/>
        <v>62634.407030000002</v>
      </c>
      <c r="AA72" s="35">
        <f t="shared" si="3"/>
        <v>15.706911728211761</v>
      </c>
    </row>
    <row r="73" spans="1:27" s="11" customFormat="1" ht="29.25" x14ac:dyDescent="0.25">
      <c r="A73" s="28" t="s">
        <v>20</v>
      </c>
      <c r="B73" s="41">
        <v>1982.4082559999999</v>
      </c>
      <c r="C73" s="52">
        <v>9.406505822063421</v>
      </c>
      <c r="D73" s="59">
        <v>7002.7869110000001</v>
      </c>
      <c r="E73" s="52">
        <v>8.4542756996064679</v>
      </c>
      <c r="F73" s="59">
        <v>6144.7569800000001</v>
      </c>
      <c r="G73" s="52">
        <v>11.007756872357056</v>
      </c>
      <c r="H73" s="59">
        <v>13615.05156</v>
      </c>
      <c r="I73" s="52">
        <v>14.439616786959899</v>
      </c>
      <c r="J73" s="59">
        <v>8073.3008540000001</v>
      </c>
      <c r="K73" s="52">
        <v>11.897378431346157</v>
      </c>
      <c r="L73" s="59">
        <v>4921.5270829999999</v>
      </c>
      <c r="M73" s="52">
        <v>10.562387233724673</v>
      </c>
      <c r="N73" s="59">
        <v>6865.3186390000001</v>
      </c>
      <c r="O73" s="52">
        <v>13.727227914878471</v>
      </c>
      <c r="P73" s="59">
        <v>5192.2327139999998</v>
      </c>
      <c r="Q73" s="52">
        <v>12.710842845332314</v>
      </c>
      <c r="R73" s="59">
        <v>4404.0188349999999</v>
      </c>
      <c r="S73" s="52">
        <v>14.468032075325022</v>
      </c>
      <c r="T73" s="59">
        <v>8349.6099859999995</v>
      </c>
      <c r="U73" s="52">
        <v>16.192828442446221</v>
      </c>
      <c r="V73" s="59">
        <v>8349.6099859999995</v>
      </c>
      <c r="W73" s="52">
        <v>16.192828442446221</v>
      </c>
      <c r="X73" s="59">
        <v>26901.60168</v>
      </c>
      <c r="Y73" s="52">
        <v>16.27040927611851</v>
      </c>
      <c r="Z73" s="59">
        <f t="shared" si="2"/>
        <v>101802.22348399999</v>
      </c>
      <c r="AA73" s="35">
        <f t="shared" si="3"/>
        <v>13.97008722089614</v>
      </c>
    </row>
    <row r="74" spans="1:27" s="11" customFormat="1" ht="15.75" x14ac:dyDescent="0.25">
      <c r="A74" s="28" t="s">
        <v>21</v>
      </c>
      <c r="B74" s="41">
        <v>2098.48</v>
      </c>
      <c r="C74" s="52">
        <v>12.580615969648232</v>
      </c>
      <c r="D74" s="59">
        <v>25226.752363</v>
      </c>
      <c r="E74" s="52">
        <v>12.297994824534509</v>
      </c>
      <c r="F74" s="59">
        <v>45643.669000000002</v>
      </c>
      <c r="G74" s="52">
        <v>14.809313981748163</v>
      </c>
      <c r="H74" s="59">
        <v>51597.8413</v>
      </c>
      <c r="I74" s="52">
        <v>14.733152227823632</v>
      </c>
      <c r="J74" s="59">
        <v>50617.506346000002</v>
      </c>
      <c r="K74" s="52">
        <v>15.810831405431879</v>
      </c>
      <c r="L74" s="59">
        <v>40351.476279000002</v>
      </c>
      <c r="M74" s="52">
        <v>15.234007660646331</v>
      </c>
      <c r="N74" s="59">
        <v>33483.503318000003</v>
      </c>
      <c r="O74" s="52">
        <v>15.648471936277703</v>
      </c>
      <c r="P74" s="59">
        <v>33684.619599999998</v>
      </c>
      <c r="Q74" s="52">
        <v>16.473637852807563</v>
      </c>
      <c r="R74" s="59">
        <v>13657.536604000001</v>
      </c>
      <c r="S74" s="52">
        <v>13.280764864467848</v>
      </c>
      <c r="T74" s="59">
        <v>20355.200499999999</v>
      </c>
      <c r="U74" s="52">
        <v>15.955103580285739</v>
      </c>
      <c r="V74" s="59">
        <v>20355.200499999999</v>
      </c>
      <c r="W74" s="52">
        <v>15.955103580285739</v>
      </c>
      <c r="X74" s="59">
        <v>26493.351999999999</v>
      </c>
      <c r="Y74" s="52">
        <v>16.898483668657068</v>
      </c>
      <c r="Z74" s="59">
        <f t="shared" si="2"/>
        <v>363565.13780999999</v>
      </c>
      <c r="AA74" s="35">
        <f t="shared" si="3"/>
        <v>15.252565380089052</v>
      </c>
    </row>
    <row r="75" spans="1:27" s="11" customFormat="1" ht="15.75" x14ac:dyDescent="0.25">
      <c r="A75" s="28" t="s">
        <v>22</v>
      </c>
      <c r="B75" s="41">
        <v>2580.1129249999999</v>
      </c>
      <c r="C75" s="52">
        <v>13.214394757430387</v>
      </c>
      <c r="D75" s="59">
        <v>6145.7785549999999</v>
      </c>
      <c r="E75" s="52">
        <v>12.864798220038882</v>
      </c>
      <c r="F75" s="59">
        <v>6334.6428720000004</v>
      </c>
      <c r="G75" s="52">
        <v>15.313678648419977</v>
      </c>
      <c r="H75" s="59">
        <v>3090.1176150000001</v>
      </c>
      <c r="I75" s="52">
        <v>15.445393369560971</v>
      </c>
      <c r="J75" s="59">
        <v>5175.0218729999997</v>
      </c>
      <c r="K75" s="52">
        <v>16.468525319918303</v>
      </c>
      <c r="L75" s="59">
        <v>4799.0302160000001</v>
      </c>
      <c r="M75" s="52">
        <v>16.111516267279299</v>
      </c>
      <c r="N75" s="59">
        <v>5036.6210149999997</v>
      </c>
      <c r="O75" s="52">
        <v>16.537872895583245</v>
      </c>
      <c r="P75" s="59">
        <v>4501.7779289999999</v>
      </c>
      <c r="Q75" s="52">
        <v>17.07685453596492</v>
      </c>
      <c r="R75" s="59">
        <v>3975.530925</v>
      </c>
      <c r="S75" s="52">
        <v>16.604285174161461</v>
      </c>
      <c r="T75" s="59">
        <v>4155.9390530000001</v>
      </c>
      <c r="U75" s="52">
        <v>17.43568467568732</v>
      </c>
      <c r="V75" s="59">
        <v>4155.9390530000001</v>
      </c>
      <c r="W75" s="52">
        <v>17.43568467568732</v>
      </c>
      <c r="X75" s="59">
        <v>8721.3765249999997</v>
      </c>
      <c r="Y75" s="52">
        <v>20.050418556453732</v>
      </c>
      <c r="Z75" s="59">
        <f t="shared" si="2"/>
        <v>58671.888556000005</v>
      </c>
      <c r="AA75" s="35">
        <f t="shared" si="3"/>
        <v>16.471445605582964</v>
      </c>
    </row>
    <row r="76" spans="1:27" s="11" customFormat="1" ht="15.75" x14ac:dyDescent="0.25">
      <c r="A76" s="26" t="s">
        <v>23</v>
      </c>
      <c r="B76" s="37">
        <v>10288.841344</v>
      </c>
      <c r="C76" s="56">
        <v>11.903354741861504</v>
      </c>
      <c r="D76" s="55">
        <v>11469.640205</v>
      </c>
      <c r="E76" s="56">
        <v>11.508368446731804</v>
      </c>
      <c r="F76" s="55">
        <v>9904.2574629999999</v>
      </c>
      <c r="G76" s="56">
        <v>14.891779769258722</v>
      </c>
      <c r="H76" s="55">
        <v>4886.9976989999996</v>
      </c>
      <c r="I76" s="56">
        <v>15.480388608143789</v>
      </c>
      <c r="J76" s="55">
        <v>3973.4198900000001</v>
      </c>
      <c r="K76" s="56">
        <v>16.496135304714425</v>
      </c>
      <c r="L76" s="55">
        <v>14188.162394000001</v>
      </c>
      <c r="M76" s="56">
        <v>15.548228513634287</v>
      </c>
      <c r="N76" s="55">
        <v>7401.9619489999995</v>
      </c>
      <c r="O76" s="56">
        <v>16.00223033759735</v>
      </c>
      <c r="P76" s="55">
        <v>22835.275888</v>
      </c>
      <c r="Q76" s="56">
        <v>16.039608173975434</v>
      </c>
      <c r="R76" s="55">
        <v>12319.472588000001</v>
      </c>
      <c r="S76" s="56">
        <v>16.319895231408076</v>
      </c>
      <c r="T76" s="55">
        <v>13858.916031999999</v>
      </c>
      <c r="U76" s="56">
        <v>17.200913055078157</v>
      </c>
      <c r="V76" s="55">
        <v>13858.916031999999</v>
      </c>
      <c r="W76" s="56">
        <v>17.200913055078157</v>
      </c>
      <c r="X76" s="55">
        <v>11641.223493</v>
      </c>
      <c r="Y76" s="56">
        <v>19.416731882789229</v>
      </c>
      <c r="Z76" s="55">
        <f t="shared" si="2"/>
        <v>136627.08497699999</v>
      </c>
      <c r="AA76" s="38">
        <f t="shared" si="3"/>
        <v>15.753361761206838</v>
      </c>
    </row>
    <row r="77" spans="1:27" s="6" customFormat="1" ht="15.75" x14ac:dyDescent="0.25">
      <c r="A77" s="25" t="s">
        <v>24</v>
      </c>
      <c r="B77" s="34">
        <v>5015.3990649999996</v>
      </c>
      <c r="C77" s="54">
        <v>13.443174718399273</v>
      </c>
      <c r="D77" s="53">
        <v>14158.716097</v>
      </c>
      <c r="E77" s="54">
        <v>12.418821484324303</v>
      </c>
      <c r="F77" s="53">
        <v>17235.228951000001</v>
      </c>
      <c r="G77" s="54">
        <v>11.2960444181754</v>
      </c>
      <c r="H77" s="53">
        <v>21681.939082000001</v>
      </c>
      <c r="I77" s="54">
        <v>9.7692079068379982</v>
      </c>
      <c r="J77" s="53">
        <v>11431.570218000001</v>
      </c>
      <c r="K77" s="54">
        <v>12.627820855291656</v>
      </c>
      <c r="L77" s="53">
        <v>7957.5543070000003</v>
      </c>
      <c r="M77" s="54">
        <v>16.023491198728109</v>
      </c>
      <c r="N77" s="53">
        <v>6159.7998690000004</v>
      </c>
      <c r="O77" s="54">
        <v>14.465709710220379</v>
      </c>
      <c r="P77" s="53">
        <v>10493.570046999999</v>
      </c>
      <c r="Q77" s="54">
        <v>12.278757056748814</v>
      </c>
      <c r="R77" s="53">
        <v>11023.881184</v>
      </c>
      <c r="S77" s="54">
        <v>15.061121419878456</v>
      </c>
      <c r="T77" s="53">
        <v>6263.2707309999996</v>
      </c>
      <c r="U77" s="54">
        <v>16.287450433780744</v>
      </c>
      <c r="V77" s="53">
        <v>6263.2707309999996</v>
      </c>
      <c r="W77" s="54">
        <v>16.287450433780744</v>
      </c>
      <c r="X77" s="53">
        <v>16466.17282</v>
      </c>
      <c r="Y77" s="54">
        <v>20.894446477500203</v>
      </c>
      <c r="Z77" s="53">
        <f t="shared" si="2"/>
        <v>134150.37310199998</v>
      </c>
      <c r="AA77" s="36">
        <f t="shared" si="3"/>
        <v>13.81799537591837</v>
      </c>
    </row>
    <row r="78" spans="1:27" s="6" customFormat="1" ht="15.75" x14ac:dyDescent="0.25">
      <c r="A78" s="28" t="s">
        <v>25</v>
      </c>
      <c r="B78" s="41">
        <v>5007.5385990000004</v>
      </c>
      <c r="C78" s="52">
        <v>13.434030357865916</v>
      </c>
      <c r="D78" s="59">
        <v>14149.321419</v>
      </c>
      <c r="E78" s="52">
        <v>12.411389128352512</v>
      </c>
      <c r="F78" s="59">
        <v>17225.424265000001</v>
      </c>
      <c r="G78" s="52">
        <v>11.293085163830606</v>
      </c>
      <c r="H78" s="59">
        <v>21681.470292000002</v>
      </c>
      <c r="I78" s="52">
        <v>9.7687839232288827</v>
      </c>
      <c r="J78" s="59">
        <v>11263.273762000001</v>
      </c>
      <c r="K78" s="52">
        <v>12.540824048493146</v>
      </c>
      <c r="L78" s="59">
        <v>7892.7541620000002</v>
      </c>
      <c r="M78" s="52">
        <v>16.005078132538127</v>
      </c>
      <c r="N78" s="59">
        <v>6156.1621059999998</v>
      </c>
      <c r="O78" s="52">
        <v>14.4623448692804</v>
      </c>
      <c r="P78" s="59">
        <v>10485.410215</v>
      </c>
      <c r="Q78" s="52">
        <v>12.274724478329743</v>
      </c>
      <c r="R78" s="59">
        <v>11012.475683999999</v>
      </c>
      <c r="S78" s="52">
        <v>15.056381263700729</v>
      </c>
      <c r="T78" s="59">
        <v>6201.3567309999999</v>
      </c>
      <c r="U78" s="52">
        <v>16.244858109181436</v>
      </c>
      <c r="V78" s="59">
        <v>6201.3567309999999</v>
      </c>
      <c r="W78" s="52">
        <v>16.244858109181436</v>
      </c>
      <c r="X78" s="59">
        <v>16353.6774</v>
      </c>
      <c r="Y78" s="52">
        <v>20.887241219382169</v>
      </c>
      <c r="Z78" s="59">
        <f t="shared" si="2"/>
        <v>133630.22136600001</v>
      </c>
      <c r="AA78" s="35">
        <f t="shared" si="3"/>
        <v>13.794772038464819</v>
      </c>
    </row>
    <row r="79" spans="1:27" s="6" customFormat="1" ht="15.75" x14ac:dyDescent="0.25">
      <c r="A79" s="28" t="s">
        <v>26</v>
      </c>
      <c r="B79" s="41">
        <v>6.8838900000000001</v>
      </c>
      <c r="C79" s="52">
        <v>17.825662522523505</v>
      </c>
      <c r="D79" s="59">
        <v>3.588721</v>
      </c>
      <c r="E79" s="52">
        <v>22.003106652201968</v>
      </c>
      <c r="F79" s="59">
        <v>6.8465239999999996</v>
      </c>
      <c r="G79" s="52">
        <v>16.599456314299129</v>
      </c>
      <c r="H79" s="59">
        <v>1.7999999999999999E-2</v>
      </c>
      <c r="I79" s="52">
        <v>20.949998836111174</v>
      </c>
      <c r="J79" s="59">
        <v>0.34033999999999998</v>
      </c>
      <c r="K79" s="52">
        <v>30.272609066602193</v>
      </c>
      <c r="L79" s="59">
        <v>7.0662700000000003</v>
      </c>
      <c r="M79" s="52">
        <v>15.597620807640011</v>
      </c>
      <c r="N79" s="59">
        <v>0.61639600000000005</v>
      </c>
      <c r="O79" s="52">
        <v>23.704136328425008</v>
      </c>
      <c r="P79" s="59">
        <v>1.40242</v>
      </c>
      <c r="Q79" s="52">
        <v>14.540490570199735</v>
      </c>
      <c r="R79" s="59">
        <v>8.3469999999999995</v>
      </c>
      <c r="S79" s="52">
        <v>18.110596619370959</v>
      </c>
      <c r="T79" s="59">
        <v>10.535500000000001</v>
      </c>
      <c r="U79" s="52">
        <v>24.238392100589589</v>
      </c>
      <c r="V79" s="59">
        <v>10.535500000000001</v>
      </c>
      <c r="W79" s="52">
        <v>24.238392100589589</v>
      </c>
      <c r="X79" s="59">
        <v>0.65642</v>
      </c>
      <c r="Y79" s="52">
        <v>41.794124125111779</v>
      </c>
      <c r="Z79" s="59">
        <f t="shared" si="2"/>
        <v>56.836980999999994</v>
      </c>
      <c r="AA79" s="35">
        <f t="shared" si="3"/>
        <v>20.418966045355674</v>
      </c>
    </row>
    <row r="80" spans="1:27" s="6" customFormat="1" ht="15.75" x14ac:dyDescent="0.25">
      <c r="A80" s="28" t="s">
        <v>27</v>
      </c>
      <c r="B80" s="41">
        <v>0.976576</v>
      </c>
      <c r="C80" s="52">
        <v>29.440060077822856</v>
      </c>
      <c r="D80" s="59">
        <v>5.8059570000000003</v>
      </c>
      <c r="E80" s="52">
        <v>24.607590372335242</v>
      </c>
      <c r="F80" s="59">
        <v>2.9581620000000002</v>
      </c>
      <c r="G80" s="52">
        <v>16.253337066647013</v>
      </c>
      <c r="H80" s="59">
        <v>0.45079000000000002</v>
      </c>
      <c r="I80" s="52">
        <v>29.714933716996974</v>
      </c>
      <c r="J80" s="59">
        <v>167.95611600000001</v>
      </c>
      <c r="K80" s="52">
        <v>18.426142746249109</v>
      </c>
      <c r="L80" s="59">
        <v>57.733874999999998</v>
      </c>
      <c r="M80" s="52">
        <v>18.592851387013379</v>
      </c>
      <c r="N80" s="59">
        <v>3.0213670000000001</v>
      </c>
      <c r="O80" s="52">
        <v>19.436961805885559</v>
      </c>
      <c r="P80" s="59">
        <v>6.7574120000000004</v>
      </c>
      <c r="Q80" s="52">
        <v>18.066673880759872</v>
      </c>
      <c r="R80" s="59">
        <v>3.0585</v>
      </c>
      <c r="S80" s="52">
        <v>23.806220361678527</v>
      </c>
      <c r="T80" s="59">
        <v>51.378500000000003</v>
      </c>
      <c r="U80" s="52">
        <v>19.797927634714949</v>
      </c>
      <c r="V80" s="59">
        <v>51.378500000000003</v>
      </c>
      <c r="W80" s="52">
        <v>19.797927634714949</v>
      </c>
      <c r="X80" s="59">
        <v>111.839</v>
      </c>
      <c r="Y80" s="52">
        <v>21.825369504181676</v>
      </c>
      <c r="Z80" s="59">
        <f t="shared" si="2"/>
        <v>463.31475500000005</v>
      </c>
      <c r="AA80" s="35">
        <f t="shared" si="3"/>
        <v>19.706347625191071</v>
      </c>
    </row>
    <row r="81" spans="1:27" s="6" customFormat="1" ht="15.75" x14ac:dyDescent="0.25">
      <c r="A81" s="25" t="s">
        <v>28</v>
      </c>
      <c r="B81" s="34">
        <v>59121.433121000002</v>
      </c>
      <c r="C81" s="54">
        <v>11.742421143038687</v>
      </c>
      <c r="D81" s="53">
        <v>37786.534401999997</v>
      </c>
      <c r="E81" s="54">
        <v>11.952824254711548</v>
      </c>
      <c r="F81" s="53">
        <v>44233.792656999998</v>
      </c>
      <c r="G81" s="54">
        <v>14.71360161844917</v>
      </c>
      <c r="H81" s="53">
        <v>42365.067930999998</v>
      </c>
      <c r="I81" s="54">
        <v>14.458974991206654</v>
      </c>
      <c r="J81" s="53">
        <v>41550.441382999998</v>
      </c>
      <c r="K81" s="54">
        <v>14.388365681569578</v>
      </c>
      <c r="L81" s="53">
        <v>65180.413839000001</v>
      </c>
      <c r="M81" s="54">
        <v>14.073743627253204</v>
      </c>
      <c r="N81" s="53">
        <v>39279.396893999998</v>
      </c>
      <c r="O81" s="54">
        <v>15.298157162494766</v>
      </c>
      <c r="P81" s="53">
        <v>50021.739727</v>
      </c>
      <c r="Q81" s="54">
        <v>15.452765867392921</v>
      </c>
      <c r="R81" s="53">
        <v>41082.432133000002</v>
      </c>
      <c r="S81" s="54">
        <v>15.192883929036595</v>
      </c>
      <c r="T81" s="53">
        <v>51155.211314</v>
      </c>
      <c r="U81" s="54">
        <v>16.075420528995998</v>
      </c>
      <c r="V81" s="53">
        <v>51155.211314</v>
      </c>
      <c r="W81" s="54">
        <v>16.075420528995998</v>
      </c>
      <c r="X81" s="53">
        <v>56825.142163999997</v>
      </c>
      <c r="Y81" s="54">
        <v>18.1070755452327</v>
      </c>
      <c r="Z81" s="53">
        <f t="shared" si="2"/>
        <v>579756.81687900005</v>
      </c>
      <c r="AA81" s="36">
        <f t="shared" si="3"/>
        <v>14.827098212581411</v>
      </c>
    </row>
    <row r="82" spans="1:27" s="6" customFormat="1" ht="15.75" x14ac:dyDescent="0.25">
      <c r="A82" s="25" t="s">
        <v>29</v>
      </c>
      <c r="B82" s="34">
        <v>7547.1817769999998</v>
      </c>
      <c r="C82" s="54">
        <v>12.293599247128059</v>
      </c>
      <c r="D82" s="53">
        <v>11043.344127</v>
      </c>
      <c r="E82" s="54">
        <v>12.409449981567654</v>
      </c>
      <c r="F82" s="53">
        <v>66582.466029999996</v>
      </c>
      <c r="G82" s="54">
        <v>13.617536451160023</v>
      </c>
      <c r="H82" s="53">
        <v>28317.620847999999</v>
      </c>
      <c r="I82" s="54">
        <v>15.092958667257241</v>
      </c>
      <c r="J82" s="53">
        <v>50343.651727999997</v>
      </c>
      <c r="K82" s="54">
        <v>16.162542634051182</v>
      </c>
      <c r="L82" s="53">
        <v>84858.658471999996</v>
      </c>
      <c r="M82" s="54">
        <v>15.687614828661514</v>
      </c>
      <c r="N82" s="53">
        <v>6552.383511</v>
      </c>
      <c r="O82" s="54">
        <v>17.58708646132953</v>
      </c>
      <c r="P82" s="53">
        <v>9343.822435</v>
      </c>
      <c r="Q82" s="54">
        <v>17.108207444095004</v>
      </c>
      <c r="R82" s="53">
        <v>9345.8014330000005</v>
      </c>
      <c r="S82" s="54">
        <v>18.155635917107212</v>
      </c>
      <c r="T82" s="53">
        <v>46430.813104000001</v>
      </c>
      <c r="U82" s="54">
        <v>16.246560301737539</v>
      </c>
      <c r="V82" s="53">
        <v>46430.813104000001</v>
      </c>
      <c r="W82" s="54">
        <v>16.246560301737539</v>
      </c>
      <c r="X82" s="53">
        <v>54536.525193000001</v>
      </c>
      <c r="Y82" s="54">
        <v>18.536537004031814</v>
      </c>
      <c r="Z82" s="53">
        <f t="shared" si="2"/>
        <v>421333.08176199999</v>
      </c>
      <c r="AA82" s="36">
        <f t="shared" si="3"/>
        <v>15.838285747037487</v>
      </c>
    </row>
    <row r="83" spans="1:27" s="6" customFormat="1" ht="15.75" x14ac:dyDescent="0.25">
      <c r="A83" s="24" t="s">
        <v>1</v>
      </c>
      <c r="B83" s="41"/>
      <c r="C83" s="52"/>
      <c r="D83" s="59"/>
      <c r="E83" s="52"/>
      <c r="F83" s="59"/>
      <c r="G83" s="52"/>
      <c r="H83" s="59"/>
      <c r="I83" s="52"/>
      <c r="J83" s="59"/>
      <c r="K83" s="52"/>
      <c r="L83" s="59"/>
      <c r="M83" s="52"/>
      <c r="N83" s="59"/>
      <c r="O83" s="52"/>
      <c r="P83" s="59"/>
      <c r="Q83" s="52"/>
      <c r="R83" s="59"/>
      <c r="S83" s="52"/>
      <c r="T83" s="59"/>
      <c r="U83" s="52"/>
      <c r="V83" s="59"/>
      <c r="W83" s="52"/>
      <c r="X83" s="59"/>
      <c r="Y83" s="52"/>
      <c r="Z83" s="59"/>
      <c r="AA83" s="35"/>
    </row>
    <row r="84" spans="1:27" s="6" customFormat="1" ht="15.75" x14ac:dyDescent="0.25">
      <c r="A84" s="28" t="s">
        <v>30</v>
      </c>
      <c r="B84" s="41">
        <v>1797.2801730000001</v>
      </c>
      <c r="C84" s="52">
        <v>15.769569447053053</v>
      </c>
      <c r="D84" s="59">
        <v>1705.490247</v>
      </c>
      <c r="E84" s="52">
        <v>16.960861850760935</v>
      </c>
      <c r="F84" s="59">
        <v>23250.061824</v>
      </c>
      <c r="G84" s="52">
        <v>14.635690048233389</v>
      </c>
      <c r="H84" s="59">
        <v>21643.608571000001</v>
      </c>
      <c r="I84" s="52">
        <v>15.063467833106309</v>
      </c>
      <c r="J84" s="59">
        <v>32396.571541000001</v>
      </c>
      <c r="K84" s="52">
        <v>16.097380646212745</v>
      </c>
      <c r="L84" s="59">
        <v>80195.169863000003</v>
      </c>
      <c r="M84" s="52">
        <v>15.671552274359206</v>
      </c>
      <c r="N84" s="59">
        <v>2276.711249</v>
      </c>
      <c r="O84" s="52">
        <v>18.880332107416329</v>
      </c>
      <c r="P84" s="59">
        <v>2038.014729</v>
      </c>
      <c r="Q84" s="52">
        <v>19.321257127807868</v>
      </c>
      <c r="R84" s="59">
        <v>3093.3519460000002</v>
      </c>
      <c r="S84" s="52">
        <v>19.180497059570868</v>
      </c>
      <c r="T84" s="59">
        <v>41388.001110999998</v>
      </c>
      <c r="U84" s="52">
        <v>16.231307383273723</v>
      </c>
      <c r="V84" s="59">
        <v>41388.001110999998</v>
      </c>
      <c r="W84" s="52">
        <v>16.231307383273723</v>
      </c>
      <c r="X84" s="59">
        <v>43366.670281999999</v>
      </c>
      <c r="Y84" s="52">
        <v>18.533492975715909</v>
      </c>
      <c r="Z84" s="59">
        <f t="shared" si="2"/>
        <v>294538.93264699995</v>
      </c>
      <c r="AA84" s="35">
        <f t="shared" si="3"/>
        <v>16.265601393832331</v>
      </c>
    </row>
    <row r="85" spans="1:27" s="6" customFormat="1" ht="15.75" x14ac:dyDescent="0.25">
      <c r="A85" s="28" t="s">
        <v>31</v>
      </c>
      <c r="B85" s="41">
        <v>417.55115000000001</v>
      </c>
      <c r="C85" s="52">
        <v>8.9719333034791759</v>
      </c>
      <c r="D85" s="59">
        <v>1049.4353550000001</v>
      </c>
      <c r="E85" s="52">
        <v>9.3313133818430085</v>
      </c>
      <c r="F85" s="59">
        <v>918.91584899999998</v>
      </c>
      <c r="G85" s="52">
        <v>14.046512307533344</v>
      </c>
      <c r="H85" s="59">
        <v>1032.032843</v>
      </c>
      <c r="I85" s="52">
        <v>13.464753118420413</v>
      </c>
      <c r="J85" s="59">
        <v>367.025914</v>
      </c>
      <c r="K85" s="52">
        <v>4.4911521680605606</v>
      </c>
      <c r="L85" s="59">
        <v>782.37428899999998</v>
      </c>
      <c r="M85" s="52">
        <v>12.405534663802829</v>
      </c>
      <c r="N85" s="59">
        <v>396.210443</v>
      </c>
      <c r="O85" s="52">
        <v>12.242524886548125</v>
      </c>
      <c r="P85" s="59">
        <v>897.79110800000001</v>
      </c>
      <c r="Q85" s="52">
        <v>9.597348043421924</v>
      </c>
      <c r="R85" s="59">
        <v>521.63672699999995</v>
      </c>
      <c r="S85" s="52">
        <v>14.403627650187669</v>
      </c>
      <c r="T85" s="59">
        <v>576.10053500000004</v>
      </c>
      <c r="U85" s="52">
        <v>11.377590332369023</v>
      </c>
      <c r="V85" s="59">
        <v>576.10053500000004</v>
      </c>
      <c r="W85" s="52">
        <v>11.377590332369023</v>
      </c>
      <c r="X85" s="59">
        <v>2894.682456</v>
      </c>
      <c r="Y85" s="52">
        <v>14.284712376772188</v>
      </c>
      <c r="Z85" s="59">
        <f t="shared" si="2"/>
        <v>10429.857204</v>
      </c>
      <c r="AA85" s="35">
        <f t="shared" si="3"/>
        <v>12.189629134571305</v>
      </c>
    </row>
    <row r="86" spans="1:27" s="6" customFormat="1" ht="15.75" x14ac:dyDescent="0.25">
      <c r="A86" s="28" t="s">
        <v>32</v>
      </c>
      <c r="B86" s="41">
        <v>1885.2824780000001</v>
      </c>
      <c r="C86" s="52">
        <v>7.6959764542999718</v>
      </c>
      <c r="D86" s="59">
        <v>1455.815382</v>
      </c>
      <c r="E86" s="52">
        <v>11.990742875914338</v>
      </c>
      <c r="F86" s="59">
        <v>9917.8734960000002</v>
      </c>
      <c r="G86" s="52">
        <v>7.311168392013407</v>
      </c>
      <c r="H86" s="59">
        <v>52.388497999999998</v>
      </c>
      <c r="I86" s="52">
        <v>20.030727076389347</v>
      </c>
      <c r="J86" s="59">
        <v>175.23269199999999</v>
      </c>
      <c r="K86" s="52">
        <v>16.574125601736611</v>
      </c>
      <c r="L86" s="59">
        <v>88.169942000000006</v>
      </c>
      <c r="M86" s="52">
        <v>18.323312475148011</v>
      </c>
      <c r="N86" s="59">
        <v>56.469954000000001</v>
      </c>
      <c r="O86" s="52">
        <v>20.000000120063849</v>
      </c>
      <c r="P86" s="59">
        <v>688.51953700000001</v>
      </c>
      <c r="Q86" s="52">
        <v>8.0898938474013278</v>
      </c>
      <c r="R86" s="59">
        <v>289.97399899999999</v>
      </c>
      <c r="S86" s="52">
        <v>14.414672119673687</v>
      </c>
      <c r="T86" s="59">
        <v>86.582892000000001</v>
      </c>
      <c r="U86" s="52">
        <v>20.270180485305684</v>
      </c>
      <c r="V86" s="59">
        <v>86.582892000000001</v>
      </c>
      <c r="W86" s="52">
        <v>20.270180485305684</v>
      </c>
      <c r="X86" s="59">
        <v>11.92</v>
      </c>
      <c r="Y86" s="52">
        <v>27.821791105048508</v>
      </c>
      <c r="Z86" s="59">
        <f t="shared" si="2"/>
        <v>14794.811762000001</v>
      </c>
      <c r="AA86" s="35">
        <f t="shared" si="3"/>
        <v>8.4331577228158601</v>
      </c>
    </row>
    <row r="87" spans="1:27" s="6" customFormat="1" ht="15.75" x14ac:dyDescent="0.25">
      <c r="A87" s="28" t="s">
        <v>33</v>
      </c>
      <c r="B87" s="41">
        <v>3447.0679759999998</v>
      </c>
      <c r="C87" s="52">
        <v>13.398158493035154</v>
      </c>
      <c r="D87" s="59">
        <v>6832.6031430000003</v>
      </c>
      <c r="E87" s="52">
        <v>11.835360889797089</v>
      </c>
      <c r="F87" s="59">
        <v>32495.614860999998</v>
      </c>
      <c r="G87" s="52">
        <v>14.801678803992743</v>
      </c>
      <c r="H87" s="59">
        <v>5589.5909359999996</v>
      </c>
      <c r="I87" s="52">
        <v>15.461495010159725</v>
      </c>
      <c r="J87" s="59">
        <v>17404.821581</v>
      </c>
      <c r="K87" s="52">
        <v>16.525810073095116</v>
      </c>
      <c r="L87" s="59">
        <v>3792.9443780000001</v>
      </c>
      <c r="M87" s="52">
        <v>16.642958418322305</v>
      </c>
      <c r="N87" s="59">
        <v>3822.991865</v>
      </c>
      <c r="O87" s="52">
        <v>17.335180896694816</v>
      </c>
      <c r="P87" s="59">
        <v>5719.497061</v>
      </c>
      <c r="Q87" s="52">
        <v>18.58425331735727</v>
      </c>
      <c r="R87" s="59">
        <v>5440.838761</v>
      </c>
      <c r="S87" s="52">
        <v>18.132057077407271</v>
      </c>
      <c r="T87" s="59">
        <v>4380.1285660000003</v>
      </c>
      <c r="U87" s="52">
        <v>16.951545850037782</v>
      </c>
      <c r="V87" s="59">
        <v>4380.1285660000003</v>
      </c>
      <c r="W87" s="52">
        <v>16.951545850037782</v>
      </c>
      <c r="X87" s="59">
        <v>8263.2524549999998</v>
      </c>
      <c r="Y87" s="52">
        <v>20.028565883098143</v>
      </c>
      <c r="Z87" s="59">
        <f t="shared" si="2"/>
        <v>101569.48014900001</v>
      </c>
      <c r="AA87" s="35">
        <f t="shared" si="3"/>
        <v>16.052438148955467</v>
      </c>
    </row>
    <row r="88" spans="1:27" s="6" customFormat="1" ht="15.75" x14ac:dyDescent="0.25">
      <c r="A88" s="25" t="s">
        <v>34</v>
      </c>
      <c r="B88" s="34">
        <v>1253.997085</v>
      </c>
      <c r="C88" s="54">
        <v>11.989889930950685</v>
      </c>
      <c r="D88" s="53">
        <v>1201.6358540000001</v>
      </c>
      <c r="E88" s="54">
        <v>14.180525708746721</v>
      </c>
      <c r="F88" s="53">
        <v>888.99948900000004</v>
      </c>
      <c r="G88" s="54">
        <v>18.518182209453418</v>
      </c>
      <c r="H88" s="53">
        <v>973.96929699999998</v>
      </c>
      <c r="I88" s="54">
        <v>16.777285968905879</v>
      </c>
      <c r="J88" s="53">
        <v>2226.488214</v>
      </c>
      <c r="K88" s="54">
        <v>16.189305086585925</v>
      </c>
      <c r="L88" s="53">
        <v>1361.6621580000001</v>
      </c>
      <c r="M88" s="54">
        <v>17.640922972203477</v>
      </c>
      <c r="N88" s="53">
        <v>1319.481802</v>
      </c>
      <c r="O88" s="54">
        <v>17.189607711081042</v>
      </c>
      <c r="P88" s="53">
        <v>2166.0430889999998</v>
      </c>
      <c r="Q88" s="54">
        <v>16.721268326688993</v>
      </c>
      <c r="R88" s="53">
        <v>2182.757955</v>
      </c>
      <c r="S88" s="54">
        <v>16.035096266646278</v>
      </c>
      <c r="T88" s="53">
        <v>2453.370821</v>
      </c>
      <c r="U88" s="54">
        <v>17.851773971849219</v>
      </c>
      <c r="V88" s="53">
        <v>2453.370821</v>
      </c>
      <c r="W88" s="54">
        <v>17.851773971849219</v>
      </c>
      <c r="X88" s="53">
        <v>2264.4629909999999</v>
      </c>
      <c r="Y88" s="54">
        <v>19.90566373251211</v>
      </c>
      <c r="Z88" s="53">
        <f t="shared" si="2"/>
        <v>20746.239576</v>
      </c>
      <c r="AA88" s="36">
        <f t="shared" si="3"/>
        <v>16.943570991056681</v>
      </c>
    </row>
    <row r="89" spans="1:27" s="6" customFormat="1" ht="31.5" x14ac:dyDescent="0.25">
      <c r="A89" s="21" t="s">
        <v>35</v>
      </c>
      <c r="B89" s="34">
        <v>415133.175498</v>
      </c>
      <c r="C89" s="54">
        <v>11.308300793101923</v>
      </c>
      <c r="D89" s="53">
        <v>473634.43491100002</v>
      </c>
      <c r="E89" s="54">
        <v>11.515648782237218</v>
      </c>
      <c r="F89" s="53">
        <v>527672.95940499997</v>
      </c>
      <c r="G89" s="54">
        <v>13.97780599811831</v>
      </c>
      <c r="H89" s="53">
        <v>514675.01492400002</v>
      </c>
      <c r="I89" s="54">
        <v>14.185946168835416</v>
      </c>
      <c r="J89" s="53">
        <v>490111.43810700002</v>
      </c>
      <c r="K89" s="54">
        <v>14.494629333408687</v>
      </c>
      <c r="L89" s="53">
        <v>488060.84301000001</v>
      </c>
      <c r="M89" s="54">
        <v>14.815358473942364</v>
      </c>
      <c r="N89" s="53">
        <v>502256.19836799998</v>
      </c>
      <c r="O89" s="54">
        <v>15.884415835533853</v>
      </c>
      <c r="P89" s="53">
        <v>539824.82405499998</v>
      </c>
      <c r="Q89" s="54">
        <v>15.990321218841126</v>
      </c>
      <c r="R89" s="53">
        <v>520370.02755399997</v>
      </c>
      <c r="S89" s="54">
        <v>15.215994791765171</v>
      </c>
      <c r="T89" s="53">
        <v>486661.66464500001</v>
      </c>
      <c r="U89" s="54">
        <v>15.801322729816366</v>
      </c>
      <c r="V89" s="53">
        <v>486661.66464500001</v>
      </c>
      <c r="W89" s="54">
        <v>15.801322729816366</v>
      </c>
      <c r="X89" s="53">
        <v>584406.310161</v>
      </c>
      <c r="Y89" s="54">
        <v>17.519027048854429</v>
      </c>
      <c r="Z89" s="53">
        <f t="shared" si="2"/>
        <v>6029468.5552830007</v>
      </c>
      <c r="AA89" s="36">
        <f t="shared" si="3"/>
        <v>14.81163594596091</v>
      </c>
    </row>
    <row r="90" spans="1:27" s="6" customFormat="1" ht="31.5" x14ac:dyDescent="0.25">
      <c r="A90" s="20" t="s">
        <v>36</v>
      </c>
      <c r="B90" s="41">
        <v>40349.146309999996</v>
      </c>
      <c r="C90" s="52">
        <v>11.966460295639413</v>
      </c>
      <c r="D90" s="59">
        <v>41708.513507999996</v>
      </c>
      <c r="E90" s="52">
        <v>11.908828216286102</v>
      </c>
      <c r="F90" s="59">
        <v>23550.946048000002</v>
      </c>
      <c r="G90" s="52">
        <v>14.875783015908343</v>
      </c>
      <c r="H90" s="59">
        <v>50956.049745999997</v>
      </c>
      <c r="I90" s="52">
        <v>14.679707357658634</v>
      </c>
      <c r="J90" s="59">
        <v>49546.117026</v>
      </c>
      <c r="K90" s="52">
        <v>15.761284600941702</v>
      </c>
      <c r="L90" s="59">
        <v>55319.184255</v>
      </c>
      <c r="M90" s="52">
        <v>15.809155805587071</v>
      </c>
      <c r="N90" s="59">
        <v>64928.517997000003</v>
      </c>
      <c r="O90" s="52">
        <v>15.088309749224292</v>
      </c>
      <c r="P90" s="59">
        <v>63230.753979000001</v>
      </c>
      <c r="Q90" s="52">
        <v>16.090787947058015</v>
      </c>
      <c r="R90" s="59">
        <v>77752.923391000004</v>
      </c>
      <c r="S90" s="52">
        <v>15.905590511067382</v>
      </c>
      <c r="T90" s="59">
        <v>55742.792552999999</v>
      </c>
      <c r="U90" s="52">
        <v>17.122809323146019</v>
      </c>
      <c r="V90" s="59">
        <v>55742.792552999999</v>
      </c>
      <c r="W90" s="52">
        <v>17.122809323146019</v>
      </c>
      <c r="X90" s="59">
        <v>86725.683143999995</v>
      </c>
      <c r="Y90" s="52">
        <v>18.736735745336851</v>
      </c>
      <c r="Z90" s="59">
        <f t="shared" si="2"/>
        <v>665553.42050999997</v>
      </c>
      <c r="AA90" s="35">
        <f t="shared" si="3"/>
        <v>15.777933673090189</v>
      </c>
    </row>
    <row r="91" spans="1:27" s="6" customFormat="1" ht="15.75" x14ac:dyDescent="0.25">
      <c r="A91" s="48" t="s">
        <v>37</v>
      </c>
      <c r="B91" s="42">
        <f>B50-B52-B77-B81-B82-B88-B89</f>
        <v>40557.161411623762</v>
      </c>
      <c r="C91" s="60">
        <v>11.552040967600799</v>
      </c>
      <c r="D91" s="61">
        <f>D50-D52-D77-D81-D82-D88-D89</f>
        <v>64325.650887364929</v>
      </c>
      <c r="E91" s="60">
        <v>10.85547620444882</v>
      </c>
      <c r="F91" s="61">
        <f>F50-F52-F77-F81-F82-F88-F89</f>
        <v>61030.005567350308</v>
      </c>
      <c r="G91" s="60">
        <v>13.1308467209917</v>
      </c>
      <c r="H91" s="61">
        <f>H50-H52-H77-H81-H82-H88-H89</f>
        <v>52894.533061695984</v>
      </c>
      <c r="I91" s="60">
        <v>15.943852264254801</v>
      </c>
      <c r="J91" s="61">
        <f>J50-J52-J77-J81-J82-J88-J89</f>
        <v>44496.462488229678</v>
      </c>
      <c r="K91" s="60">
        <v>15.5533149834338</v>
      </c>
      <c r="L91" s="61">
        <f>L50-L52-L77-L81-L82-L88-L89</f>
        <v>53941.664174289734</v>
      </c>
      <c r="M91" s="60">
        <v>14.687450480666492</v>
      </c>
      <c r="N91" s="61">
        <f>N50-N52-N77-N81-N82-N88-N89</f>
        <v>61815.231446330203</v>
      </c>
      <c r="O91" s="60">
        <v>13.553852266692646</v>
      </c>
      <c r="P91" s="61">
        <f>P50-P52-P77-P81-P82-P88-P89</f>
        <v>66114.132581379963</v>
      </c>
      <c r="Q91" s="60">
        <v>13.954763845389692</v>
      </c>
      <c r="R91" s="61">
        <f>R50-R52-R77-R81-R82-R88-R89</f>
        <v>116279.90841951006</v>
      </c>
      <c r="S91" s="60">
        <v>8.7902872521299127</v>
      </c>
      <c r="T91" s="61">
        <f>T50-T52-T77-T81-T82-T88-T89</f>
        <v>65309.638341499958</v>
      </c>
      <c r="U91" s="60">
        <v>16.810360061646101</v>
      </c>
      <c r="V91" s="61">
        <f>V50-V52-V77-V81-V82-V88-V89</f>
        <v>70850.67827696004</v>
      </c>
      <c r="W91" s="60">
        <v>19.410360061646099</v>
      </c>
      <c r="X91" s="61">
        <f>X50-X52-X77-X81-X82-X88-X89</f>
        <v>92171.295711840154</v>
      </c>
      <c r="Y91" s="60">
        <v>17.598051113297075</v>
      </c>
      <c r="Z91" s="61">
        <f t="shared" si="2"/>
        <v>789786.36236807483</v>
      </c>
      <c r="AA91" s="43">
        <f t="shared" si="3"/>
        <v>14.147599510541612</v>
      </c>
    </row>
    <row r="92" spans="1:27" s="6" customFormat="1" ht="15.75" x14ac:dyDescent="0.25">
      <c r="A92" s="46"/>
      <c r="B92" s="82" t="s">
        <v>50</v>
      </c>
      <c r="C92" s="83"/>
      <c r="D92" s="82" t="s">
        <v>51</v>
      </c>
      <c r="E92" s="83"/>
      <c r="F92" s="82" t="s">
        <v>52</v>
      </c>
      <c r="G92" s="83"/>
      <c r="H92" s="82" t="s">
        <v>53</v>
      </c>
      <c r="I92" s="83"/>
      <c r="J92" s="82" t="s">
        <v>54</v>
      </c>
      <c r="K92" s="83"/>
      <c r="L92" s="82" t="s">
        <v>55</v>
      </c>
      <c r="M92" s="83"/>
      <c r="N92" s="82" t="s">
        <v>56</v>
      </c>
      <c r="O92" s="83"/>
      <c r="P92" s="82" t="s">
        <v>57</v>
      </c>
      <c r="Q92" s="83"/>
      <c r="R92" s="82" t="s">
        <v>58</v>
      </c>
      <c r="S92" s="83"/>
      <c r="T92" s="82" t="s">
        <v>59</v>
      </c>
      <c r="U92" s="83"/>
      <c r="V92" s="82" t="s">
        <v>60</v>
      </c>
      <c r="W92" s="83"/>
      <c r="X92" s="82" t="s">
        <v>61</v>
      </c>
      <c r="Y92" s="83"/>
      <c r="Z92" s="82" t="s">
        <v>62</v>
      </c>
      <c r="AA92" s="83"/>
    </row>
    <row r="93" spans="1:27" s="2" customFormat="1" ht="15" customHeight="1" x14ac:dyDescent="0.25">
      <c r="A93" s="47"/>
      <c r="B93" s="44" t="s">
        <v>63</v>
      </c>
      <c r="C93" s="31" t="s">
        <v>47</v>
      </c>
      <c r="D93" s="44" t="s">
        <v>63</v>
      </c>
      <c r="E93" s="31" t="s">
        <v>47</v>
      </c>
      <c r="F93" s="44" t="s">
        <v>63</v>
      </c>
      <c r="G93" s="31" t="s">
        <v>47</v>
      </c>
      <c r="H93" s="44" t="s">
        <v>63</v>
      </c>
      <c r="I93" s="31" t="s">
        <v>47</v>
      </c>
      <c r="J93" s="44" t="s">
        <v>63</v>
      </c>
      <c r="K93" s="31" t="s">
        <v>47</v>
      </c>
      <c r="L93" s="44" t="s">
        <v>63</v>
      </c>
      <c r="M93" s="31" t="s">
        <v>47</v>
      </c>
      <c r="N93" s="44" t="s">
        <v>63</v>
      </c>
      <c r="O93" s="31" t="s">
        <v>47</v>
      </c>
      <c r="P93" s="44" t="s">
        <v>63</v>
      </c>
      <c r="Q93" s="31" t="s">
        <v>47</v>
      </c>
      <c r="R93" s="44" t="s">
        <v>63</v>
      </c>
      <c r="S93" s="31" t="s">
        <v>47</v>
      </c>
      <c r="T93" s="44" t="s">
        <v>63</v>
      </c>
      <c r="U93" s="31" t="s">
        <v>47</v>
      </c>
      <c r="V93" s="44" t="s">
        <v>63</v>
      </c>
      <c r="W93" s="31" t="s">
        <v>47</v>
      </c>
      <c r="X93" s="44" t="s">
        <v>63</v>
      </c>
      <c r="Y93" s="31" t="s">
        <v>47</v>
      </c>
      <c r="Z93" s="44" t="s">
        <v>63</v>
      </c>
      <c r="AA93" s="31" t="s">
        <v>47</v>
      </c>
    </row>
    <row r="94" spans="1:27" s="9" customFormat="1" ht="15.75" x14ac:dyDescent="0.25">
      <c r="A94" s="45" t="s">
        <v>43</v>
      </c>
      <c r="B94" s="32">
        <v>172133.68642740994</v>
      </c>
      <c r="C94" s="50">
        <v>14.126993073613212</v>
      </c>
      <c r="D94" s="51">
        <v>191186.31821509998</v>
      </c>
      <c r="E94" s="50">
        <v>14.003305236167336</v>
      </c>
      <c r="F94" s="51">
        <v>230920.14948423998</v>
      </c>
      <c r="G94" s="50">
        <v>11.77622276721821</v>
      </c>
      <c r="H94" s="51">
        <v>217706.51383039998</v>
      </c>
      <c r="I94" s="50">
        <v>14.813707167862921</v>
      </c>
      <c r="J94" s="51">
        <v>140090.70853372</v>
      </c>
      <c r="K94" s="50">
        <v>16.374606094762111</v>
      </c>
      <c r="L94" s="51">
        <v>223359.68838573998</v>
      </c>
      <c r="M94" s="50">
        <v>15.951986969855378</v>
      </c>
      <c r="N94" s="51">
        <v>189642.82069285001</v>
      </c>
      <c r="O94" s="50">
        <v>16.399948636324375</v>
      </c>
      <c r="P94" s="51">
        <v>216616.07984999008</v>
      </c>
      <c r="Q94" s="50">
        <v>17.644220346522093</v>
      </c>
      <c r="R94" s="51">
        <v>245437.46504737</v>
      </c>
      <c r="S94" s="50">
        <v>15.907058743035458</v>
      </c>
      <c r="T94" s="51">
        <v>234206.83155072993</v>
      </c>
      <c r="U94" s="50">
        <v>18.130261155021014</v>
      </c>
      <c r="V94" s="51">
        <v>393374.12648237008</v>
      </c>
      <c r="W94" s="50">
        <v>19.48027027303171</v>
      </c>
      <c r="X94" s="51">
        <v>449794.43007359013</v>
      </c>
      <c r="Y94" s="50">
        <v>18.389188696122876</v>
      </c>
      <c r="Z94" s="51">
        <v>2904468.8185735098</v>
      </c>
      <c r="AA94" s="33">
        <v>16.501228260072061</v>
      </c>
    </row>
    <row r="95" spans="1:27" s="9" customFormat="1" ht="15.75" x14ac:dyDescent="0.25">
      <c r="A95" s="24" t="s">
        <v>40</v>
      </c>
      <c r="B95" s="34"/>
      <c r="C95" s="52"/>
      <c r="D95" s="53"/>
      <c r="E95" s="52"/>
      <c r="F95" s="53"/>
      <c r="G95" s="52"/>
      <c r="H95" s="53"/>
      <c r="I95" s="52"/>
      <c r="J95" s="53"/>
      <c r="K95" s="52"/>
      <c r="L95" s="53"/>
      <c r="M95" s="52"/>
      <c r="N95" s="53"/>
      <c r="O95" s="52"/>
      <c r="P95" s="53"/>
      <c r="Q95" s="52"/>
      <c r="R95" s="53"/>
      <c r="S95" s="52"/>
      <c r="T95" s="53"/>
      <c r="U95" s="52"/>
      <c r="V95" s="53"/>
      <c r="W95" s="52"/>
      <c r="X95" s="53"/>
      <c r="Y95" s="52"/>
      <c r="Z95" s="53"/>
      <c r="AA95" s="35"/>
    </row>
    <row r="96" spans="1:27" s="9" customFormat="1" ht="15.75" x14ac:dyDescent="0.25">
      <c r="A96" s="25" t="s">
        <v>0</v>
      </c>
      <c r="B96" s="34">
        <v>64180.706894000003</v>
      </c>
      <c r="C96" s="54">
        <v>12.991985982722101</v>
      </c>
      <c r="D96" s="53">
        <v>33669.567403000001</v>
      </c>
      <c r="E96" s="54">
        <v>13.560293397450559</v>
      </c>
      <c r="F96" s="53">
        <v>89383.783637</v>
      </c>
      <c r="G96" s="54">
        <v>6.98898850781924</v>
      </c>
      <c r="H96" s="53">
        <v>43794.041555000003</v>
      </c>
      <c r="I96" s="54">
        <v>11.917278347864903</v>
      </c>
      <c r="J96" s="53">
        <v>37301.221233999997</v>
      </c>
      <c r="K96" s="54">
        <v>12.060776294279368</v>
      </c>
      <c r="L96" s="53">
        <v>85928.483246999996</v>
      </c>
      <c r="M96" s="54">
        <v>13.236648821236539</v>
      </c>
      <c r="N96" s="53">
        <v>36718.653091</v>
      </c>
      <c r="O96" s="54">
        <v>12.50030128784954</v>
      </c>
      <c r="P96" s="53">
        <v>48249.648814</v>
      </c>
      <c r="Q96" s="54">
        <v>14.019774017818794</v>
      </c>
      <c r="R96" s="53">
        <v>60117.393362000003</v>
      </c>
      <c r="S96" s="54">
        <v>13.916500523585926</v>
      </c>
      <c r="T96" s="53">
        <v>39734.292375999998</v>
      </c>
      <c r="U96" s="54">
        <v>17.11860431696531</v>
      </c>
      <c r="V96" s="53">
        <v>39734.292375999998</v>
      </c>
      <c r="W96" s="54">
        <v>17.11860431696531</v>
      </c>
      <c r="X96" s="53">
        <v>118503.138056</v>
      </c>
      <c r="Y96" s="54">
        <v>13.22906001987573</v>
      </c>
      <c r="Z96" s="53">
        <v>697315.22204499994</v>
      </c>
      <c r="AA96" s="36">
        <v>12.798290006095762</v>
      </c>
    </row>
    <row r="97" spans="1:27" s="9" customFormat="1" ht="15.75" x14ac:dyDescent="0.25">
      <c r="A97" s="24" t="s">
        <v>1</v>
      </c>
      <c r="B97" s="37"/>
      <c r="C97" s="54"/>
      <c r="D97" s="55"/>
      <c r="E97" s="54"/>
      <c r="F97" s="55"/>
      <c r="G97" s="54"/>
      <c r="H97" s="55"/>
      <c r="I97" s="54"/>
      <c r="J97" s="55"/>
      <c r="K97" s="54"/>
      <c r="L97" s="55"/>
      <c r="M97" s="54"/>
      <c r="N97" s="55"/>
      <c r="O97" s="54"/>
      <c r="P97" s="55"/>
      <c r="Q97" s="54"/>
      <c r="R97" s="55"/>
      <c r="S97" s="54"/>
      <c r="T97" s="55"/>
      <c r="U97" s="54"/>
      <c r="V97" s="55"/>
      <c r="W97" s="54"/>
      <c r="X97" s="55"/>
      <c r="Y97" s="54"/>
      <c r="Z97" s="55"/>
      <c r="AA97" s="36"/>
    </row>
    <row r="98" spans="1:27" s="14" customFormat="1" ht="15.75" x14ac:dyDescent="0.25">
      <c r="A98" s="26" t="s">
        <v>2</v>
      </c>
      <c r="B98" s="37">
        <v>4985.4881290000003</v>
      </c>
      <c r="C98" s="56">
        <v>9.6607702066228978</v>
      </c>
      <c r="D98" s="55">
        <v>3739.3023020000001</v>
      </c>
      <c r="E98" s="56">
        <v>5.3439940563609074</v>
      </c>
      <c r="F98" s="55">
        <v>5392.5917710000003</v>
      </c>
      <c r="G98" s="56">
        <v>7.4311364983773709</v>
      </c>
      <c r="H98" s="55">
        <v>7893.4307760000002</v>
      </c>
      <c r="I98" s="56">
        <v>9.2896750904626177</v>
      </c>
      <c r="J98" s="55">
        <v>11770.232527</v>
      </c>
      <c r="K98" s="56">
        <v>6.1566452037790604</v>
      </c>
      <c r="L98" s="55">
        <v>8389.6088629999995</v>
      </c>
      <c r="M98" s="56">
        <v>11.738458934666934</v>
      </c>
      <c r="N98" s="55">
        <v>4084.6244900000002</v>
      </c>
      <c r="O98" s="56">
        <v>8.1866056700482197</v>
      </c>
      <c r="P98" s="55">
        <v>8230.7493030000005</v>
      </c>
      <c r="Q98" s="56">
        <v>7.8655931171865303</v>
      </c>
      <c r="R98" s="55">
        <v>6475.3682580000004</v>
      </c>
      <c r="S98" s="56">
        <v>9.195289574641718</v>
      </c>
      <c r="T98" s="55">
        <v>1924.4580020000001</v>
      </c>
      <c r="U98" s="56">
        <v>16.994068786573347</v>
      </c>
      <c r="V98" s="55">
        <v>1924.4580020000001</v>
      </c>
      <c r="W98" s="56">
        <v>16.994068786573347</v>
      </c>
      <c r="X98" s="55">
        <v>33078.484514000003</v>
      </c>
      <c r="Y98" s="56">
        <v>8.4427512997173437</v>
      </c>
      <c r="Z98" s="55">
        <v>97888.796937000006</v>
      </c>
      <c r="AA98" s="38">
        <v>8.7333504089244371</v>
      </c>
    </row>
    <row r="99" spans="1:27" s="14" customFormat="1" ht="15.75" x14ac:dyDescent="0.25">
      <c r="A99" s="27" t="s">
        <v>3</v>
      </c>
      <c r="B99" s="39">
        <v>2.2499999999999998E-3</v>
      </c>
      <c r="C99" s="57">
        <v>0</v>
      </c>
      <c r="D99" s="58">
        <v>9.0299999999999998E-3</v>
      </c>
      <c r="E99" s="57">
        <v>0</v>
      </c>
      <c r="F99" s="58">
        <v>759.21477500000003</v>
      </c>
      <c r="G99" s="57">
        <v>4.4999716977261146</v>
      </c>
      <c r="H99" s="58">
        <v>0</v>
      </c>
      <c r="I99" s="57">
        <v>0</v>
      </c>
      <c r="J99" s="58">
        <v>800.02305699999999</v>
      </c>
      <c r="K99" s="57">
        <v>16.499524463059945</v>
      </c>
      <c r="L99" s="58">
        <v>500.78912000000003</v>
      </c>
      <c r="M99" s="57">
        <v>16.532707419808695</v>
      </c>
      <c r="N99" s="58">
        <v>2421.634579</v>
      </c>
      <c r="O99" s="57">
        <v>6.9800973055865088</v>
      </c>
      <c r="P99" s="58">
        <v>1.216661</v>
      </c>
      <c r="Q99" s="57">
        <v>19.682557409432409</v>
      </c>
      <c r="R99" s="58">
        <v>0</v>
      </c>
      <c r="S99" s="57">
        <v>0</v>
      </c>
      <c r="T99" s="58">
        <v>5.7499999999999999E-3</v>
      </c>
      <c r="U99" s="57">
        <v>20.949996356522373</v>
      </c>
      <c r="V99" s="58">
        <v>5.7499999999999999E-3</v>
      </c>
      <c r="W99" s="57">
        <v>20.949996356522373</v>
      </c>
      <c r="X99" s="58">
        <v>470.28</v>
      </c>
      <c r="Y99" s="57">
        <v>6.1999999999868169</v>
      </c>
      <c r="Z99" s="58">
        <v>4953.180972000001</v>
      </c>
      <c r="AA99" s="40">
        <v>9.0323802376279687</v>
      </c>
    </row>
    <row r="100" spans="1:27" s="14" customFormat="1" ht="15.75" x14ac:dyDescent="0.25">
      <c r="A100" s="27" t="s">
        <v>4</v>
      </c>
      <c r="B100" s="39">
        <v>255.50252499999999</v>
      </c>
      <c r="C100" s="57">
        <v>12.500195693222601</v>
      </c>
      <c r="D100" s="58">
        <v>305.19640700000002</v>
      </c>
      <c r="E100" s="57">
        <v>14.273897052253719</v>
      </c>
      <c r="F100" s="58">
        <v>763.41355499999997</v>
      </c>
      <c r="G100" s="57">
        <v>11.130244887535262</v>
      </c>
      <c r="H100" s="58">
        <v>3859.0822149999999</v>
      </c>
      <c r="I100" s="57">
        <v>12.614305025466368</v>
      </c>
      <c r="J100" s="58">
        <v>65.111227</v>
      </c>
      <c r="K100" s="57">
        <v>14.937605130449505</v>
      </c>
      <c r="L100" s="58">
        <v>3930.5109179999999</v>
      </c>
      <c r="M100" s="57">
        <v>15.448791070103969</v>
      </c>
      <c r="N100" s="58">
        <v>199.98396099999999</v>
      </c>
      <c r="O100" s="57">
        <v>16.500764903583942</v>
      </c>
      <c r="P100" s="58">
        <v>2226.502</v>
      </c>
      <c r="Q100" s="57">
        <v>14.65760640742759</v>
      </c>
      <c r="R100" s="58">
        <v>2432.080598</v>
      </c>
      <c r="S100" s="57">
        <v>15.046151757800406</v>
      </c>
      <c r="T100" s="58">
        <v>936.88612599999999</v>
      </c>
      <c r="U100" s="57">
        <v>16.440809455506397</v>
      </c>
      <c r="V100" s="58">
        <v>936.88612599999999</v>
      </c>
      <c r="W100" s="57">
        <v>16.440809455506397</v>
      </c>
      <c r="X100" s="58">
        <v>1072.570103</v>
      </c>
      <c r="Y100" s="57">
        <v>5.1308644863858079</v>
      </c>
      <c r="Z100" s="58">
        <v>16983.725761000002</v>
      </c>
      <c r="AA100" s="40">
        <v>13.85203230508356</v>
      </c>
    </row>
    <row r="101" spans="1:27" s="14" customFormat="1" ht="15.75" x14ac:dyDescent="0.25">
      <c r="A101" s="27" t="s">
        <v>5</v>
      </c>
      <c r="B101" s="39">
        <v>2552.2591739999998</v>
      </c>
      <c r="C101" s="57">
        <v>6.4090471934154722</v>
      </c>
      <c r="D101" s="58">
        <v>3116.7646300000001</v>
      </c>
      <c r="E101" s="57">
        <v>3.4236906621969001</v>
      </c>
      <c r="F101" s="58">
        <v>2448.1105499999999</v>
      </c>
      <c r="G101" s="57">
        <v>3.4846925342879289</v>
      </c>
      <c r="H101" s="58">
        <v>2912.393673</v>
      </c>
      <c r="I101" s="57">
        <v>3.4661511950445147</v>
      </c>
      <c r="J101" s="58">
        <v>10349.477569000001</v>
      </c>
      <c r="K101" s="57">
        <v>4.7732568142479179</v>
      </c>
      <c r="L101" s="58">
        <v>2719.79225</v>
      </c>
      <c r="M101" s="57">
        <v>3.5020650193122278</v>
      </c>
      <c r="N101" s="58">
        <v>924.34901100000002</v>
      </c>
      <c r="O101" s="57">
        <v>3.7166667904795143</v>
      </c>
      <c r="P101" s="58">
        <v>5200.9995200000003</v>
      </c>
      <c r="Q101" s="57">
        <v>3.4657026944763172</v>
      </c>
      <c r="R101" s="58">
        <v>3423.253029</v>
      </c>
      <c r="S101" s="57">
        <v>3.510687151540965</v>
      </c>
      <c r="T101" s="58">
        <v>109.482961</v>
      </c>
      <c r="U101" s="57">
        <v>4.6694074815471112</v>
      </c>
      <c r="V101" s="58">
        <v>109.482961</v>
      </c>
      <c r="W101" s="57">
        <v>4.6694074815471112</v>
      </c>
      <c r="X101" s="58">
        <v>25302.828579000001</v>
      </c>
      <c r="Y101" s="57">
        <v>6.9247973845712183</v>
      </c>
      <c r="Z101" s="58">
        <v>59169.193907000008</v>
      </c>
      <c r="AA101" s="40">
        <v>5.3118467183070344</v>
      </c>
    </row>
    <row r="102" spans="1:27" s="14" customFormat="1" ht="15.75" x14ac:dyDescent="0.25">
      <c r="A102" s="26" t="s">
        <v>6</v>
      </c>
      <c r="B102" s="37">
        <v>33361.651526000001</v>
      </c>
      <c r="C102" s="56">
        <v>13.54041048079643</v>
      </c>
      <c r="D102" s="55">
        <v>28336.834793000002</v>
      </c>
      <c r="E102" s="56">
        <v>14.561620996525457</v>
      </c>
      <c r="F102" s="55">
        <v>81662.546531</v>
      </c>
      <c r="G102" s="56">
        <v>6.6815641001888331</v>
      </c>
      <c r="H102" s="55">
        <v>33476.918747000003</v>
      </c>
      <c r="I102" s="56">
        <v>12.267428061680359</v>
      </c>
      <c r="J102" s="55">
        <v>18134.839854999998</v>
      </c>
      <c r="K102" s="56">
        <v>14.629447366919786</v>
      </c>
      <c r="L102" s="55">
        <v>66879.228805999999</v>
      </c>
      <c r="M102" s="56">
        <v>13.154243695484197</v>
      </c>
      <c r="N102" s="55">
        <v>28877.936691999999</v>
      </c>
      <c r="O102" s="56">
        <v>12.575000825869745</v>
      </c>
      <c r="P102" s="55">
        <v>29827.994092000001</v>
      </c>
      <c r="Q102" s="56">
        <v>14.860144759726948</v>
      </c>
      <c r="R102" s="55">
        <v>47446.008841000003</v>
      </c>
      <c r="S102" s="56">
        <v>14.267457206500064</v>
      </c>
      <c r="T102" s="55">
        <v>30589.954796999999</v>
      </c>
      <c r="U102" s="56">
        <v>17.012258098300812</v>
      </c>
      <c r="V102" s="55">
        <v>30589.954796999999</v>
      </c>
      <c r="W102" s="56">
        <v>17.012258098300812</v>
      </c>
      <c r="X102" s="55">
        <v>84110.600605</v>
      </c>
      <c r="Y102" s="56">
        <v>15.023312363536723</v>
      </c>
      <c r="Z102" s="55">
        <v>513294.47008199996</v>
      </c>
      <c r="AA102" s="38">
        <v>13.157104188473118</v>
      </c>
    </row>
    <row r="103" spans="1:27" s="9" customFormat="1" ht="15.75" x14ac:dyDescent="0.25">
      <c r="A103" s="24" t="s">
        <v>1</v>
      </c>
      <c r="B103" s="41"/>
      <c r="C103" s="52"/>
      <c r="D103" s="59"/>
      <c r="E103" s="52"/>
      <c r="F103" s="59"/>
      <c r="G103" s="52"/>
      <c r="H103" s="59"/>
      <c r="I103" s="52"/>
      <c r="J103" s="59"/>
      <c r="K103" s="52"/>
      <c r="L103" s="59"/>
      <c r="M103" s="52"/>
      <c r="N103" s="59"/>
      <c r="O103" s="52"/>
      <c r="P103" s="59"/>
      <c r="Q103" s="52"/>
      <c r="R103" s="59"/>
      <c r="S103" s="52"/>
      <c r="T103" s="59"/>
      <c r="U103" s="52"/>
      <c r="V103" s="59"/>
      <c r="W103" s="52"/>
      <c r="X103" s="59"/>
      <c r="Y103" s="52"/>
      <c r="Z103" s="59"/>
      <c r="AA103" s="35"/>
    </row>
    <row r="104" spans="1:27" s="9" customFormat="1" ht="15.75" x14ac:dyDescent="0.25">
      <c r="A104" s="28" t="s">
        <v>7</v>
      </c>
      <c r="B104" s="41">
        <v>14577.136777</v>
      </c>
      <c r="C104" s="52">
        <v>14.123949419889438</v>
      </c>
      <c r="D104" s="59">
        <v>9388.7910709999996</v>
      </c>
      <c r="E104" s="52">
        <v>14.148700412266521</v>
      </c>
      <c r="F104" s="59">
        <v>6612.5335800000003</v>
      </c>
      <c r="G104" s="52">
        <v>13.428384279036504</v>
      </c>
      <c r="H104" s="59">
        <v>13595.770759999999</v>
      </c>
      <c r="I104" s="52">
        <v>12.826358368844305</v>
      </c>
      <c r="J104" s="59">
        <v>7085.3418890000003</v>
      </c>
      <c r="K104" s="52">
        <v>14.387320888969539</v>
      </c>
      <c r="L104" s="59">
        <v>12680.805987</v>
      </c>
      <c r="M104" s="52">
        <v>15.039112952684325</v>
      </c>
      <c r="N104" s="59">
        <v>9911.0118180000009</v>
      </c>
      <c r="O104" s="52">
        <v>14.478121174356453</v>
      </c>
      <c r="P104" s="59">
        <v>6607.1856349999998</v>
      </c>
      <c r="Q104" s="52">
        <v>16.964345753528729</v>
      </c>
      <c r="R104" s="59">
        <v>18383.019232999999</v>
      </c>
      <c r="S104" s="52">
        <v>15.346941862218781</v>
      </c>
      <c r="T104" s="59">
        <v>9019.6024259999995</v>
      </c>
      <c r="U104" s="52">
        <v>17.586613045278799</v>
      </c>
      <c r="V104" s="59">
        <v>9019.6024259999995</v>
      </c>
      <c r="W104" s="52">
        <v>17.586613045278799</v>
      </c>
      <c r="X104" s="59">
        <v>21969.309853999999</v>
      </c>
      <c r="Y104" s="52">
        <v>19.764871205069255</v>
      </c>
      <c r="Z104" s="59">
        <v>138850.11145599998</v>
      </c>
      <c r="AA104" s="35">
        <v>15.727208115673244</v>
      </c>
    </row>
    <row r="105" spans="1:27" s="9" customFormat="1" ht="15.75" x14ac:dyDescent="0.25">
      <c r="A105" s="24" t="s">
        <v>8</v>
      </c>
      <c r="B105" s="41"/>
      <c r="C105" s="52"/>
      <c r="D105" s="59"/>
      <c r="E105" s="52"/>
      <c r="F105" s="59"/>
      <c r="G105" s="52"/>
      <c r="H105" s="59"/>
      <c r="I105" s="52"/>
      <c r="J105" s="59"/>
      <c r="K105" s="52"/>
      <c r="L105" s="59"/>
      <c r="M105" s="52"/>
      <c r="N105" s="59"/>
      <c r="O105" s="52"/>
      <c r="P105" s="59"/>
      <c r="Q105" s="52"/>
      <c r="R105" s="59"/>
      <c r="S105" s="52"/>
      <c r="T105" s="59"/>
      <c r="U105" s="52"/>
      <c r="V105" s="59"/>
      <c r="W105" s="52"/>
      <c r="X105" s="59"/>
      <c r="Y105" s="52"/>
      <c r="Z105" s="59"/>
      <c r="AA105" s="35"/>
    </row>
    <row r="106" spans="1:27" s="14" customFormat="1" ht="15.75" x14ac:dyDescent="0.25">
      <c r="A106" s="28" t="s">
        <v>9</v>
      </c>
      <c r="B106" s="39">
        <v>14415.981188</v>
      </c>
      <c r="C106" s="57">
        <v>14.281840399218895</v>
      </c>
      <c r="D106" s="58">
        <v>9288.5433649999995</v>
      </c>
      <c r="E106" s="57">
        <v>14.301401939672354</v>
      </c>
      <c r="F106" s="58">
        <v>6548.1023720000003</v>
      </c>
      <c r="G106" s="57">
        <v>13.560515234148944</v>
      </c>
      <c r="H106" s="58">
        <v>13336.394813000001</v>
      </c>
      <c r="I106" s="57">
        <v>13.075814754556371</v>
      </c>
      <c r="J106" s="58">
        <v>6992.0051030000004</v>
      </c>
      <c r="K106" s="57">
        <v>14.579378284687216</v>
      </c>
      <c r="L106" s="58">
        <v>12590.933349999999</v>
      </c>
      <c r="M106" s="57">
        <v>15.146460414673591</v>
      </c>
      <c r="N106" s="58">
        <v>9641.8533299999999</v>
      </c>
      <c r="O106" s="57">
        <v>14.882287165167076</v>
      </c>
      <c r="P106" s="58">
        <v>6476.692301</v>
      </c>
      <c r="Q106" s="57">
        <v>17.306145847407603</v>
      </c>
      <c r="R106" s="58">
        <v>18269.092146999999</v>
      </c>
      <c r="S106" s="57">
        <v>15.442646254714333</v>
      </c>
      <c r="T106" s="58">
        <v>8734.6379830000005</v>
      </c>
      <c r="U106" s="57">
        <v>18.160370011561515</v>
      </c>
      <c r="V106" s="58">
        <v>8734.6379830000005</v>
      </c>
      <c r="W106" s="57">
        <v>18.160370011561515</v>
      </c>
      <c r="X106" s="58">
        <v>21567.020022000001</v>
      </c>
      <c r="Y106" s="57">
        <v>20.112730946331684</v>
      </c>
      <c r="Z106" s="58">
        <v>136595.89395700002</v>
      </c>
      <c r="AA106" s="40">
        <v>15.983465006117159</v>
      </c>
    </row>
    <row r="107" spans="1:27" s="9" customFormat="1" ht="15.75" x14ac:dyDescent="0.25">
      <c r="A107" s="28" t="s">
        <v>10</v>
      </c>
      <c r="B107" s="41">
        <v>338.99347399999999</v>
      </c>
      <c r="C107" s="52">
        <v>20.420647015330356</v>
      </c>
      <c r="D107" s="59">
        <v>817.19413599999996</v>
      </c>
      <c r="E107" s="52">
        <v>13.774256877221122</v>
      </c>
      <c r="F107" s="59">
        <v>359.11139400000002</v>
      </c>
      <c r="G107" s="52">
        <v>16.255441413771305</v>
      </c>
      <c r="H107" s="59">
        <v>799.657422</v>
      </c>
      <c r="I107" s="52">
        <v>16.271791404511255</v>
      </c>
      <c r="J107" s="59">
        <v>487.10267199999998</v>
      </c>
      <c r="K107" s="52">
        <v>17.503133371430152</v>
      </c>
      <c r="L107" s="59">
        <v>1061.1320109999999</v>
      </c>
      <c r="M107" s="52">
        <v>16.920164605356028</v>
      </c>
      <c r="N107" s="59">
        <v>711.44028400000002</v>
      </c>
      <c r="O107" s="52">
        <v>17.283475291915316</v>
      </c>
      <c r="P107" s="59">
        <v>1974.3939150000001</v>
      </c>
      <c r="Q107" s="52">
        <v>19.699900379827596</v>
      </c>
      <c r="R107" s="59">
        <v>855.85881300000005</v>
      </c>
      <c r="S107" s="52">
        <v>22.272663169952924</v>
      </c>
      <c r="T107" s="59">
        <v>1174.664579</v>
      </c>
      <c r="U107" s="52">
        <v>22.33845477698291</v>
      </c>
      <c r="V107" s="59">
        <v>1174.664579</v>
      </c>
      <c r="W107" s="52">
        <v>22.33845477698291</v>
      </c>
      <c r="X107" s="59">
        <v>1765.893499</v>
      </c>
      <c r="Y107" s="52">
        <v>22.87580811010853</v>
      </c>
      <c r="Z107" s="59">
        <v>11520.106777999999</v>
      </c>
      <c r="AA107" s="35">
        <v>19.673327665756467</v>
      </c>
    </row>
    <row r="108" spans="1:27" s="9" customFormat="1" ht="15.75" x14ac:dyDescent="0.25">
      <c r="A108" s="28" t="s">
        <v>11</v>
      </c>
      <c r="B108" s="41">
        <v>2.2850619999999999</v>
      </c>
      <c r="C108" s="52">
        <v>18.012491049471524</v>
      </c>
      <c r="D108" s="59">
        <v>23.484645</v>
      </c>
      <c r="E108" s="52">
        <v>6.5504637772233538</v>
      </c>
      <c r="F108" s="59">
        <v>2.940655</v>
      </c>
      <c r="G108" s="52">
        <v>19.032688867265051</v>
      </c>
      <c r="H108" s="59">
        <v>3.2706949999999999</v>
      </c>
      <c r="I108" s="52">
        <v>19.559130056590682</v>
      </c>
      <c r="J108" s="59">
        <v>4.2334889999999996</v>
      </c>
      <c r="K108" s="52">
        <v>15.772561489170618</v>
      </c>
      <c r="L108" s="59">
        <v>4.9470419999999997</v>
      </c>
      <c r="M108" s="52">
        <v>21.523697809110235</v>
      </c>
      <c r="N108" s="59">
        <v>11.415385000000001</v>
      </c>
      <c r="O108" s="52">
        <v>19.974010790264717</v>
      </c>
      <c r="P108" s="59">
        <v>25.494692000000001</v>
      </c>
      <c r="Q108" s="52">
        <v>22.74047696295996</v>
      </c>
      <c r="R108" s="59">
        <v>14.404683</v>
      </c>
      <c r="S108" s="52">
        <v>23.043909808841754</v>
      </c>
      <c r="T108" s="59">
        <v>22.592424000000001</v>
      </c>
      <c r="U108" s="52">
        <v>27.139829846184732</v>
      </c>
      <c r="V108" s="59">
        <v>22.592424000000001</v>
      </c>
      <c r="W108" s="52">
        <v>27.139829846184732</v>
      </c>
      <c r="X108" s="59">
        <v>14.477855</v>
      </c>
      <c r="Y108" s="52">
        <v>29.869242856668389</v>
      </c>
      <c r="Z108" s="59">
        <v>152.13905099999999</v>
      </c>
      <c r="AA108" s="35">
        <v>21.6029443152675</v>
      </c>
    </row>
    <row r="109" spans="1:27" s="9" customFormat="1" ht="15.75" x14ac:dyDescent="0.25">
      <c r="A109" s="28" t="s">
        <v>12</v>
      </c>
      <c r="B109" s="41">
        <v>144.53801300000001</v>
      </c>
      <c r="C109" s="52">
        <v>12.998068655919198</v>
      </c>
      <c r="D109" s="59">
        <v>39.453217000000002</v>
      </c>
      <c r="E109" s="52">
        <v>23.485911755075737</v>
      </c>
      <c r="F109" s="59">
        <v>105.358649</v>
      </c>
      <c r="G109" s="52">
        <v>12.740092697726791</v>
      </c>
      <c r="H109" s="59">
        <v>48.956139999999998</v>
      </c>
      <c r="I109" s="52">
        <v>23.192967693159773</v>
      </c>
      <c r="J109" s="59">
        <v>114.607501</v>
      </c>
      <c r="K109" s="52">
        <v>10.273508393824297</v>
      </c>
      <c r="L109" s="59">
        <v>589.74167</v>
      </c>
      <c r="M109" s="52">
        <v>18.506034464855588</v>
      </c>
      <c r="N109" s="59">
        <v>576.38351299999999</v>
      </c>
      <c r="O109" s="52">
        <v>8.1240013699556926</v>
      </c>
      <c r="P109" s="59">
        <v>109.93133899999999</v>
      </c>
      <c r="Q109" s="52">
        <v>20.27334940285979</v>
      </c>
      <c r="R109" s="59">
        <v>64.054047999999995</v>
      </c>
      <c r="S109" s="52">
        <v>22.385549296862774</v>
      </c>
      <c r="T109" s="59">
        <v>96.159254000000004</v>
      </c>
      <c r="U109" s="52">
        <v>23.369964416931001</v>
      </c>
      <c r="V109" s="59">
        <v>96.159254000000004</v>
      </c>
      <c r="W109" s="52">
        <v>23.369964416931001</v>
      </c>
      <c r="X109" s="59">
        <v>113.42155200000001</v>
      </c>
      <c r="Y109" s="52">
        <v>19.608232392459168</v>
      </c>
      <c r="Z109" s="59">
        <v>2098.7641499999995</v>
      </c>
      <c r="AA109" s="35">
        <v>15.455668277079472</v>
      </c>
    </row>
    <row r="110" spans="1:27" s="9" customFormat="1" ht="15.75" x14ac:dyDescent="0.25">
      <c r="A110" s="28" t="s">
        <v>13</v>
      </c>
      <c r="B110" s="41">
        <v>295.49326300000001</v>
      </c>
      <c r="C110" s="52">
        <v>15.569967002398867</v>
      </c>
      <c r="D110" s="59">
        <v>10333.193251999999</v>
      </c>
      <c r="E110" s="52">
        <v>14.864585427347491</v>
      </c>
      <c r="F110" s="59">
        <v>520.72340799999995</v>
      </c>
      <c r="G110" s="52">
        <v>12.69975070571938</v>
      </c>
      <c r="H110" s="59">
        <v>185.18687499999999</v>
      </c>
      <c r="I110" s="52">
        <v>14.707523709839547</v>
      </c>
      <c r="J110" s="59">
        <v>796.84062100000006</v>
      </c>
      <c r="K110" s="52">
        <v>17.156250674475771</v>
      </c>
      <c r="L110" s="59">
        <v>1934.55108</v>
      </c>
      <c r="M110" s="52">
        <v>14.327210368771537</v>
      </c>
      <c r="N110" s="59">
        <v>225.615287</v>
      </c>
      <c r="O110" s="52">
        <v>14.735462533617524</v>
      </c>
      <c r="P110" s="59">
        <v>128.07761099999999</v>
      </c>
      <c r="Q110" s="52">
        <v>20.381430320291642</v>
      </c>
      <c r="R110" s="59">
        <v>261.30794900000001</v>
      </c>
      <c r="S110" s="52">
        <v>19.829236244405909</v>
      </c>
      <c r="T110" s="59">
        <v>301.51394699999997</v>
      </c>
      <c r="U110" s="52">
        <v>22.05055370508267</v>
      </c>
      <c r="V110" s="59">
        <v>301.51394699999997</v>
      </c>
      <c r="W110" s="52">
        <v>22.05055370508267</v>
      </c>
      <c r="X110" s="59">
        <v>311.82637499999998</v>
      </c>
      <c r="Y110" s="52">
        <v>23.497218220399109</v>
      </c>
      <c r="Z110" s="59">
        <v>15595.843614999998</v>
      </c>
      <c r="AA110" s="35">
        <v>15.431310712807246</v>
      </c>
    </row>
    <row r="111" spans="1:27" s="10" customFormat="1" ht="15.75" x14ac:dyDescent="0.25">
      <c r="A111" s="28" t="s">
        <v>14</v>
      </c>
      <c r="B111" s="41">
        <v>10852.952112000001</v>
      </c>
      <c r="C111" s="52">
        <v>13.699999999998738</v>
      </c>
      <c r="D111" s="59">
        <v>30</v>
      </c>
      <c r="E111" s="52">
        <v>14.279999999524001</v>
      </c>
      <c r="F111" s="59">
        <v>1104.569561</v>
      </c>
      <c r="G111" s="52">
        <v>15.000000004467806</v>
      </c>
      <c r="H111" s="59">
        <v>5136.8133360000002</v>
      </c>
      <c r="I111" s="52">
        <v>14.242606159834024</v>
      </c>
      <c r="J111" s="59">
        <v>1065.5995499999999</v>
      </c>
      <c r="K111" s="52">
        <v>14.644425127207828</v>
      </c>
      <c r="L111" s="59">
        <v>25037.202566</v>
      </c>
      <c r="M111" s="52">
        <v>13.666135830860417</v>
      </c>
      <c r="N111" s="59">
        <v>254.97724500000001</v>
      </c>
      <c r="O111" s="52">
        <v>13.699999976842248</v>
      </c>
      <c r="P111" s="59">
        <v>0</v>
      </c>
      <c r="Q111" s="52">
        <v>0</v>
      </c>
      <c r="R111" s="59">
        <v>1315.764439</v>
      </c>
      <c r="S111" s="52">
        <v>13.700000001030807</v>
      </c>
      <c r="T111" s="59">
        <v>6800</v>
      </c>
      <c r="U111" s="52">
        <v>18.999999999997204</v>
      </c>
      <c r="V111" s="59">
        <v>6800</v>
      </c>
      <c r="W111" s="52">
        <v>18.999999999997204</v>
      </c>
      <c r="X111" s="59">
        <v>1589.771309</v>
      </c>
      <c r="Y111" s="52">
        <v>14.014784272138343</v>
      </c>
      <c r="Z111" s="59">
        <v>59987.650118000005</v>
      </c>
      <c r="AA111" s="35">
        <v>14.983256749825705</v>
      </c>
    </row>
    <row r="112" spans="1:27" s="9" customFormat="1" ht="15.75" x14ac:dyDescent="0.25">
      <c r="A112" s="28" t="s">
        <v>15</v>
      </c>
      <c r="B112" s="41">
        <v>770.36810400000002</v>
      </c>
      <c r="C112" s="52">
        <v>15.03386080120792</v>
      </c>
      <c r="D112" s="59">
        <v>1226.008059</v>
      </c>
      <c r="E112" s="52">
        <v>14.632424474747575</v>
      </c>
      <c r="F112" s="59">
        <v>2501.9684419999999</v>
      </c>
      <c r="G112" s="52">
        <v>14.593303248309638</v>
      </c>
      <c r="H112" s="59">
        <v>453.47625499999998</v>
      </c>
      <c r="I112" s="52">
        <v>16.992468381160126</v>
      </c>
      <c r="J112" s="59">
        <v>1141.923229</v>
      </c>
      <c r="K112" s="52">
        <v>15.752335225815997</v>
      </c>
      <c r="L112" s="59">
        <v>3136.145634</v>
      </c>
      <c r="M112" s="52">
        <v>15.214851960637549</v>
      </c>
      <c r="N112" s="59">
        <v>499.916113</v>
      </c>
      <c r="O112" s="52">
        <v>12.658970267352318</v>
      </c>
      <c r="P112" s="59">
        <v>2009.913519</v>
      </c>
      <c r="Q112" s="52">
        <v>10.079230787809792</v>
      </c>
      <c r="R112" s="59">
        <v>1328.437862</v>
      </c>
      <c r="S112" s="52">
        <v>18.005533345945082</v>
      </c>
      <c r="T112" s="59">
        <v>1823.8768210000001</v>
      </c>
      <c r="U112" s="52">
        <v>18.216124872103837</v>
      </c>
      <c r="V112" s="59">
        <v>1823.8768210000001</v>
      </c>
      <c r="W112" s="52">
        <v>18.216124872103837</v>
      </c>
      <c r="X112" s="59">
        <v>8208.3294420000002</v>
      </c>
      <c r="Y112" s="52">
        <v>15.667656284882739</v>
      </c>
      <c r="Z112" s="59">
        <v>24924.240300999998</v>
      </c>
      <c r="AA112" s="35">
        <v>15.446888031921732</v>
      </c>
    </row>
    <row r="113" spans="1:27" s="9" customFormat="1" ht="15.75" x14ac:dyDescent="0.25">
      <c r="A113" s="28" t="s">
        <v>16</v>
      </c>
      <c r="B113" s="41">
        <v>219.340722</v>
      </c>
      <c r="C113" s="52">
        <v>12.716195045650185</v>
      </c>
      <c r="D113" s="59">
        <v>209.000066</v>
      </c>
      <c r="E113" s="52">
        <v>15.501118065495488</v>
      </c>
      <c r="F113" s="59">
        <v>621.57780700000001</v>
      </c>
      <c r="G113" s="52">
        <v>8.9855241626085167</v>
      </c>
      <c r="H113" s="59">
        <v>421.93983900000001</v>
      </c>
      <c r="I113" s="52">
        <v>18.273385520706249</v>
      </c>
      <c r="J113" s="59">
        <v>880.96321499999999</v>
      </c>
      <c r="K113" s="52">
        <v>10.284377905313237</v>
      </c>
      <c r="L113" s="59">
        <v>693.94326100000001</v>
      </c>
      <c r="M113" s="52">
        <v>11.245164215751</v>
      </c>
      <c r="N113" s="59">
        <v>705.00168399999995</v>
      </c>
      <c r="O113" s="52">
        <v>8.5896814697132129</v>
      </c>
      <c r="P113" s="59">
        <v>1161.6725140000001</v>
      </c>
      <c r="Q113" s="52">
        <v>13.031530998930883</v>
      </c>
      <c r="R113" s="59">
        <v>342.24536499999999</v>
      </c>
      <c r="S113" s="52">
        <v>18.847084327763369</v>
      </c>
      <c r="T113" s="59">
        <v>1331.0862320000001</v>
      </c>
      <c r="U113" s="52">
        <v>13.795023228293152</v>
      </c>
      <c r="V113" s="59">
        <v>1331.0862320000001</v>
      </c>
      <c r="W113" s="52">
        <v>13.795023228293152</v>
      </c>
      <c r="X113" s="59">
        <v>4808.308943</v>
      </c>
      <c r="Y113" s="52">
        <v>20.92630189887667</v>
      </c>
      <c r="Z113" s="59">
        <v>12726.16588</v>
      </c>
      <c r="AA113" s="35">
        <v>15.808166133647513</v>
      </c>
    </row>
    <row r="114" spans="1:27" s="15" customFormat="1" ht="15.75" x14ac:dyDescent="0.25">
      <c r="A114" s="28" t="s">
        <v>17</v>
      </c>
      <c r="B114" s="41">
        <v>2397.280115</v>
      </c>
      <c r="C114" s="52">
        <v>11.903683238268535</v>
      </c>
      <c r="D114" s="59">
        <v>1529.1204789999999</v>
      </c>
      <c r="E114" s="52">
        <v>12.813895257557071</v>
      </c>
      <c r="F114" s="59">
        <v>3292.2159529999999</v>
      </c>
      <c r="G114" s="52">
        <v>13.527004820983707</v>
      </c>
      <c r="H114" s="59">
        <v>4188.0027710000004</v>
      </c>
      <c r="I114" s="52">
        <v>14.690622512541868</v>
      </c>
      <c r="J114" s="59">
        <v>3835.553852</v>
      </c>
      <c r="K114" s="52">
        <v>13.777192543123189</v>
      </c>
      <c r="L114" s="59">
        <v>3859.3748430000001</v>
      </c>
      <c r="M114" s="52">
        <v>10.861829186977767</v>
      </c>
      <c r="N114" s="59">
        <v>3938.6608679999999</v>
      </c>
      <c r="O114" s="52">
        <v>12.545126347899487</v>
      </c>
      <c r="P114" s="59">
        <v>3618.5484059999999</v>
      </c>
      <c r="Q114" s="52">
        <v>18.1320970563042</v>
      </c>
      <c r="R114" s="59">
        <v>3543.3528550000001</v>
      </c>
      <c r="S114" s="52">
        <v>16.450525614346006</v>
      </c>
      <c r="T114" s="59">
        <v>2284.661063</v>
      </c>
      <c r="U114" s="52">
        <v>15.402726578913379</v>
      </c>
      <c r="V114" s="59">
        <v>2284.661063</v>
      </c>
      <c r="W114" s="52">
        <v>15.402726578913379</v>
      </c>
      <c r="X114" s="59">
        <v>6338.3797130000003</v>
      </c>
      <c r="Y114" s="52">
        <v>20.228920006472205</v>
      </c>
      <c r="Z114" s="59">
        <v>41109.811981000006</v>
      </c>
      <c r="AA114" s="35">
        <v>15.102554050574007</v>
      </c>
    </row>
    <row r="115" spans="1:27" s="9" customFormat="1" ht="15.75" x14ac:dyDescent="0.25">
      <c r="A115" s="28" t="s">
        <v>18</v>
      </c>
      <c r="B115" s="41">
        <v>3005.5864689999999</v>
      </c>
      <c r="C115" s="52">
        <v>9.6725129580368847</v>
      </c>
      <c r="D115" s="59">
        <v>2599.2055620000001</v>
      </c>
      <c r="E115" s="52">
        <v>14.988334310869259</v>
      </c>
      <c r="F115" s="59">
        <v>64684.197178000002</v>
      </c>
      <c r="G115" s="52">
        <v>4.7937224409893444</v>
      </c>
      <c r="H115" s="59">
        <v>6715.7788069999997</v>
      </c>
      <c r="I115" s="52">
        <v>5.8928843416165542</v>
      </c>
      <c r="J115" s="59">
        <v>1499.9481760000001</v>
      </c>
      <c r="K115" s="52">
        <v>15.244489555567661</v>
      </c>
      <c r="L115" s="59">
        <v>15592.006149999999</v>
      </c>
      <c r="M115" s="52">
        <v>10.042128795532284</v>
      </c>
      <c r="N115" s="59">
        <v>8091.5487389999998</v>
      </c>
      <c r="O115" s="52">
        <v>9.1572815754815711</v>
      </c>
      <c r="P115" s="59">
        <v>8550.0853509999997</v>
      </c>
      <c r="Q115" s="52">
        <v>10.733951691924316</v>
      </c>
      <c r="R115" s="59">
        <v>17036.135904999999</v>
      </c>
      <c r="S115" s="52">
        <v>10.879261842433579</v>
      </c>
      <c r="T115" s="59">
        <v>4994.8704289999996</v>
      </c>
      <c r="U115" s="52">
        <v>11.367771330672914</v>
      </c>
      <c r="V115" s="59">
        <v>4994.8704289999996</v>
      </c>
      <c r="W115" s="52">
        <v>11.367771330672914</v>
      </c>
      <c r="X115" s="59">
        <v>32954.530392000001</v>
      </c>
      <c r="Y115" s="52">
        <v>8.4956936905533809</v>
      </c>
      <c r="Z115" s="59">
        <v>170718.76358700002</v>
      </c>
      <c r="AA115" s="35">
        <v>7.8601299800647295</v>
      </c>
    </row>
    <row r="116" spans="1:27" s="9" customFormat="1" ht="15.75" x14ac:dyDescent="0.25">
      <c r="A116" s="28" t="s">
        <v>19</v>
      </c>
      <c r="B116" s="41">
        <v>142.48642799999999</v>
      </c>
      <c r="C116" s="52">
        <v>15.052754285221802</v>
      </c>
      <c r="D116" s="59">
        <v>175.54104599999999</v>
      </c>
      <c r="E116" s="52">
        <v>15.247124971556527</v>
      </c>
      <c r="F116" s="59">
        <v>301.76765899999998</v>
      </c>
      <c r="G116" s="52">
        <v>14.372402383807563</v>
      </c>
      <c r="H116" s="59">
        <v>630.89464299999997</v>
      </c>
      <c r="I116" s="52">
        <v>15.719704515868397</v>
      </c>
      <c r="J116" s="59">
        <v>6.0051500000000004</v>
      </c>
      <c r="K116" s="52">
        <v>18.462101826188835</v>
      </c>
      <c r="L116" s="59">
        <v>237.08325600000001</v>
      </c>
      <c r="M116" s="52">
        <v>15.549138623287892</v>
      </c>
      <c r="N116" s="59">
        <v>187.07907299999999</v>
      </c>
      <c r="O116" s="52">
        <v>15.484143970151678</v>
      </c>
      <c r="P116" s="59">
        <v>504.01289200000002</v>
      </c>
      <c r="Q116" s="52">
        <v>16.822528074347705</v>
      </c>
      <c r="R116" s="59">
        <v>129.35712000000001</v>
      </c>
      <c r="S116" s="52">
        <v>19.744015121666717</v>
      </c>
      <c r="T116" s="59">
        <v>111.759185</v>
      </c>
      <c r="U116" s="52">
        <v>20.829284365300001</v>
      </c>
      <c r="V116" s="59">
        <v>111.759185</v>
      </c>
      <c r="W116" s="52">
        <v>20.829284365300001</v>
      </c>
      <c r="X116" s="59">
        <v>88.267506999999995</v>
      </c>
      <c r="Y116" s="52">
        <v>22.98449551064148</v>
      </c>
      <c r="Z116" s="59">
        <v>2626.013144</v>
      </c>
      <c r="AA116" s="35">
        <v>16.560195944094978</v>
      </c>
    </row>
    <row r="117" spans="1:27" s="15" customFormat="1" ht="29.25" x14ac:dyDescent="0.25">
      <c r="A117" s="28" t="s">
        <v>20</v>
      </c>
      <c r="B117" s="41">
        <v>73.001688000000001</v>
      </c>
      <c r="C117" s="52">
        <v>9.1455280424454646</v>
      </c>
      <c r="D117" s="59">
        <v>922.02652999999998</v>
      </c>
      <c r="E117" s="52">
        <v>13.634780255834249</v>
      </c>
      <c r="F117" s="59">
        <v>145.29153400000001</v>
      </c>
      <c r="G117" s="52">
        <v>13.856706659770991</v>
      </c>
      <c r="H117" s="59">
        <v>401.83243299999998</v>
      </c>
      <c r="I117" s="52">
        <v>13.869991776836317</v>
      </c>
      <c r="J117" s="59">
        <v>480.20308699999998</v>
      </c>
      <c r="K117" s="52">
        <v>14.604687004949209</v>
      </c>
      <c r="L117" s="59">
        <v>900.14296899999999</v>
      </c>
      <c r="M117" s="52">
        <v>15.034504510510667</v>
      </c>
      <c r="N117" s="59">
        <v>639.74439299999995</v>
      </c>
      <c r="O117" s="52">
        <v>16.132286391286694</v>
      </c>
      <c r="P117" s="59">
        <v>428.80019900000002</v>
      </c>
      <c r="Q117" s="52">
        <v>16.338687455071963</v>
      </c>
      <c r="R117" s="59">
        <v>600.75732000000005</v>
      </c>
      <c r="S117" s="52">
        <v>16.255685913213249</v>
      </c>
      <c r="T117" s="59">
        <v>104.991969</v>
      </c>
      <c r="U117" s="52">
        <v>23.083888888843646</v>
      </c>
      <c r="V117" s="59">
        <v>104.991969</v>
      </c>
      <c r="W117" s="52">
        <v>23.083888888843646</v>
      </c>
      <c r="X117" s="59">
        <v>2596.4511940000002</v>
      </c>
      <c r="Y117" s="52">
        <v>21.268310967293971</v>
      </c>
      <c r="Z117" s="59">
        <v>7398.2352849999988</v>
      </c>
      <c r="AA117" s="35">
        <v>17.37360721575547</v>
      </c>
    </row>
    <row r="118" spans="1:27" s="15" customFormat="1" ht="15.75" x14ac:dyDescent="0.25">
      <c r="A118" s="28" t="s">
        <v>21</v>
      </c>
      <c r="B118" s="41">
        <v>2.324541</v>
      </c>
      <c r="C118" s="52">
        <v>23.600894747134639</v>
      </c>
      <c r="D118" s="59">
        <v>1.626593</v>
      </c>
      <c r="E118" s="52">
        <v>18.238273176978954</v>
      </c>
      <c r="F118" s="59">
        <v>13.247836</v>
      </c>
      <c r="G118" s="52">
        <v>21.023441109851944</v>
      </c>
      <c r="H118" s="59">
        <v>28.614194999999999</v>
      </c>
      <c r="I118" s="52">
        <v>23.845856924374569</v>
      </c>
      <c r="J118" s="59">
        <v>2.9103530000000002</v>
      </c>
      <c r="K118" s="52">
        <v>17.496159394583351</v>
      </c>
      <c r="L118" s="59">
        <v>3.611507</v>
      </c>
      <c r="M118" s="52">
        <v>20.598212319511436</v>
      </c>
      <c r="N118" s="59">
        <v>750.38484000000005</v>
      </c>
      <c r="O118" s="52">
        <v>15.684967063013046</v>
      </c>
      <c r="P118" s="59">
        <v>1038.9370080000001</v>
      </c>
      <c r="Q118" s="52">
        <v>15.664187409506868</v>
      </c>
      <c r="R118" s="59">
        <v>1507.6387999999999</v>
      </c>
      <c r="S118" s="52">
        <v>15.537456053787196</v>
      </c>
      <c r="T118" s="59">
        <v>177.78047900000001</v>
      </c>
      <c r="U118" s="52">
        <v>15.888902371469657</v>
      </c>
      <c r="V118" s="59">
        <v>177.78047900000001</v>
      </c>
      <c r="W118" s="52">
        <v>15.888902371469657</v>
      </c>
      <c r="X118" s="59">
        <v>11.491037</v>
      </c>
      <c r="Y118" s="52">
        <v>22.505263016514064</v>
      </c>
      <c r="Z118" s="59">
        <v>3716.3476679999999</v>
      </c>
      <c r="AA118" s="35">
        <v>15.754043397431147</v>
      </c>
    </row>
    <row r="119" spans="1:27" s="9" customFormat="1" ht="15.75" x14ac:dyDescent="0.25">
      <c r="A119" s="28" t="s">
        <v>22</v>
      </c>
      <c r="B119" s="41">
        <v>539.86475800000005</v>
      </c>
      <c r="C119" s="52">
        <v>16.428135805861938</v>
      </c>
      <c r="D119" s="59">
        <v>1042.190137</v>
      </c>
      <c r="E119" s="52">
        <v>17.672976983192775</v>
      </c>
      <c r="F119" s="59">
        <v>1397.0428750000001</v>
      </c>
      <c r="G119" s="52">
        <v>16.522424824562581</v>
      </c>
      <c r="H119" s="59">
        <v>866.72457599999996</v>
      </c>
      <c r="I119" s="52">
        <v>15.582920472903629</v>
      </c>
      <c r="J119" s="59">
        <v>733.60707100000002</v>
      </c>
      <c r="K119" s="52">
        <v>19.609220172671417</v>
      </c>
      <c r="L119" s="59">
        <v>1148.5408299999999</v>
      </c>
      <c r="M119" s="52">
        <v>16.432977893879638</v>
      </c>
      <c r="N119" s="59">
        <v>2374.7574500000001</v>
      </c>
      <c r="O119" s="52">
        <v>14.63054245624317</v>
      </c>
      <c r="P119" s="59">
        <v>3670.9410109999999</v>
      </c>
      <c r="Q119" s="52">
        <v>16.972157009461007</v>
      </c>
      <c r="R119" s="59">
        <v>2063.6744490000001</v>
      </c>
      <c r="S119" s="52">
        <v>19.882206057172837</v>
      </c>
      <c r="T119" s="59">
        <v>2346.3959890000001</v>
      </c>
      <c r="U119" s="52">
        <v>19.475699491029104</v>
      </c>
      <c r="V119" s="59">
        <v>2346.3959890000001</v>
      </c>
      <c r="W119" s="52">
        <v>19.475699491029104</v>
      </c>
      <c r="X119" s="59">
        <v>3340.1419329999999</v>
      </c>
      <c r="Y119" s="52">
        <v>18.506431236752924</v>
      </c>
      <c r="Z119" s="59">
        <v>21870.277067999999</v>
      </c>
      <c r="AA119" s="35">
        <v>17.7603286962763</v>
      </c>
    </row>
    <row r="120" spans="1:27" s="14" customFormat="1" ht="15.75" x14ac:dyDescent="0.25">
      <c r="A120" s="26" t="s">
        <v>23</v>
      </c>
      <c r="B120" s="37">
        <v>25833.567239</v>
      </c>
      <c r="C120" s="56">
        <v>12.926621015096911</v>
      </c>
      <c r="D120" s="55">
        <v>1593.430308</v>
      </c>
      <c r="E120" s="56">
        <v>15.034328552667059</v>
      </c>
      <c r="F120" s="55">
        <v>2328.6453350000002</v>
      </c>
      <c r="G120" s="56">
        <v>16.746050279276751</v>
      </c>
      <c r="H120" s="55">
        <v>2423.6920319999999</v>
      </c>
      <c r="I120" s="56">
        <v>15.638407427512993</v>
      </c>
      <c r="J120" s="55">
        <v>7396.1488520000003</v>
      </c>
      <c r="K120" s="56">
        <v>15.158409633061403</v>
      </c>
      <c r="L120" s="55">
        <v>10659.645578</v>
      </c>
      <c r="M120" s="56">
        <v>14.932804502818302</v>
      </c>
      <c r="N120" s="55">
        <v>3756.0919090000002</v>
      </c>
      <c r="O120" s="56">
        <v>16.616989219774943</v>
      </c>
      <c r="P120" s="55">
        <v>10190.905419000001</v>
      </c>
      <c r="Q120" s="56">
        <v>16.530536857984007</v>
      </c>
      <c r="R120" s="55">
        <v>6196.0162630000004</v>
      </c>
      <c r="S120" s="56">
        <v>16.163119164802595</v>
      </c>
      <c r="T120" s="55">
        <v>7219.8795769999997</v>
      </c>
      <c r="U120" s="56">
        <v>17.602378233481499</v>
      </c>
      <c r="V120" s="55">
        <v>7219.8795769999997</v>
      </c>
      <c r="W120" s="56">
        <v>17.602378233481499</v>
      </c>
      <c r="X120" s="55">
        <v>1314.0529369999999</v>
      </c>
      <c r="Y120" s="56">
        <v>18.866729864144837</v>
      </c>
      <c r="Z120" s="55">
        <v>86131.955026000011</v>
      </c>
      <c r="AA120" s="38">
        <v>15.279769860146972</v>
      </c>
    </row>
    <row r="121" spans="1:27" s="9" customFormat="1" ht="15.75" x14ac:dyDescent="0.25">
      <c r="A121" s="25" t="s">
        <v>24</v>
      </c>
      <c r="B121" s="34">
        <v>7702.0939440000002</v>
      </c>
      <c r="C121" s="54">
        <v>15.230373885320374</v>
      </c>
      <c r="D121" s="53">
        <v>10256.790693000001</v>
      </c>
      <c r="E121" s="54">
        <v>15.765018448384177</v>
      </c>
      <c r="F121" s="53">
        <v>24018.825262999999</v>
      </c>
      <c r="G121" s="54">
        <v>12.72568393886627</v>
      </c>
      <c r="H121" s="53">
        <v>13195.084814</v>
      </c>
      <c r="I121" s="54">
        <v>13.923405568678671</v>
      </c>
      <c r="J121" s="53">
        <v>11687.017889000001</v>
      </c>
      <c r="K121" s="54">
        <v>16.874674624407003</v>
      </c>
      <c r="L121" s="53">
        <v>12383.822397</v>
      </c>
      <c r="M121" s="54">
        <v>13.505759889850307</v>
      </c>
      <c r="N121" s="53">
        <v>11683.636789</v>
      </c>
      <c r="O121" s="54">
        <v>17.348067358059797</v>
      </c>
      <c r="P121" s="53">
        <v>11184.842644</v>
      </c>
      <c r="Q121" s="54">
        <v>18.655052638897921</v>
      </c>
      <c r="R121" s="53">
        <v>8806.8724710000006</v>
      </c>
      <c r="S121" s="54">
        <v>19.752353562636348</v>
      </c>
      <c r="T121" s="53">
        <v>11647.019866000001</v>
      </c>
      <c r="U121" s="54">
        <v>20.256857751022853</v>
      </c>
      <c r="V121" s="53">
        <v>11647.019866000001</v>
      </c>
      <c r="W121" s="54">
        <v>20.256857751022853</v>
      </c>
      <c r="X121" s="53">
        <v>16265.542597</v>
      </c>
      <c r="Y121" s="54">
        <v>21.21172413887447</v>
      </c>
      <c r="Z121" s="53">
        <v>150478.56923299999</v>
      </c>
      <c r="AA121" s="36">
        <v>16.846461174562876</v>
      </c>
    </row>
    <row r="122" spans="1:27" s="9" customFormat="1" ht="15.75" x14ac:dyDescent="0.25">
      <c r="A122" s="28" t="s">
        <v>25</v>
      </c>
      <c r="B122" s="41">
        <v>7623.588487</v>
      </c>
      <c r="C122" s="52">
        <v>15.194449084569515</v>
      </c>
      <c r="D122" s="59">
        <v>9689.2700249999998</v>
      </c>
      <c r="E122" s="52">
        <v>15.782766798974533</v>
      </c>
      <c r="F122" s="59">
        <v>23981.457901000002</v>
      </c>
      <c r="G122" s="52">
        <v>12.720980273541816</v>
      </c>
      <c r="H122" s="59">
        <v>12539.322936</v>
      </c>
      <c r="I122" s="52">
        <v>13.859787697184403</v>
      </c>
      <c r="J122" s="59">
        <v>11474.743329000001</v>
      </c>
      <c r="K122" s="52">
        <v>16.861534024649121</v>
      </c>
      <c r="L122" s="59">
        <v>12139.740223999999</v>
      </c>
      <c r="M122" s="52">
        <v>13.448701689843716</v>
      </c>
      <c r="N122" s="59">
        <v>11434.443432</v>
      </c>
      <c r="O122" s="52">
        <v>17.375170933330431</v>
      </c>
      <c r="P122" s="59">
        <v>10594.275610000001</v>
      </c>
      <c r="Q122" s="52">
        <v>18.814947838615844</v>
      </c>
      <c r="R122" s="59">
        <v>8512.4948820000009</v>
      </c>
      <c r="S122" s="52">
        <v>19.84829692291035</v>
      </c>
      <c r="T122" s="59">
        <v>11370.665423</v>
      </c>
      <c r="U122" s="52">
        <v>20.254885804896421</v>
      </c>
      <c r="V122" s="59">
        <v>11370.665423</v>
      </c>
      <c r="W122" s="52">
        <v>20.254885804896421</v>
      </c>
      <c r="X122" s="59">
        <v>16226.246354999999</v>
      </c>
      <c r="Y122" s="52">
        <v>21.207084404188798</v>
      </c>
      <c r="Z122" s="59">
        <v>146956.91402699999</v>
      </c>
      <c r="AA122" s="35">
        <v>16.848913661598758</v>
      </c>
    </row>
    <row r="123" spans="1:27" s="9" customFormat="1" ht="15.75" x14ac:dyDescent="0.25">
      <c r="A123" s="28" t="s">
        <v>26</v>
      </c>
      <c r="B123" s="41">
        <v>7.6948220000000003</v>
      </c>
      <c r="C123" s="52">
        <v>26.336781451690918</v>
      </c>
      <c r="D123" s="59">
        <v>10.310207999999999</v>
      </c>
      <c r="E123" s="52">
        <v>21.791504456380366</v>
      </c>
      <c r="F123" s="59">
        <v>1.896644</v>
      </c>
      <c r="G123" s="52">
        <v>16.372790140704957</v>
      </c>
      <c r="H123" s="59">
        <v>12.821607999999999</v>
      </c>
      <c r="I123" s="52">
        <v>22.246137464018076</v>
      </c>
      <c r="J123" s="59">
        <v>42.952829000000001</v>
      </c>
      <c r="K123" s="52">
        <v>21.418936011841758</v>
      </c>
      <c r="L123" s="59">
        <v>9.1926810000000003</v>
      </c>
      <c r="M123" s="52">
        <v>24.553001455771934</v>
      </c>
      <c r="N123" s="59">
        <v>36.120606000000002</v>
      </c>
      <c r="O123" s="52">
        <v>20.242917044352939</v>
      </c>
      <c r="P123" s="59">
        <v>11.709642000000001</v>
      </c>
      <c r="Q123" s="52">
        <v>21.547626958061773</v>
      </c>
      <c r="R123" s="59">
        <v>26.640419999999999</v>
      </c>
      <c r="S123" s="52">
        <v>10.042677592543862</v>
      </c>
      <c r="T123" s="59">
        <v>15.835337000000001</v>
      </c>
      <c r="U123" s="52">
        <v>23.349131763135247</v>
      </c>
      <c r="V123" s="59">
        <v>15.835337000000001</v>
      </c>
      <c r="W123" s="52">
        <v>23.349131763135247</v>
      </c>
      <c r="X123" s="59">
        <v>15.137339000000001</v>
      </c>
      <c r="Y123" s="52">
        <v>24.326851768707378</v>
      </c>
      <c r="Z123" s="59">
        <v>206.14747300000002</v>
      </c>
      <c r="AA123" s="35">
        <v>20.60707929591949</v>
      </c>
    </row>
    <row r="124" spans="1:27" s="9" customFormat="1" ht="15.75" x14ac:dyDescent="0.25">
      <c r="A124" s="28" t="s">
        <v>27</v>
      </c>
      <c r="B124" s="41">
        <v>70.810635000000005</v>
      </c>
      <c r="C124" s="52">
        <v>17.89118984997252</v>
      </c>
      <c r="D124" s="59">
        <v>557.21046000000001</v>
      </c>
      <c r="E124" s="52">
        <v>15.344884760195661</v>
      </c>
      <c r="F124" s="59">
        <v>35.470717999999998</v>
      </c>
      <c r="G124" s="52">
        <v>15.710779696770988</v>
      </c>
      <c r="H124" s="59">
        <v>642.94027000000006</v>
      </c>
      <c r="I124" s="52">
        <v>14.998177614422879</v>
      </c>
      <c r="J124" s="59">
        <v>169.321731</v>
      </c>
      <c r="K124" s="52">
        <v>16.612429059878842</v>
      </c>
      <c r="L124" s="59">
        <v>234.88949199999999</v>
      </c>
      <c r="M124" s="52">
        <v>16.02233886922442</v>
      </c>
      <c r="N124" s="59">
        <v>213.07275100000001</v>
      </c>
      <c r="O124" s="52">
        <v>15.402825550858903</v>
      </c>
      <c r="P124" s="59">
        <v>578.857392</v>
      </c>
      <c r="Q124" s="52">
        <v>15.670129498621533</v>
      </c>
      <c r="R124" s="59">
        <v>267.73716899999999</v>
      </c>
      <c r="S124" s="52">
        <v>17.668042596402938</v>
      </c>
      <c r="T124" s="59">
        <v>260.51910600000002</v>
      </c>
      <c r="U124" s="52">
        <v>20.154965563945414</v>
      </c>
      <c r="V124" s="59">
        <v>260.51910600000002</v>
      </c>
      <c r="W124" s="52">
        <v>20.154965563945414</v>
      </c>
      <c r="X124" s="59">
        <v>24.158902999999999</v>
      </c>
      <c r="Y124" s="52">
        <v>22.376128624616108</v>
      </c>
      <c r="Z124" s="59">
        <v>3315.5077330000004</v>
      </c>
      <c r="AA124" s="35">
        <v>16.503933893362134</v>
      </c>
    </row>
    <row r="125" spans="1:27" s="9" customFormat="1" ht="15.75" x14ac:dyDescent="0.25">
      <c r="A125" s="25" t="s">
        <v>28</v>
      </c>
      <c r="B125" s="34">
        <v>3395.9855189999998</v>
      </c>
      <c r="C125" s="54">
        <v>16.607919795881969</v>
      </c>
      <c r="D125" s="53">
        <v>12622.375085</v>
      </c>
      <c r="E125" s="54">
        <v>14.418428933905721</v>
      </c>
      <c r="F125" s="53">
        <v>6099.4161780000004</v>
      </c>
      <c r="G125" s="54">
        <v>15.72346144578939</v>
      </c>
      <c r="H125" s="53">
        <v>9449.622969</v>
      </c>
      <c r="I125" s="54">
        <v>15.630377872437627</v>
      </c>
      <c r="J125" s="53">
        <v>9972.4241330000004</v>
      </c>
      <c r="K125" s="54">
        <v>17.501472481202669</v>
      </c>
      <c r="L125" s="53">
        <v>11263.867085</v>
      </c>
      <c r="M125" s="54">
        <v>16.482312596342666</v>
      </c>
      <c r="N125" s="53">
        <v>11842.462028</v>
      </c>
      <c r="O125" s="54">
        <v>15.662577437821096</v>
      </c>
      <c r="P125" s="53">
        <v>14708.821832</v>
      </c>
      <c r="Q125" s="54">
        <v>18.22638533551223</v>
      </c>
      <c r="R125" s="53">
        <v>16830.957391</v>
      </c>
      <c r="S125" s="54">
        <v>18.086800154644475</v>
      </c>
      <c r="T125" s="53">
        <v>15506.527550000001</v>
      </c>
      <c r="U125" s="54">
        <v>16.704791494227521</v>
      </c>
      <c r="V125" s="53">
        <v>15506.527550000001</v>
      </c>
      <c r="W125" s="54">
        <v>16.704791494227521</v>
      </c>
      <c r="X125" s="53">
        <v>12396.272222</v>
      </c>
      <c r="Y125" s="54">
        <v>21.467247362020828</v>
      </c>
      <c r="Z125" s="53">
        <v>139595.25954200001</v>
      </c>
      <c r="AA125" s="36">
        <v>17.080505712664031</v>
      </c>
    </row>
    <row r="126" spans="1:27" s="9" customFormat="1" ht="15.75" x14ac:dyDescent="0.25">
      <c r="A126" s="25" t="s">
        <v>29</v>
      </c>
      <c r="B126" s="34">
        <v>12066.029968000001</v>
      </c>
      <c r="C126" s="54">
        <v>13.852118493671119</v>
      </c>
      <c r="D126" s="53">
        <v>9973.1457069999997</v>
      </c>
      <c r="E126" s="54">
        <v>16.320488541650562</v>
      </c>
      <c r="F126" s="53">
        <v>23743.641383999999</v>
      </c>
      <c r="G126" s="54">
        <v>15.640088456922218</v>
      </c>
      <c r="H126" s="53">
        <v>26661.727423</v>
      </c>
      <c r="I126" s="54">
        <v>14.394218884142349</v>
      </c>
      <c r="J126" s="53">
        <v>5257.7103580000003</v>
      </c>
      <c r="K126" s="54">
        <v>19.128218489777289</v>
      </c>
      <c r="L126" s="53">
        <v>12126.085464</v>
      </c>
      <c r="M126" s="54">
        <v>16.568240263474689</v>
      </c>
      <c r="N126" s="53">
        <v>18359.785386</v>
      </c>
      <c r="O126" s="54">
        <v>13.005320739783791</v>
      </c>
      <c r="P126" s="53">
        <v>13488.369140000001</v>
      </c>
      <c r="Q126" s="54">
        <v>18.296460020429969</v>
      </c>
      <c r="R126" s="53">
        <v>15330.170983</v>
      </c>
      <c r="S126" s="54">
        <v>15.657865787486166</v>
      </c>
      <c r="T126" s="53">
        <v>22126.708185</v>
      </c>
      <c r="U126" s="54">
        <v>15.218286885924616</v>
      </c>
      <c r="V126" s="53">
        <v>22126.708185</v>
      </c>
      <c r="W126" s="54">
        <v>15.218286885924616</v>
      </c>
      <c r="X126" s="53">
        <v>96316.515111000001</v>
      </c>
      <c r="Y126" s="54">
        <v>17.525741755379176</v>
      </c>
      <c r="Z126" s="53">
        <v>277576.59729399998</v>
      </c>
      <c r="AA126" s="36">
        <v>16.11661167852229</v>
      </c>
    </row>
    <row r="127" spans="1:27" s="6" customFormat="1" ht="15.75" x14ac:dyDescent="0.25">
      <c r="A127" s="24" t="s">
        <v>1</v>
      </c>
      <c r="B127" s="41"/>
      <c r="C127" s="52"/>
      <c r="D127" s="59"/>
      <c r="E127" s="52"/>
      <c r="F127" s="59"/>
      <c r="G127" s="52"/>
      <c r="H127" s="59"/>
      <c r="I127" s="52"/>
      <c r="J127" s="59"/>
      <c r="K127" s="52"/>
      <c r="L127" s="59"/>
      <c r="M127" s="52"/>
      <c r="N127" s="59"/>
      <c r="O127" s="52"/>
      <c r="P127" s="59"/>
      <c r="Q127" s="52"/>
      <c r="R127" s="59"/>
      <c r="S127" s="52"/>
      <c r="T127" s="59"/>
      <c r="U127" s="52"/>
      <c r="V127" s="59"/>
      <c r="W127" s="52"/>
      <c r="X127" s="59"/>
      <c r="Y127" s="52"/>
      <c r="Z127" s="59"/>
      <c r="AA127" s="35"/>
    </row>
    <row r="128" spans="1:27" s="6" customFormat="1" ht="15.75" x14ac:dyDescent="0.25">
      <c r="A128" s="28" t="s">
        <v>30</v>
      </c>
      <c r="B128" s="41">
        <v>4540.761606</v>
      </c>
      <c r="C128" s="52">
        <v>16.221310304813382</v>
      </c>
      <c r="D128" s="59">
        <v>5675.789092</v>
      </c>
      <c r="E128" s="52">
        <v>18.083547913423203</v>
      </c>
      <c r="F128" s="59">
        <v>5799.1165810000002</v>
      </c>
      <c r="G128" s="52">
        <v>17.863364343257388</v>
      </c>
      <c r="H128" s="59">
        <v>9469.3936279999998</v>
      </c>
      <c r="I128" s="52">
        <v>16.259556879401142</v>
      </c>
      <c r="J128" s="59">
        <v>4228.5441929999997</v>
      </c>
      <c r="K128" s="52">
        <v>19.402975708034464</v>
      </c>
      <c r="L128" s="59">
        <v>8063.4127289999997</v>
      </c>
      <c r="M128" s="52">
        <v>19.226686069537884</v>
      </c>
      <c r="N128" s="59">
        <v>7384.4739170000003</v>
      </c>
      <c r="O128" s="52">
        <v>19.456092414894247</v>
      </c>
      <c r="P128" s="59">
        <v>8694.793028</v>
      </c>
      <c r="Q128" s="52">
        <v>19.740752740925959</v>
      </c>
      <c r="R128" s="59">
        <v>9777.8212839999997</v>
      </c>
      <c r="S128" s="52">
        <v>18.618390283473492</v>
      </c>
      <c r="T128" s="59">
        <v>10651.020943</v>
      </c>
      <c r="U128" s="52">
        <v>20.037961723372799</v>
      </c>
      <c r="V128" s="59">
        <v>10651.020943</v>
      </c>
      <c r="W128" s="52">
        <v>20.037961723372799</v>
      </c>
      <c r="X128" s="59">
        <v>66742.264626999997</v>
      </c>
      <c r="Y128" s="52">
        <v>18.910079685051127</v>
      </c>
      <c r="Z128" s="59">
        <v>151678.41257099999</v>
      </c>
      <c r="AA128" s="35">
        <v>18.837535824324583</v>
      </c>
    </row>
    <row r="129" spans="1:27" s="6" customFormat="1" ht="15.75" x14ac:dyDescent="0.25">
      <c r="A129" s="28" t="s">
        <v>31</v>
      </c>
      <c r="B129" s="41">
        <v>0.45719199999999999</v>
      </c>
      <c r="C129" s="52">
        <v>34.464836579675854</v>
      </c>
      <c r="D129" s="59">
        <v>13.051655</v>
      </c>
      <c r="E129" s="52">
        <v>33.869839500517763</v>
      </c>
      <c r="F129" s="59">
        <v>8.6310009999999995</v>
      </c>
      <c r="G129" s="52">
        <v>23.321165178486115</v>
      </c>
      <c r="H129" s="59">
        <v>1.3688750000000001</v>
      </c>
      <c r="I129" s="52">
        <v>23.847319862041957</v>
      </c>
      <c r="J129" s="59">
        <v>0.13947999999999999</v>
      </c>
      <c r="K129" s="52">
        <v>0</v>
      </c>
      <c r="L129" s="59">
        <v>1.298076</v>
      </c>
      <c r="M129" s="52">
        <v>19.272191443896819</v>
      </c>
      <c r="N129" s="59">
        <v>0.39110499999999998</v>
      </c>
      <c r="O129" s="52">
        <v>32.949640549341886</v>
      </c>
      <c r="P129" s="59">
        <v>1.935511</v>
      </c>
      <c r="Q129" s="52">
        <v>24.923650640619634</v>
      </c>
      <c r="R129" s="59">
        <v>255.44863599999999</v>
      </c>
      <c r="S129" s="52">
        <v>4.1784514453849804</v>
      </c>
      <c r="T129" s="59">
        <v>2.75</v>
      </c>
      <c r="U129" s="52">
        <v>22.098181810146116</v>
      </c>
      <c r="V129" s="59">
        <v>2.75</v>
      </c>
      <c r="W129" s="52">
        <v>22.098181810146116</v>
      </c>
      <c r="X129" s="59">
        <v>235.83160599999999</v>
      </c>
      <c r="Y129" s="52">
        <v>9.0406864587868672</v>
      </c>
      <c r="Z129" s="59">
        <v>524.05313699999999</v>
      </c>
      <c r="AA129" s="35">
        <v>7.8215090907797311</v>
      </c>
    </row>
    <row r="130" spans="1:27" s="6" customFormat="1" ht="15.75" x14ac:dyDescent="0.25">
      <c r="A130" s="28" t="s">
        <v>32</v>
      </c>
      <c r="B130" s="41">
        <v>0.123651</v>
      </c>
      <c r="C130" s="52">
        <v>0</v>
      </c>
      <c r="D130" s="59">
        <v>907.68082700000002</v>
      </c>
      <c r="E130" s="52">
        <v>15.244189739820024</v>
      </c>
      <c r="F130" s="59">
        <v>14000.032450000001</v>
      </c>
      <c r="G130" s="52">
        <v>14.446395086747501</v>
      </c>
      <c r="H130" s="59">
        <v>1.7690000000000001E-2</v>
      </c>
      <c r="I130" s="52">
        <v>0</v>
      </c>
      <c r="J130" s="59">
        <v>0.247</v>
      </c>
      <c r="K130" s="52">
        <v>34.008097028307304</v>
      </c>
      <c r="L130" s="59">
        <v>2.2066300000000001</v>
      </c>
      <c r="M130" s="52">
        <v>23.099930653032029</v>
      </c>
      <c r="N130" s="59">
        <v>100</v>
      </c>
      <c r="O130" s="52">
        <v>15.99999999984</v>
      </c>
      <c r="P130" s="59">
        <v>2215.4382999999998</v>
      </c>
      <c r="Q130" s="52">
        <v>12.02740394529966</v>
      </c>
      <c r="R130" s="59">
        <v>0</v>
      </c>
      <c r="S130" s="52">
        <v>0</v>
      </c>
      <c r="T130" s="59">
        <v>8471.3534999999993</v>
      </c>
      <c r="U130" s="52">
        <v>7.5166417857538921</v>
      </c>
      <c r="V130" s="59">
        <v>8471.3534999999993</v>
      </c>
      <c r="W130" s="52">
        <v>7.5166417857538921</v>
      </c>
      <c r="X130" s="59">
        <v>8802.2070210000002</v>
      </c>
      <c r="Y130" s="52">
        <v>7.5994117448277185</v>
      </c>
      <c r="Z130" s="59">
        <v>42970.660569</v>
      </c>
      <c r="AA130" s="35">
        <v>10.207803466537921</v>
      </c>
    </row>
    <row r="131" spans="1:27" s="6" customFormat="1" ht="15.75" x14ac:dyDescent="0.25">
      <c r="A131" s="28" t="s">
        <v>33</v>
      </c>
      <c r="B131" s="41">
        <v>7524.6875190000001</v>
      </c>
      <c r="C131" s="52">
        <v>12.421408404029059</v>
      </c>
      <c r="D131" s="59">
        <v>3376.6241329999998</v>
      </c>
      <c r="E131" s="52">
        <v>13.578440545228094</v>
      </c>
      <c r="F131" s="59">
        <v>3935.8613519999999</v>
      </c>
      <c r="G131" s="52">
        <v>16.593479378170969</v>
      </c>
      <c r="H131" s="59">
        <v>17190.947230000002</v>
      </c>
      <c r="I131" s="52">
        <v>13.365985537265974</v>
      </c>
      <c r="J131" s="59">
        <v>1028.779685</v>
      </c>
      <c r="K131" s="52">
        <v>17.997917821094706</v>
      </c>
      <c r="L131" s="59">
        <v>4059.1680289999999</v>
      </c>
      <c r="M131" s="52">
        <v>11.282903820921677</v>
      </c>
      <c r="N131" s="59">
        <v>10874.920364</v>
      </c>
      <c r="O131" s="52">
        <v>8.5967529688093212</v>
      </c>
      <c r="P131" s="59">
        <v>2576.2023009999998</v>
      </c>
      <c r="Q131" s="52">
        <v>18.808086633067632</v>
      </c>
      <c r="R131" s="59">
        <v>5296.9010630000002</v>
      </c>
      <c r="S131" s="52">
        <v>10.746488666505279</v>
      </c>
      <c r="T131" s="59">
        <v>3001.5837419999998</v>
      </c>
      <c r="U131" s="52">
        <v>19.845837547772025</v>
      </c>
      <c r="V131" s="59">
        <v>3001.5837419999998</v>
      </c>
      <c r="W131" s="52">
        <v>19.845837547772025</v>
      </c>
      <c r="X131" s="59">
        <v>20536.211856999998</v>
      </c>
      <c r="Y131" s="52">
        <v>17.378723769433943</v>
      </c>
      <c r="Z131" s="59">
        <v>82403.471017000003</v>
      </c>
      <c r="AA131" s="35">
        <v>14.242261160535129</v>
      </c>
    </row>
    <row r="132" spans="1:27" s="6" customFormat="1" ht="15.75" x14ac:dyDescent="0.25">
      <c r="A132" s="25" t="s">
        <v>34</v>
      </c>
      <c r="B132" s="34">
        <v>2973.74937</v>
      </c>
      <c r="C132" s="54">
        <v>12.788693145120975</v>
      </c>
      <c r="D132" s="53">
        <v>2842.2350809999998</v>
      </c>
      <c r="E132" s="54">
        <v>13.310163304321252</v>
      </c>
      <c r="F132" s="53">
        <v>14829.942072</v>
      </c>
      <c r="G132" s="54">
        <v>6.712601838871513</v>
      </c>
      <c r="H132" s="53">
        <v>13093.387658</v>
      </c>
      <c r="I132" s="54">
        <v>8.6724943500508811</v>
      </c>
      <c r="J132" s="53">
        <v>5542.927154</v>
      </c>
      <c r="K132" s="54">
        <v>16.111962324126907</v>
      </c>
      <c r="L132" s="53">
        <v>4274.1974419999997</v>
      </c>
      <c r="M132" s="54">
        <v>14.789599437448826</v>
      </c>
      <c r="N132" s="53">
        <v>3298.2322039999999</v>
      </c>
      <c r="O132" s="54">
        <v>16.606273054654491</v>
      </c>
      <c r="P132" s="53">
        <v>1173.4863559999999</v>
      </c>
      <c r="Q132" s="54">
        <v>18.980329097726997</v>
      </c>
      <c r="R132" s="53">
        <v>1205.941378</v>
      </c>
      <c r="S132" s="54">
        <v>18.132312740108471</v>
      </c>
      <c r="T132" s="53">
        <v>3238.7337560000001</v>
      </c>
      <c r="U132" s="54">
        <v>11.44333973445981</v>
      </c>
      <c r="V132" s="53">
        <v>3238.7337560000001</v>
      </c>
      <c r="W132" s="54">
        <v>11.44333973445981</v>
      </c>
      <c r="X132" s="53">
        <v>2579.4034029999998</v>
      </c>
      <c r="Y132" s="54">
        <v>21.901229864771985</v>
      </c>
      <c r="Z132" s="53">
        <v>58290.96963</v>
      </c>
      <c r="AA132" s="36">
        <v>11.511369431733453</v>
      </c>
    </row>
    <row r="133" spans="1:27" s="6" customFormat="1" ht="33" customHeight="1" x14ac:dyDescent="0.25">
      <c r="A133" s="21" t="s">
        <v>35</v>
      </c>
      <c r="B133" s="34">
        <v>19995.100455</v>
      </c>
      <c r="C133" s="54">
        <v>17.47505003719974</v>
      </c>
      <c r="D133" s="53">
        <v>71997.693641999998</v>
      </c>
      <c r="E133" s="54">
        <v>14.794911401459915</v>
      </c>
      <c r="F133" s="53">
        <v>33701.202494999998</v>
      </c>
      <c r="G133" s="54">
        <v>17.373531248626382</v>
      </c>
      <c r="H133" s="53">
        <v>54569.161139000003</v>
      </c>
      <c r="I133" s="54">
        <v>17.060904203193278</v>
      </c>
      <c r="J133" s="53">
        <v>35286.581065999999</v>
      </c>
      <c r="K133" s="54">
        <v>18.638731500562695</v>
      </c>
      <c r="L133" s="53">
        <v>46485.494627</v>
      </c>
      <c r="M133" s="54">
        <v>18.319061413277648</v>
      </c>
      <c r="N133" s="53">
        <v>50196.380819999998</v>
      </c>
      <c r="O133" s="54">
        <v>17.627559110081044</v>
      </c>
      <c r="P133" s="53">
        <v>63297.824678999998</v>
      </c>
      <c r="Q133" s="54">
        <v>19.276944606389815</v>
      </c>
      <c r="R133" s="53">
        <v>72373.928711</v>
      </c>
      <c r="S133" s="54">
        <v>17.952440455312271</v>
      </c>
      <c r="T133" s="53">
        <v>61282.800305999997</v>
      </c>
      <c r="U133" s="54">
        <v>20.959806513837677</v>
      </c>
      <c r="V133" s="53">
        <v>61282.800305999997</v>
      </c>
      <c r="W133" s="54">
        <v>20.959806513837677</v>
      </c>
      <c r="X133" s="53">
        <v>100641.573877</v>
      </c>
      <c r="Y133" s="54">
        <v>21.641362500851635</v>
      </c>
      <c r="Z133" s="53">
        <v>671110.54212300014</v>
      </c>
      <c r="AA133" s="36">
        <v>18.762452663451249</v>
      </c>
    </row>
    <row r="134" spans="1:27" s="6" customFormat="1" ht="34.5" customHeight="1" x14ac:dyDescent="0.25">
      <c r="A134" s="20" t="s">
        <v>36</v>
      </c>
      <c r="B134" s="41">
        <v>2150.9619980000002</v>
      </c>
      <c r="C134" s="52">
        <v>15.551058144404916</v>
      </c>
      <c r="D134" s="59">
        <v>3108.1340540000001</v>
      </c>
      <c r="E134" s="52">
        <v>15.978675834745465</v>
      </c>
      <c r="F134" s="59">
        <v>1943.368025</v>
      </c>
      <c r="G134" s="52">
        <v>18.551281481364914</v>
      </c>
      <c r="H134" s="59">
        <v>19337.611592000001</v>
      </c>
      <c r="I134" s="52">
        <v>16.715384172851749</v>
      </c>
      <c r="J134" s="59">
        <v>3669.8731889999999</v>
      </c>
      <c r="K134" s="52">
        <v>17.625490125021617</v>
      </c>
      <c r="L134" s="59">
        <v>4841.311447</v>
      </c>
      <c r="M134" s="52">
        <v>17.622531015166039</v>
      </c>
      <c r="N134" s="59">
        <v>2381.7831070000002</v>
      </c>
      <c r="O134" s="52">
        <v>17.318809170245565</v>
      </c>
      <c r="P134" s="59">
        <v>11859.559268999999</v>
      </c>
      <c r="Q134" s="52">
        <v>17.24313328495731</v>
      </c>
      <c r="R134" s="59">
        <v>2639.203156</v>
      </c>
      <c r="S134" s="52">
        <v>19.257402087650519</v>
      </c>
      <c r="T134" s="59">
        <v>3607.252575</v>
      </c>
      <c r="U134" s="52">
        <v>20.052712812784797</v>
      </c>
      <c r="V134" s="59">
        <v>3607.252575</v>
      </c>
      <c r="W134" s="52">
        <v>20.052712812784797</v>
      </c>
      <c r="X134" s="59">
        <v>6642.7532609999998</v>
      </c>
      <c r="Y134" s="52">
        <v>21.219618282783259</v>
      </c>
      <c r="Z134" s="59">
        <v>65789.06424800001</v>
      </c>
      <c r="AA134" s="35">
        <v>17.853993773373546</v>
      </c>
    </row>
    <row r="135" spans="1:27" s="6" customFormat="1" ht="15.75" x14ac:dyDescent="0.25">
      <c r="A135" s="22" t="s">
        <v>37</v>
      </c>
      <c r="B135" s="42">
        <v>61820.020277409938</v>
      </c>
      <c r="C135" s="60">
        <v>14.0342131162973</v>
      </c>
      <c r="D135" s="61">
        <v>49824.510604099982</v>
      </c>
      <c r="E135" s="60">
        <v>12.525651692639</v>
      </c>
      <c r="F135" s="61">
        <v>39143.338455239958</v>
      </c>
      <c r="G135" s="60">
        <v>16.1259883587616</v>
      </c>
      <c r="H135" s="61">
        <v>56943.488272399991</v>
      </c>
      <c r="I135" s="60">
        <v>16.227301575743301</v>
      </c>
      <c r="J135" s="61">
        <v>35042.826699719997</v>
      </c>
      <c r="K135" s="60">
        <v>16.914512386778998</v>
      </c>
      <c r="L135" s="61">
        <v>50897.738123739975</v>
      </c>
      <c r="M135" s="60">
        <v>19.042977957801099</v>
      </c>
      <c r="N135" s="61">
        <v>57543.670374849993</v>
      </c>
      <c r="O135" s="60">
        <v>18.654840511710798</v>
      </c>
      <c r="P135" s="61">
        <v>64513.086384990107</v>
      </c>
      <c r="Q135" s="60">
        <v>17.9814562668093</v>
      </c>
      <c r="R135" s="61">
        <v>70772.200751370008</v>
      </c>
      <c r="S135" s="60">
        <v>14.526953362302171</v>
      </c>
      <c r="T135" s="61">
        <v>80670.749511729955</v>
      </c>
      <c r="U135" s="60">
        <v>17.434017171027474</v>
      </c>
      <c r="V135" s="61">
        <v>239838.04444337013</v>
      </c>
      <c r="W135" s="60">
        <v>20.234017171027499</v>
      </c>
      <c r="X135" s="61">
        <v>103091.98480759012</v>
      </c>
      <c r="Y135" s="60">
        <v>21.2619078050162</v>
      </c>
      <c r="Z135" s="61">
        <v>910101.65870651009</v>
      </c>
      <c r="AA135" s="43">
        <v>17.934004372073076</v>
      </c>
    </row>
  </sheetData>
  <mergeCells count="39">
    <mergeCell ref="J4:K4"/>
    <mergeCell ref="J48:K48"/>
    <mergeCell ref="J92:K92"/>
    <mergeCell ref="B4:C4"/>
    <mergeCell ref="B48:C48"/>
    <mergeCell ref="B92:C92"/>
    <mergeCell ref="D4:E4"/>
    <mergeCell ref="D48:E48"/>
    <mergeCell ref="D92:E92"/>
    <mergeCell ref="H4:I4"/>
    <mergeCell ref="H48:I48"/>
    <mergeCell ref="H92:I92"/>
    <mergeCell ref="F4:G4"/>
    <mergeCell ref="F48:G48"/>
    <mergeCell ref="F92:G92"/>
    <mergeCell ref="V4:W4"/>
    <mergeCell ref="X4:Y4"/>
    <mergeCell ref="Z4:AA4"/>
    <mergeCell ref="L48:M48"/>
    <mergeCell ref="N48:O48"/>
    <mergeCell ref="P48:Q48"/>
    <mergeCell ref="R48:S48"/>
    <mergeCell ref="T48:U48"/>
    <mergeCell ref="V48:W48"/>
    <mergeCell ref="X48:Y48"/>
    <mergeCell ref="Z48:AA48"/>
    <mergeCell ref="L4:M4"/>
    <mergeCell ref="N4:O4"/>
    <mergeCell ref="P4:Q4"/>
    <mergeCell ref="R4:S4"/>
    <mergeCell ref="T4:U4"/>
    <mergeCell ref="V92:W92"/>
    <mergeCell ref="X92:Y92"/>
    <mergeCell ref="Z92:AA92"/>
    <mergeCell ref="L92:M92"/>
    <mergeCell ref="N92:O92"/>
    <mergeCell ref="P92:Q92"/>
    <mergeCell ref="R92:S92"/>
    <mergeCell ref="T92:U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showGridLines="0" tabSelected="1" zoomScale="80" zoomScaleNormal="80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64.42578125" style="2" customWidth="1"/>
    <col min="2" max="13" width="16" style="1" customWidth="1"/>
    <col min="14" max="16384" width="9.140625" style="1"/>
  </cols>
  <sheetData>
    <row r="1" spans="1:13" ht="36" x14ac:dyDescent="0.2">
      <c r="A1" s="19" t="s">
        <v>39</v>
      </c>
    </row>
    <row r="2" spans="1:13" ht="16.5" x14ac:dyDescent="0.25">
      <c r="A2" s="3"/>
    </row>
    <row r="3" spans="1:13" s="2" customFormat="1" x14ac:dyDescent="0.25">
      <c r="A3" s="18" t="s">
        <v>38</v>
      </c>
    </row>
    <row r="4" spans="1:13" s="2" customFormat="1" x14ac:dyDescent="0.25">
      <c r="A4" s="5"/>
      <c r="B4" s="62" t="s">
        <v>64</v>
      </c>
      <c r="C4" s="62" t="s">
        <v>65</v>
      </c>
      <c r="D4" s="62" t="s">
        <v>66</v>
      </c>
      <c r="E4" s="62" t="s">
        <v>67</v>
      </c>
      <c r="F4" s="62" t="s">
        <v>68</v>
      </c>
      <c r="G4" s="62" t="s">
        <v>69</v>
      </c>
      <c r="H4" s="62" t="s">
        <v>70</v>
      </c>
      <c r="I4" s="62" t="s">
        <v>71</v>
      </c>
      <c r="J4" s="62" t="s">
        <v>72</v>
      </c>
      <c r="K4" s="62" t="s">
        <v>73</v>
      </c>
      <c r="L4" s="62" t="s">
        <v>74</v>
      </c>
      <c r="M4" s="62" t="s">
        <v>75</v>
      </c>
    </row>
    <row r="5" spans="1:13" s="4" customFormat="1" ht="15.75" x14ac:dyDescent="0.25">
      <c r="A5" s="23" t="s">
        <v>41</v>
      </c>
      <c r="B5" s="63">
        <v>10506781.515892189</v>
      </c>
      <c r="C5" s="64">
        <v>10411221.710680658</v>
      </c>
      <c r="D5" s="64">
        <v>10902474.3470162</v>
      </c>
      <c r="E5" s="64">
        <v>10825788.925999211</v>
      </c>
      <c r="F5" s="64">
        <f>F49+F93</f>
        <v>10733048.041054159</v>
      </c>
      <c r="G5" s="64">
        <f>G49+G93</f>
        <v>10540955.552480282</v>
      </c>
      <c r="H5" s="64">
        <v>10882304.080489082</v>
      </c>
      <c r="I5" s="64">
        <v>10803793.624110682</v>
      </c>
      <c r="J5" s="64">
        <v>10788440.061934872</v>
      </c>
      <c r="K5" s="64">
        <v>10946398.508188952</v>
      </c>
      <c r="L5" s="64">
        <v>11021461.248037454</v>
      </c>
      <c r="M5" s="65">
        <v>11232594.676069159</v>
      </c>
    </row>
    <row r="6" spans="1:13" s="6" customFormat="1" ht="15.75" x14ac:dyDescent="0.25">
      <c r="A6" s="24" t="s">
        <v>40</v>
      </c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8"/>
    </row>
    <row r="7" spans="1:13" s="4" customFormat="1" ht="15.75" x14ac:dyDescent="0.25">
      <c r="A7" s="25" t="s">
        <v>0</v>
      </c>
      <c r="B7" s="66">
        <v>4400044.5916539999</v>
      </c>
      <c r="C7" s="67">
        <v>4329157.0153949996</v>
      </c>
      <c r="D7" s="67">
        <v>4657424.9143749997</v>
      </c>
      <c r="E7" s="67">
        <v>4489839.7248809999</v>
      </c>
      <c r="F7" s="67">
        <f t="shared" ref="F7:G22" si="0">F51+F95</f>
        <v>4396422.6083620004</v>
      </c>
      <c r="G7" s="67">
        <f t="shared" si="0"/>
        <v>4292455.9689690005</v>
      </c>
      <c r="H7" s="67">
        <v>4534690.8679210003</v>
      </c>
      <c r="I7" s="67">
        <v>4532719.9084179997</v>
      </c>
      <c r="J7" s="67">
        <v>4520523.8869470004</v>
      </c>
      <c r="K7" s="67">
        <v>4554228.4720480004</v>
      </c>
      <c r="L7" s="67">
        <v>4578244.8004510002</v>
      </c>
      <c r="M7" s="68">
        <v>4633653.2123570004</v>
      </c>
    </row>
    <row r="8" spans="1:13" s="6" customFormat="1" ht="15.75" x14ac:dyDescent="0.25">
      <c r="A8" s="24" t="s">
        <v>1</v>
      </c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1"/>
    </row>
    <row r="9" spans="1:13" s="7" customFormat="1" ht="15.75" x14ac:dyDescent="0.25">
      <c r="A9" s="26" t="s">
        <v>2</v>
      </c>
      <c r="B9" s="69">
        <v>720362.51740000001</v>
      </c>
      <c r="C9" s="70">
        <v>714678.62431400002</v>
      </c>
      <c r="D9" s="70">
        <v>788640.88939499995</v>
      </c>
      <c r="E9" s="70">
        <v>738971.38434300001</v>
      </c>
      <c r="F9" s="70">
        <f t="shared" si="0"/>
        <v>714892.69262400002</v>
      </c>
      <c r="G9" s="70">
        <f t="shared" si="0"/>
        <v>667646.17977599998</v>
      </c>
      <c r="H9" s="70">
        <v>717236.14046599995</v>
      </c>
      <c r="I9" s="70">
        <v>716611.23993299995</v>
      </c>
      <c r="J9" s="70">
        <v>708835.16592099995</v>
      </c>
      <c r="K9" s="70">
        <v>708542.32446000003</v>
      </c>
      <c r="L9" s="70">
        <v>694455.39775500004</v>
      </c>
      <c r="M9" s="71">
        <v>686365.66596899997</v>
      </c>
    </row>
    <row r="10" spans="1:13" s="7" customFormat="1" ht="15.75" x14ac:dyDescent="0.25">
      <c r="A10" s="27" t="s">
        <v>3</v>
      </c>
      <c r="B10" s="72">
        <v>22078.914322000001</v>
      </c>
      <c r="C10" s="73">
        <v>22092.475458000001</v>
      </c>
      <c r="D10" s="73">
        <v>21197.618016</v>
      </c>
      <c r="E10" s="73">
        <v>23572.890456000001</v>
      </c>
      <c r="F10" s="73">
        <f t="shared" si="0"/>
        <v>26391.501762</v>
      </c>
      <c r="G10" s="73">
        <f t="shared" si="0"/>
        <v>26696.937411999999</v>
      </c>
      <c r="H10" s="73">
        <v>26300.552442</v>
      </c>
      <c r="I10" s="73">
        <v>23420.067612999999</v>
      </c>
      <c r="J10" s="73">
        <v>19070.361956000001</v>
      </c>
      <c r="K10" s="73">
        <v>19750.934984</v>
      </c>
      <c r="L10" s="73">
        <v>21306.056830000001</v>
      </c>
      <c r="M10" s="74">
        <v>20843.188097999999</v>
      </c>
    </row>
    <row r="11" spans="1:13" s="7" customFormat="1" ht="15.75" x14ac:dyDescent="0.25">
      <c r="A11" s="27" t="s">
        <v>4</v>
      </c>
      <c r="B11" s="72">
        <v>159712.54347800001</v>
      </c>
      <c r="C11" s="73">
        <v>156711.13144200001</v>
      </c>
      <c r="D11" s="73">
        <v>172962.55156200001</v>
      </c>
      <c r="E11" s="73">
        <v>160075.14954899999</v>
      </c>
      <c r="F11" s="73">
        <f t="shared" si="0"/>
        <v>150654.955586</v>
      </c>
      <c r="G11" s="73">
        <f t="shared" si="0"/>
        <v>135905.13942399999</v>
      </c>
      <c r="H11" s="73">
        <v>149691.04700600001</v>
      </c>
      <c r="I11" s="73">
        <v>145906.58080500001</v>
      </c>
      <c r="J11" s="73">
        <v>142638.64905899999</v>
      </c>
      <c r="K11" s="73">
        <v>137352.835333</v>
      </c>
      <c r="L11" s="73">
        <v>133852.424424</v>
      </c>
      <c r="M11" s="74">
        <v>152310.557351</v>
      </c>
    </row>
    <row r="12" spans="1:13" s="7" customFormat="1" ht="15.75" x14ac:dyDescent="0.25">
      <c r="A12" s="27" t="s">
        <v>5</v>
      </c>
      <c r="B12" s="72">
        <v>475112.75576500001</v>
      </c>
      <c r="C12" s="73">
        <v>471342.466655</v>
      </c>
      <c r="D12" s="73">
        <v>527656.52872099995</v>
      </c>
      <c r="E12" s="73">
        <v>498541.368319</v>
      </c>
      <c r="F12" s="73">
        <f t="shared" si="0"/>
        <v>475134.815978</v>
      </c>
      <c r="G12" s="73">
        <f t="shared" si="0"/>
        <v>437701.39191200002</v>
      </c>
      <c r="H12" s="73">
        <v>475604.592198</v>
      </c>
      <c r="I12" s="73">
        <v>481720.80225900002</v>
      </c>
      <c r="J12" s="73">
        <v>481092.681897</v>
      </c>
      <c r="K12" s="73">
        <v>487865.83275300002</v>
      </c>
      <c r="L12" s="73">
        <v>478167.89318100002</v>
      </c>
      <c r="M12" s="74">
        <v>451809.54789699998</v>
      </c>
    </row>
    <row r="13" spans="1:13" s="7" customFormat="1" ht="15.75" x14ac:dyDescent="0.25">
      <c r="A13" s="26" t="s">
        <v>6</v>
      </c>
      <c r="B13" s="69">
        <v>2950150.083447</v>
      </c>
      <c r="C13" s="70">
        <v>2914398.9264199999</v>
      </c>
      <c r="D13" s="70">
        <v>3148950.5116969999</v>
      </c>
      <c r="E13" s="70">
        <v>3047970.3120849999</v>
      </c>
      <c r="F13" s="70">
        <f t="shared" si="0"/>
        <v>3016808.1104219998</v>
      </c>
      <c r="G13" s="70">
        <f t="shared" si="0"/>
        <v>2971757.9177319999</v>
      </c>
      <c r="H13" s="70">
        <v>3152894.6258740001</v>
      </c>
      <c r="I13" s="70">
        <v>3152747.572443</v>
      </c>
      <c r="J13" s="70">
        <v>3141978.9248589999</v>
      </c>
      <c r="K13" s="70">
        <v>3184462.9766469998</v>
      </c>
      <c r="L13" s="70">
        <v>3220543.349719</v>
      </c>
      <c r="M13" s="71">
        <v>3279012.0951479999</v>
      </c>
    </row>
    <row r="14" spans="1:13" s="6" customFormat="1" ht="15.75" x14ac:dyDescent="0.25">
      <c r="A14" s="24" t="s">
        <v>1</v>
      </c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</row>
    <row r="15" spans="1:13" s="6" customFormat="1" ht="15.75" x14ac:dyDescent="0.25">
      <c r="A15" s="28" t="s">
        <v>7</v>
      </c>
      <c r="B15" s="75">
        <v>580319.67671300005</v>
      </c>
      <c r="C15" s="76">
        <v>591467.32423499995</v>
      </c>
      <c r="D15" s="76">
        <v>597055.73316199996</v>
      </c>
      <c r="E15" s="76">
        <v>576068.23959899996</v>
      </c>
      <c r="F15" s="76">
        <f t="shared" si="0"/>
        <v>569422.4715809999</v>
      </c>
      <c r="G15" s="76">
        <f t="shared" si="0"/>
        <v>573370.07383699995</v>
      </c>
      <c r="H15" s="76">
        <v>576243.93146899994</v>
      </c>
      <c r="I15" s="76">
        <v>582987.94342000003</v>
      </c>
      <c r="J15" s="76">
        <v>579169.66635499999</v>
      </c>
      <c r="K15" s="76">
        <v>601387.82654799998</v>
      </c>
      <c r="L15" s="76">
        <v>607182.64515700005</v>
      </c>
      <c r="M15" s="77">
        <v>643535.10513699998</v>
      </c>
    </row>
    <row r="16" spans="1:13" s="6" customFormat="1" ht="15.75" x14ac:dyDescent="0.25">
      <c r="A16" s="24" t="s">
        <v>8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</row>
    <row r="17" spans="1:13" s="8" customFormat="1" ht="15.75" x14ac:dyDescent="0.25">
      <c r="A17" s="28" t="s">
        <v>9</v>
      </c>
      <c r="B17" s="72">
        <v>580030.06131100003</v>
      </c>
      <c r="C17" s="73">
        <v>588073.49975199997</v>
      </c>
      <c r="D17" s="73">
        <v>596484.37903399998</v>
      </c>
      <c r="E17" s="73">
        <v>575454.43473199999</v>
      </c>
      <c r="F17" s="73">
        <f t="shared" si="0"/>
        <v>568794.05373599997</v>
      </c>
      <c r="G17" s="73">
        <f t="shared" si="0"/>
        <v>571030.53960700007</v>
      </c>
      <c r="H17" s="73">
        <v>575829.102097</v>
      </c>
      <c r="I17" s="73">
        <v>582583.07386300003</v>
      </c>
      <c r="J17" s="73">
        <v>578656.06826600002</v>
      </c>
      <c r="K17" s="73">
        <v>600928.27417600004</v>
      </c>
      <c r="L17" s="73">
        <v>606650.51237500005</v>
      </c>
      <c r="M17" s="74">
        <v>642965.98867999995</v>
      </c>
    </row>
    <row r="18" spans="1:13" s="6" customFormat="1" ht="15.75" x14ac:dyDescent="0.25">
      <c r="A18" s="28" t="s">
        <v>10</v>
      </c>
      <c r="B18" s="75">
        <v>33385.481962999998</v>
      </c>
      <c r="C18" s="76">
        <v>30021.890295000001</v>
      </c>
      <c r="D18" s="76">
        <v>31248.955116000001</v>
      </c>
      <c r="E18" s="76">
        <v>32725.068076</v>
      </c>
      <c r="F18" s="76">
        <f t="shared" si="0"/>
        <v>32787.157548000003</v>
      </c>
      <c r="G18" s="76">
        <f t="shared" si="0"/>
        <v>32483.598377000002</v>
      </c>
      <c r="H18" s="76">
        <v>33880.463992999998</v>
      </c>
      <c r="I18" s="76">
        <v>34194.601632999998</v>
      </c>
      <c r="J18" s="76">
        <v>36252.234565999999</v>
      </c>
      <c r="K18" s="76">
        <v>36657.884020999998</v>
      </c>
      <c r="L18" s="76">
        <v>38218.073907999998</v>
      </c>
      <c r="M18" s="77">
        <v>37772.319624999996</v>
      </c>
    </row>
    <row r="19" spans="1:13" s="9" customFormat="1" ht="15.75" x14ac:dyDescent="0.25">
      <c r="A19" s="28" t="s">
        <v>11</v>
      </c>
      <c r="B19" s="75">
        <v>2431.0534750000002</v>
      </c>
      <c r="C19" s="76">
        <v>2455.4067909999999</v>
      </c>
      <c r="D19" s="76">
        <v>740.82305799999995</v>
      </c>
      <c r="E19" s="76">
        <v>709.16058799999996</v>
      </c>
      <c r="F19" s="76">
        <f t="shared" si="0"/>
        <v>497.07477300000005</v>
      </c>
      <c r="G19" s="76">
        <f t="shared" si="0"/>
        <v>444.04918600000002</v>
      </c>
      <c r="H19" s="76">
        <v>440.18010700000002</v>
      </c>
      <c r="I19" s="76">
        <v>555.539176</v>
      </c>
      <c r="J19" s="76">
        <v>546.474784</v>
      </c>
      <c r="K19" s="76">
        <v>947.35003800000004</v>
      </c>
      <c r="L19" s="76">
        <v>896.45882800000004</v>
      </c>
      <c r="M19" s="77">
        <v>967.29640700000004</v>
      </c>
    </row>
    <row r="20" spans="1:13" s="9" customFormat="1" ht="15.75" x14ac:dyDescent="0.25">
      <c r="A20" s="28" t="s">
        <v>12</v>
      </c>
      <c r="B20" s="75">
        <v>5482.5904529999998</v>
      </c>
      <c r="C20" s="76">
        <v>5401.4434019999999</v>
      </c>
      <c r="D20" s="76">
        <v>5383.047047</v>
      </c>
      <c r="E20" s="76">
        <v>5204.8527679999997</v>
      </c>
      <c r="F20" s="76">
        <f t="shared" si="0"/>
        <v>4944.8594450000001</v>
      </c>
      <c r="G20" s="76">
        <f t="shared" si="0"/>
        <v>4843.8219049999998</v>
      </c>
      <c r="H20" s="76">
        <v>4916.2987110000004</v>
      </c>
      <c r="I20" s="76">
        <v>5579.4472480000004</v>
      </c>
      <c r="J20" s="76">
        <v>5270.3276770000002</v>
      </c>
      <c r="K20" s="76">
        <v>5142.5286800000003</v>
      </c>
      <c r="L20" s="76">
        <v>5441.8637310000004</v>
      </c>
      <c r="M20" s="77">
        <v>5614.6855500000001</v>
      </c>
    </row>
    <row r="21" spans="1:13" s="9" customFormat="1" ht="15.75" x14ac:dyDescent="0.25">
      <c r="A21" s="28" t="s">
        <v>13</v>
      </c>
      <c r="B21" s="75">
        <v>25959.858859</v>
      </c>
      <c r="C21" s="76">
        <v>25868.61563</v>
      </c>
      <c r="D21" s="76">
        <v>36238.741949000003</v>
      </c>
      <c r="E21" s="76">
        <v>37612.539640000003</v>
      </c>
      <c r="F21" s="76">
        <f t="shared" si="0"/>
        <v>36779.610837</v>
      </c>
      <c r="G21" s="76">
        <f t="shared" si="0"/>
        <v>36520.798061000001</v>
      </c>
      <c r="H21" s="76">
        <v>37950.442481999999</v>
      </c>
      <c r="I21" s="76">
        <v>37351.155757</v>
      </c>
      <c r="J21" s="76">
        <v>36656.155095000002</v>
      </c>
      <c r="K21" s="76">
        <v>36669.592470000003</v>
      </c>
      <c r="L21" s="76">
        <v>36569.382032000001</v>
      </c>
      <c r="M21" s="77">
        <v>36283.165056999998</v>
      </c>
    </row>
    <row r="22" spans="1:13" s="9" customFormat="1" ht="15.75" x14ac:dyDescent="0.25">
      <c r="A22" s="28" t="s">
        <v>14</v>
      </c>
      <c r="B22" s="75">
        <v>739185.72815800004</v>
      </c>
      <c r="C22" s="76">
        <v>737129.07395300001</v>
      </c>
      <c r="D22" s="76">
        <v>780429.59930300002</v>
      </c>
      <c r="E22" s="76">
        <v>761502.78038899996</v>
      </c>
      <c r="F22" s="76">
        <f t="shared" si="0"/>
        <v>746418.76987199998</v>
      </c>
      <c r="G22" s="76">
        <f t="shared" si="0"/>
        <v>724217.50182</v>
      </c>
      <c r="H22" s="76">
        <v>756908.77477999998</v>
      </c>
      <c r="I22" s="76">
        <v>767349.717129</v>
      </c>
      <c r="J22" s="76">
        <v>765139.05176499998</v>
      </c>
      <c r="K22" s="76">
        <v>769364.06814800005</v>
      </c>
      <c r="L22" s="76">
        <v>756463.03755200002</v>
      </c>
      <c r="M22" s="77">
        <v>748677.19491900003</v>
      </c>
    </row>
    <row r="23" spans="1:13" s="9" customFormat="1" ht="15.75" x14ac:dyDescent="0.25">
      <c r="A23" s="28" t="s">
        <v>15</v>
      </c>
      <c r="B23" s="75">
        <v>457512.31413499999</v>
      </c>
      <c r="C23" s="76">
        <v>459257.85549699998</v>
      </c>
      <c r="D23" s="76">
        <v>511881.97667100001</v>
      </c>
      <c r="E23" s="76">
        <v>489850.74515700003</v>
      </c>
      <c r="F23" s="76">
        <f t="shared" ref="F23:G37" si="1">F67+F111</f>
        <v>471701.23318799998</v>
      </c>
      <c r="G23" s="76">
        <f t="shared" si="1"/>
        <v>439037.64518400002</v>
      </c>
      <c r="H23" s="76">
        <v>486226.29506500001</v>
      </c>
      <c r="I23" s="76">
        <v>480106.355813</v>
      </c>
      <c r="J23" s="76">
        <v>478253.887131</v>
      </c>
      <c r="K23" s="76">
        <v>483982.20055299997</v>
      </c>
      <c r="L23" s="76">
        <v>477630.56248600001</v>
      </c>
      <c r="M23" s="77">
        <v>480756.62821599998</v>
      </c>
    </row>
    <row r="24" spans="1:13" s="9" customFormat="1" ht="15.75" x14ac:dyDescent="0.25">
      <c r="A24" s="28" t="s">
        <v>16</v>
      </c>
      <c r="B24" s="75">
        <v>44157.453974999997</v>
      </c>
      <c r="C24" s="76">
        <v>42898.427779999998</v>
      </c>
      <c r="D24" s="76">
        <v>43758.244686999999</v>
      </c>
      <c r="E24" s="76">
        <v>39561.913109000001</v>
      </c>
      <c r="F24" s="76">
        <f t="shared" si="1"/>
        <v>41265.189270000003</v>
      </c>
      <c r="G24" s="76">
        <f t="shared" si="1"/>
        <v>41611.006583000002</v>
      </c>
      <c r="H24" s="76">
        <v>40808.201270999998</v>
      </c>
      <c r="I24" s="76">
        <v>35773.172190999998</v>
      </c>
      <c r="J24" s="76">
        <v>35505.169065000002</v>
      </c>
      <c r="K24" s="76">
        <v>34382.788306000002</v>
      </c>
      <c r="L24" s="76">
        <v>36418.825049999999</v>
      </c>
      <c r="M24" s="77">
        <v>36684.526831000003</v>
      </c>
    </row>
    <row r="25" spans="1:13" s="9" customFormat="1" ht="15.75" x14ac:dyDescent="0.25">
      <c r="A25" s="28" t="s">
        <v>17</v>
      </c>
      <c r="B25" s="75">
        <v>179542.12570199999</v>
      </c>
      <c r="C25" s="76">
        <v>158979.51983999999</v>
      </c>
      <c r="D25" s="76">
        <v>159905.48090699999</v>
      </c>
      <c r="E25" s="76">
        <v>162445.49354699999</v>
      </c>
      <c r="F25" s="76">
        <f t="shared" si="1"/>
        <v>156296.63841700001</v>
      </c>
      <c r="G25" s="76">
        <f t="shared" si="1"/>
        <v>166160.591793</v>
      </c>
      <c r="H25" s="76">
        <v>187225.34346500001</v>
      </c>
      <c r="I25" s="76">
        <v>186214.60394100001</v>
      </c>
      <c r="J25" s="76">
        <v>180728.09998599999</v>
      </c>
      <c r="K25" s="76">
        <v>181249.46881699999</v>
      </c>
      <c r="L25" s="76">
        <v>180266.83871700001</v>
      </c>
      <c r="M25" s="77">
        <v>183904.345584</v>
      </c>
    </row>
    <row r="26" spans="1:13" s="9" customFormat="1" ht="15.75" x14ac:dyDescent="0.25">
      <c r="A26" s="28" t="s">
        <v>18</v>
      </c>
      <c r="B26" s="75">
        <v>565362.79349700001</v>
      </c>
      <c r="C26" s="76">
        <v>546184.96741399996</v>
      </c>
      <c r="D26" s="76">
        <v>603517.54550100002</v>
      </c>
      <c r="E26" s="76">
        <v>606299.55224899994</v>
      </c>
      <c r="F26" s="76">
        <f t="shared" si="1"/>
        <v>584247.68317500001</v>
      </c>
      <c r="G26" s="76">
        <f t="shared" si="1"/>
        <v>556887.03292100003</v>
      </c>
      <c r="H26" s="76">
        <v>611657.96746900002</v>
      </c>
      <c r="I26" s="76">
        <v>595597.7977</v>
      </c>
      <c r="J26" s="76">
        <v>599620.60459300003</v>
      </c>
      <c r="K26" s="76">
        <v>615227.693692</v>
      </c>
      <c r="L26" s="76">
        <v>654315.60805100005</v>
      </c>
      <c r="M26" s="77">
        <v>685961.50248899998</v>
      </c>
    </row>
    <row r="27" spans="1:13" s="9" customFormat="1" ht="15.75" x14ac:dyDescent="0.25">
      <c r="A27" s="28" t="s">
        <v>19</v>
      </c>
      <c r="B27" s="75">
        <v>48602.726696999998</v>
      </c>
      <c r="C27" s="76">
        <v>47283.959140999999</v>
      </c>
      <c r="D27" s="76">
        <v>46299.812298999997</v>
      </c>
      <c r="E27" s="76">
        <v>45392.919113000004</v>
      </c>
      <c r="F27" s="76">
        <f t="shared" si="1"/>
        <v>48967.938399999999</v>
      </c>
      <c r="G27" s="76">
        <f t="shared" si="1"/>
        <v>51314.208429000006</v>
      </c>
      <c r="H27" s="76">
        <v>52546.756572999999</v>
      </c>
      <c r="I27" s="76">
        <v>51269.464187999998</v>
      </c>
      <c r="J27" s="76">
        <v>52955.922373000001</v>
      </c>
      <c r="K27" s="76">
        <v>59232.187386999998</v>
      </c>
      <c r="L27" s="76">
        <v>59030.848883999999</v>
      </c>
      <c r="M27" s="77">
        <v>57894.272016000003</v>
      </c>
    </row>
    <row r="28" spans="1:13" s="9" customFormat="1" ht="29.25" x14ac:dyDescent="0.25">
      <c r="A28" s="28" t="s">
        <v>20</v>
      </c>
      <c r="B28" s="75">
        <v>82515.530471999999</v>
      </c>
      <c r="C28" s="76">
        <v>86568.665674999997</v>
      </c>
      <c r="D28" s="76">
        <v>89633.329989000005</v>
      </c>
      <c r="E28" s="76">
        <v>86725.706699000002</v>
      </c>
      <c r="F28" s="76">
        <f t="shared" si="1"/>
        <v>93947.943972000008</v>
      </c>
      <c r="G28" s="76">
        <f t="shared" si="1"/>
        <v>91172.635653000005</v>
      </c>
      <c r="H28" s="76">
        <v>93972.665066999994</v>
      </c>
      <c r="I28" s="76">
        <v>90976.444617000001</v>
      </c>
      <c r="J28" s="76">
        <v>91157.668959000002</v>
      </c>
      <c r="K28" s="76">
        <v>88658.330138999998</v>
      </c>
      <c r="L28" s="76">
        <v>89521.486659000002</v>
      </c>
      <c r="M28" s="77">
        <v>86498.700100999995</v>
      </c>
    </row>
    <row r="29" spans="1:13" s="9" customFormat="1" ht="15.75" x14ac:dyDescent="0.25">
      <c r="A29" s="28" t="s">
        <v>21</v>
      </c>
      <c r="B29" s="75">
        <v>138536.07453799999</v>
      </c>
      <c r="C29" s="76">
        <v>135170.482724</v>
      </c>
      <c r="D29" s="76">
        <v>195238.252457</v>
      </c>
      <c r="E29" s="76">
        <v>155672.49374999999</v>
      </c>
      <c r="F29" s="76">
        <f t="shared" si="1"/>
        <v>181542.05674700002</v>
      </c>
      <c r="G29" s="76">
        <f t="shared" si="1"/>
        <v>204111.19570099999</v>
      </c>
      <c r="H29" s="76">
        <v>220458.57132300001</v>
      </c>
      <c r="I29" s="76">
        <v>233463.574345</v>
      </c>
      <c r="J29" s="76">
        <v>227583.29133199999</v>
      </c>
      <c r="K29" s="76">
        <v>217971.909174</v>
      </c>
      <c r="L29" s="76">
        <v>224526.31209699999</v>
      </c>
      <c r="M29" s="77">
        <v>217205.466988</v>
      </c>
    </row>
    <row r="30" spans="1:13" s="9" customFormat="1" ht="15.75" x14ac:dyDescent="0.25">
      <c r="A30" s="28" t="s">
        <v>22</v>
      </c>
      <c r="B30" s="75">
        <v>47156.674809999997</v>
      </c>
      <c r="C30" s="76">
        <v>45711.294043000002</v>
      </c>
      <c r="D30" s="76">
        <v>47618.969551000002</v>
      </c>
      <c r="E30" s="76">
        <v>48198.847400999999</v>
      </c>
      <c r="F30" s="76">
        <f t="shared" si="1"/>
        <v>47990.483196999994</v>
      </c>
      <c r="G30" s="76">
        <f t="shared" si="1"/>
        <v>49584.758281999995</v>
      </c>
      <c r="H30" s="76">
        <v>49658.734099000001</v>
      </c>
      <c r="I30" s="76">
        <v>51327.755284999999</v>
      </c>
      <c r="J30" s="76">
        <v>53140.371178000001</v>
      </c>
      <c r="K30" s="76">
        <v>53589.148673999996</v>
      </c>
      <c r="L30" s="76">
        <v>54061.406566999998</v>
      </c>
      <c r="M30" s="77">
        <v>57256.886228000003</v>
      </c>
    </row>
    <row r="31" spans="1:13" s="7" customFormat="1" ht="15.75" x14ac:dyDescent="0.25">
      <c r="A31" s="26" t="s">
        <v>23</v>
      </c>
      <c r="B31" s="69">
        <v>729531.99080699997</v>
      </c>
      <c r="C31" s="70">
        <v>700079.46466099995</v>
      </c>
      <c r="D31" s="70">
        <v>719833.51328299998</v>
      </c>
      <c r="E31" s="70">
        <v>702898.02845300001</v>
      </c>
      <c r="F31" s="70">
        <f t="shared" si="1"/>
        <v>664721.80531600001</v>
      </c>
      <c r="G31" s="70">
        <f t="shared" si="1"/>
        <v>653051.87146099994</v>
      </c>
      <c r="H31" s="70">
        <v>664560.10158100002</v>
      </c>
      <c r="I31" s="70">
        <v>663361.09604199999</v>
      </c>
      <c r="J31" s="70">
        <v>669709.79616699996</v>
      </c>
      <c r="K31" s="70">
        <v>661223.17094099999</v>
      </c>
      <c r="L31" s="70">
        <v>663246.05297700001</v>
      </c>
      <c r="M31" s="71">
        <v>668275.45123999997</v>
      </c>
    </row>
    <row r="32" spans="1:13" s="10" customFormat="1" ht="15.75" x14ac:dyDescent="0.25">
      <c r="A32" s="25" t="s">
        <v>24</v>
      </c>
      <c r="B32" s="66">
        <v>339641.24912300002</v>
      </c>
      <c r="C32" s="67">
        <v>332469.956871</v>
      </c>
      <c r="D32" s="67">
        <v>335441.39718999999</v>
      </c>
      <c r="E32" s="67">
        <v>352347.71538100002</v>
      </c>
      <c r="F32" s="67">
        <f t="shared" si="1"/>
        <v>359895.92203099997</v>
      </c>
      <c r="G32" s="67">
        <f t="shared" si="1"/>
        <v>366104.68257100001</v>
      </c>
      <c r="H32" s="67">
        <v>377828.19829099998</v>
      </c>
      <c r="I32" s="67">
        <v>386173.08432199998</v>
      </c>
      <c r="J32" s="67">
        <v>391459.483786</v>
      </c>
      <c r="K32" s="67">
        <v>394671.37366400001</v>
      </c>
      <c r="L32" s="67">
        <v>399837.36734</v>
      </c>
      <c r="M32" s="68">
        <v>394901.64431100001</v>
      </c>
    </row>
    <row r="33" spans="1:13" s="9" customFormat="1" ht="15.75" x14ac:dyDescent="0.25">
      <c r="A33" s="28" t="s">
        <v>25</v>
      </c>
      <c r="B33" s="75">
        <v>337622.98143699998</v>
      </c>
      <c r="C33" s="76">
        <v>330460.69252899999</v>
      </c>
      <c r="D33" s="76">
        <v>332899.23053</v>
      </c>
      <c r="E33" s="76">
        <v>349842.02347100002</v>
      </c>
      <c r="F33" s="76">
        <f t="shared" si="1"/>
        <v>356917.31208299997</v>
      </c>
      <c r="G33" s="76">
        <f t="shared" si="1"/>
        <v>362833.42901999998</v>
      </c>
      <c r="H33" s="76">
        <v>374313.54623099999</v>
      </c>
      <c r="I33" s="76">
        <v>382341.066628</v>
      </c>
      <c r="J33" s="76">
        <v>387118.65593499999</v>
      </c>
      <c r="K33" s="76">
        <v>390200.27045499999</v>
      </c>
      <c r="L33" s="76">
        <v>395111.719874</v>
      </c>
      <c r="M33" s="77">
        <v>389480.73148999998</v>
      </c>
    </row>
    <row r="34" spans="1:13" s="9" customFormat="1" ht="15.75" x14ac:dyDescent="0.25">
      <c r="A34" s="28" t="s">
        <v>26</v>
      </c>
      <c r="B34" s="75">
        <v>154.12815699999999</v>
      </c>
      <c r="C34" s="76">
        <v>158.99366800000001</v>
      </c>
      <c r="D34" s="76">
        <v>165.66539700000001</v>
      </c>
      <c r="E34" s="76">
        <v>161.21616599999999</v>
      </c>
      <c r="F34" s="76">
        <f t="shared" si="1"/>
        <v>160.43599</v>
      </c>
      <c r="G34" s="76">
        <f t="shared" si="1"/>
        <v>189.68131100000002</v>
      </c>
      <c r="H34" s="76">
        <v>201.36360300000001</v>
      </c>
      <c r="I34" s="76">
        <v>230.79508100000001</v>
      </c>
      <c r="J34" s="76">
        <v>238.02992</v>
      </c>
      <c r="K34" s="76">
        <v>231.15228200000001</v>
      </c>
      <c r="L34" s="76">
        <v>235.060768</v>
      </c>
      <c r="M34" s="77">
        <v>248.88027700000001</v>
      </c>
    </row>
    <row r="35" spans="1:13" s="9" customFormat="1" ht="15.75" x14ac:dyDescent="0.25">
      <c r="A35" s="28" t="s">
        <v>27</v>
      </c>
      <c r="B35" s="75">
        <v>1864.139529</v>
      </c>
      <c r="C35" s="76">
        <v>1850.2706740000001</v>
      </c>
      <c r="D35" s="76">
        <v>2376.5012630000001</v>
      </c>
      <c r="E35" s="76">
        <v>2344.4757439999998</v>
      </c>
      <c r="F35" s="76">
        <f t="shared" si="1"/>
        <v>2818.1739579999999</v>
      </c>
      <c r="G35" s="76">
        <f t="shared" si="1"/>
        <v>3081.57224</v>
      </c>
      <c r="H35" s="76">
        <v>3313.2884570000001</v>
      </c>
      <c r="I35" s="76">
        <v>3601.2226129999999</v>
      </c>
      <c r="J35" s="76">
        <v>4102.7979310000001</v>
      </c>
      <c r="K35" s="76">
        <v>4239.9509269999999</v>
      </c>
      <c r="L35" s="76">
        <v>4490.5866980000001</v>
      </c>
      <c r="M35" s="77">
        <v>5172.0325439999997</v>
      </c>
    </row>
    <row r="36" spans="1:13" s="10" customFormat="1" ht="15.75" x14ac:dyDescent="0.25">
      <c r="A36" s="25" t="s">
        <v>28</v>
      </c>
      <c r="B36" s="66">
        <v>670550.64934999996</v>
      </c>
      <c r="C36" s="67">
        <v>668456.10546300001</v>
      </c>
      <c r="D36" s="67">
        <v>647040.59023600002</v>
      </c>
      <c r="E36" s="67">
        <v>658049.33624400001</v>
      </c>
      <c r="F36" s="67">
        <f t="shared" si="1"/>
        <v>662039.80195700005</v>
      </c>
      <c r="G36" s="67">
        <f t="shared" si="1"/>
        <v>659551.24462100002</v>
      </c>
      <c r="H36" s="67">
        <v>691855.57261100004</v>
      </c>
      <c r="I36" s="67">
        <v>623027.13999299996</v>
      </c>
      <c r="J36" s="67">
        <v>623821.21797100001</v>
      </c>
      <c r="K36" s="67">
        <v>628764.70711399999</v>
      </c>
      <c r="L36" s="67">
        <v>625899.98567299999</v>
      </c>
      <c r="M36" s="68">
        <v>647107.66611300001</v>
      </c>
    </row>
    <row r="37" spans="1:13" s="10" customFormat="1" ht="15.75" x14ac:dyDescent="0.25">
      <c r="A37" s="25" t="s">
        <v>29</v>
      </c>
      <c r="B37" s="66">
        <v>558497.25700600003</v>
      </c>
      <c r="C37" s="67">
        <v>555893.79229300003</v>
      </c>
      <c r="D37" s="67">
        <v>566464.32424400002</v>
      </c>
      <c r="E37" s="67">
        <v>610730.78790400003</v>
      </c>
      <c r="F37" s="67">
        <f t="shared" si="1"/>
        <v>601919.97707000002</v>
      </c>
      <c r="G37" s="67">
        <f t="shared" si="1"/>
        <v>614624.27306799998</v>
      </c>
      <c r="H37" s="67">
        <v>673431.15831900004</v>
      </c>
      <c r="I37" s="67">
        <v>616884.84620799997</v>
      </c>
      <c r="J37" s="67">
        <v>617352.41370499996</v>
      </c>
      <c r="K37" s="67">
        <v>582459.02401599998</v>
      </c>
      <c r="L37" s="67">
        <v>608906.96982600004</v>
      </c>
      <c r="M37" s="68">
        <v>668943.44332199998</v>
      </c>
    </row>
    <row r="38" spans="1:13" s="9" customFormat="1" ht="15.75" x14ac:dyDescent="0.25">
      <c r="A38" s="24" t="s">
        <v>1</v>
      </c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7"/>
    </row>
    <row r="39" spans="1:13" s="9" customFormat="1" ht="15.75" x14ac:dyDescent="0.25">
      <c r="A39" s="28" t="s">
        <v>30</v>
      </c>
      <c r="B39" s="75">
        <v>175746.013833</v>
      </c>
      <c r="C39" s="76">
        <v>172637.23103600001</v>
      </c>
      <c r="D39" s="76">
        <v>173172.50655200001</v>
      </c>
      <c r="E39" s="76">
        <v>192351.73590199999</v>
      </c>
      <c r="F39" s="76">
        <f t="shared" ref="F39:G46" si="2">F83+F127</f>
        <v>207858.512873</v>
      </c>
      <c r="G39" s="76">
        <f t="shared" si="2"/>
        <v>233168.70796500001</v>
      </c>
      <c r="H39" s="76">
        <v>316669.15440900001</v>
      </c>
      <c r="I39" s="76">
        <v>266738.05227099999</v>
      </c>
      <c r="J39" s="76">
        <v>270248.03739900002</v>
      </c>
      <c r="K39" s="76">
        <v>237803.63210700001</v>
      </c>
      <c r="L39" s="76">
        <v>262388.885259</v>
      </c>
      <c r="M39" s="77">
        <v>326157.54740899999</v>
      </c>
    </row>
    <row r="40" spans="1:13" s="9" customFormat="1" ht="15.75" x14ac:dyDescent="0.25">
      <c r="A40" s="28" t="s">
        <v>31</v>
      </c>
      <c r="B40" s="75">
        <v>18376.200027999999</v>
      </c>
      <c r="C40" s="76">
        <v>18740.526092</v>
      </c>
      <c r="D40" s="76">
        <v>19549.733789999998</v>
      </c>
      <c r="E40" s="76">
        <v>18050.579483000001</v>
      </c>
      <c r="F40" s="76">
        <f t="shared" si="2"/>
        <v>17677.94874</v>
      </c>
      <c r="G40" s="76">
        <f t="shared" si="2"/>
        <v>16282.830134</v>
      </c>
      <c r="H40" s="76">
        <v>17264.793146</v>
      </c>
      <c r="I40" s="76">
        <v>17306.327213</v>
      </c>
      <c r="J40" s="76">
        <v>16868.587329999998</v>
      </c>
      <c r="K40" s="76">
        <v>16064.552564</v>
      </c>
      <c r="L40" s="76">
        <v>15865.700875</v>
      </c>
      <c r="M40" s="77">
        <v>15602.673816</v>
      </c>
    </row>
    <row r="41" spans="1:13" s="9" customFormat="1" ht="15.75" x14ac:dyDescent="0.25">
      <c r="A41" s="28" t="s">
        <v>32</v>
      </c>
      <c r="B41" s="75">
        <v>71465.074452000001</v>
      </c>
      <c r="C41" s="76">
        <v>69516.323636000001</v>
      </c>
      <c r="D41" s="76">
        <v>76744.726981</v>
      </c>
      <c r="E41" s="76">
        <v>93124.010750999994</v>
      </c>
      <c r="F41" s="76">
        <f t="shared" si="2"/>
        <v>78609.149666999991</v>
      </c>
      <c r="G41" s="76">
        <f t="shared" si="2"/>
        <v>60845.563005000004</v>
      </c>
      <c r="H41" s="76">
        <v>50478.827831000002</v>
      </c>
      <c r="I41" s="76">
        <v>39448.921971999996</v>
      </c>
      <c r="J41" s="76">
        <v>39664.473423000003</v>
      </c>
      <c r="K41" s="76">
        <v>37975.319279000003</v>
      </c>
      <c r="L41" s="76">
        <v>43994.342203</v>
      </c>
      <c r="M41" s="77">
        <v>41448.729870000003</v>
      </c>
    </row>
    <row r="42" spans="1:13" s="10" customFormat="1" ht="15.75" x14ac:dyDescent="0.25">
      <c r="A42" s="28" t="s">
        <v>33</v>
      </c>
      <c r="B42" s="75">
        <v>292909.96869299997</v>
      </c>
      <c r="C42" s="76">
        <v>294999.71152900002</v>
      </c>
      <c r="D42" s="76">
        <v>296997.356921</v>
      </c>
      <c r="E42" s="76">
        <v>307204.46176799998</v>
      </c>
      <c r="F42" s="76">
        <f t="shared" si="2"/>
        <v>297774.36579000001</v>
      </c>
      <c r="G42" s="76">
        <f t="shared" si="2"/>
        <v>304328.17196399998</v>
      </c>
      <c r="H42" s="76">
        <v>289018.38293299999</v>
      </c>
      <c r="I42" s="76">
        <v>293391.54475200002</v>
      </c>
      <c r="J42" s="76">
        <v>290571.31555300002</v>
      </c>
      <c r="K42" s="76">
        <v>290615.520066</v>
      </c>
      <c r="L42" s="76">
        <v>286658.04148900002</v>
      </c>
      <c r="M42" s="77">
        <v>285734.49222700001</v>
      </c>
    </row>
    <row r="43" spans="1:13" s="11" customFormat="1" ht="15.75" x14ac:dyDescent="0.25">
      <c r="A43" s="25" t="s">
        <v>34</v>
      </c>
      <c r="B43" s="66">
        <v>246729.35661300001</v>
      </c>
      <c r="C43" s="67">
        <v>245604.96771999999</v>
      </c>
      <c r="D43" s="67">
        <v>247595.70165199999</v>
      </c>
      <c r="E43" s="67">
        <v>255907.948167</v>
      </c>
      <c r="F43" s="67">
        <f t="shared" si="2"/>
        <v>258694.46360799999</v>
      </c>
      <c r="G43" s="67">
        <f t="shared" si="2"/>
        <v>258825.57879599999</v>
      </c>
      <c r="H43" s="67">
        <v>256986.713238</v>
      </c>
      <c r="I43" s="67">
        <v>257232.542797</v>
      </c>
      <c r="J43" s="67">
        <v>244838.351391</v>
      </c>
      <c r="K43" s="67">
        <v>244061.68887700001</v>
      </c>
      <c r="L43" s="67">
        <v>214198.86214400001</v>
      </c>
      <c r="M43" s="68">
        <v>214550.98203499999</v>
      </c>
    </row>
    <row r="44" spans="1:13" s="11" customFormat="1" ht="31.5" x14ac:dyDescent="0.25">
      <c r="A44" s="21" t="s">
        <v>35</v>
      </c>
      <c r="B44" s="66">
        <v>2041795.6755929999</v>
      </c>
      <c r="C44" s="67">
        <v>2044392.413166</v>
      </c>
      <c r="D44" s="67">
        <v>2159709.9936299999</v>
      </c>
      <c r="E44" s="67">
        <v>2213242.7079579998</v>
      </c>
      <c r="F44" s="67">
        <f t="shared" si="2"/>
        <v>2224401.872368</v>
      </c>
      <c r="G44" s="67">
        <f t="shared" si="2"/>
        <v>2156445.9272110001</v>
      </c>
      <c r="H44" s="67">
        <v>2123624.795347</v>
      </c>
      <c r="I44" s="67">
        <v>2079360.6359610001</v>
      </c>
      <c r="J44" s="67">
        <v>2078470.439362</v>
      </c>
      <c r="K44" s="67">
        <v>2084151.080455</v>
      </c>
      <c r="L44" s="67">
        <v>2110924.1362600001</v>
      </c>
      <c r="M44" s="68">
        <v>2193242.3358009998</v>
      </c>
    </row>
    <row r="45" spans="1:13" s="11" customFormat="1" ht="31.5" x14ac:dyDescent="0.25">
      <c r="A45" s="20" t="s">
        <v>36</v>
      </c>
      <c r="B45" s="75">
        <v>199745.25056300001</v>
      </c>
      <c r="C45" s="76">
        <v>217099.29470100001</v>
      </c>
      <c r="D45" s="76">
        <v>223595.01730899999</v>
      </c>
      <c r="E45" s="76">
        <v>229502.66293699999</v>
      </c>
      <c r="F45" s="76">
        <f t="shared" si="2"/>
        <v>241115.269207</v>
      </c>
      <c r="G45" s="76">
        <f t="shared" si="2"/>
        <v>244227.16605100001</v>
      </c>
      <c r="H45" s="76">
        <v>246882.70588699999</v>
      </c>
      <c r="I45" s="76">
        <v>240185.69832200001</v>
      </c>
      <c r="J45" s="76">
        <v>241211.02574799999</v>
      </c>
      <c r="K45" s="76">
        <v>259632.24614</v>
      </c>
      <c r="L45" s="76">
        <v>267501.584646</v>
      </c>
      <c r="M45" s="77">
        <v>271507.42807199998</v>
      </c>
    </row>
    <row r="46" spans="1:13" s="11" customFormat="1" ht="15.75" x14ac:dyDescent="0.25">
      <c r="A46" s="22" t="s">
        <v>37</v>
      </c>
      <c r="B46" s="78">
        <f>B5-B7-B32-B36-B37-B43-B44</f>
        <v>2249522.7365531903</v>
      </c>
      <c r="C46" s="79">
        <f t="shared" ref="C46:D46" si="3">C5-C7-C32-C36-C37-C43-C44</f>
        <v>2235247.4597726581</v>
      </c>
      <c r="D46" s="79">
        <f t="shared" si="3"/>
        <v>2288797.4256892013</v>
      </c>
      <c r="E46" s="79">
        <f>E5-E7-E32-E36-E37-E43-E44</f>
        <v>2245670.7054642113</v>
      </c>
      <c r="F46" s="79">
        <f t="shared" si="2"/>
        <v>2229673.395658161</v>
      </c>
      <c r="G46" s="79">
        <f t="shared" si="2"/>
        <v>2192948.8772442834</v>
      </c>
      <c r="H46" s="79">
        <f t="shared" ref="H46:M46" si="4">H5-H7-H32-H36-H37-H43-H44</f>
        <v>2223886.7747620814</v>
      </c>
      <c r="I46" s="79">
        <f t="shared" si="4"/>
        <v>2308395.4664116828</v>
      </c>
      <c r="J46" s="79">
        <f t="shared" si="4"/>
        <v>2311974.2687728722</v>
      </c>
      <c r="K46" s="79">
        <f t="shared" si="4"/>
        <v>2458062.1620149515</v>
      </c>
      <c r="L46" s="79">
        <f t="shared" si="4"/>
        <v>2483449.1263434533</v>
      </c>
      <c r="M46" s="80">
        <f t="shared" si="4"/>
        <v>2480195.3921301588</v>
      </c>
    </row>
    <row r="47" spans="1:13" s="11" customFormat="1" ht="15.75" x14ac:dyDescent="0.25">
      <c r="A47" s="16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</row>
    <row r="48" spans="1:13" s="12" customFormat="1" ht="16.5" x14ac:dyDescent="0.25">
      <c r="A48" s="17"/>
      <c r="B48" s="62" t="s">
        <v>76</v>
      </c>
      <c r="C48" s="62" t="s">
        <v>65</v>
      </c>
      <c r="D48" s="62" t="s">
        <v>66</v>
      </c>
      <c r="E48" s="62" t="s">
        <v>67</v>
      </c>
      <c r="F48" s="62" t="s">
        <v>68</v>
      </c>
      <c r="G48" s="62" t="s">
        <v>69</v>
      </c>
      <c r="H48" s="62" t="s">
        <v>70</v>
      </c>
      <c r="I48" s="62" t="s">
        <v>71</v>
      </c>
      <c r="J48" s="62" t="s">
        <v>72</v>
      </c>
      <c r="K48" s="62" t="s">
        <v>73</v>
      </c>
      <c r="L48" s="62" t="s">
        <v>74</v>
      </c>
      <c r="M48" s="62" t="s">
        <v>75</v>
      </c>
    </row>
    <row r="49" spans="1:13" s="11" customFormat="1" ht="15.75" x14ac:dyDescent="0.25">
      <c r="A49" s="23" t="s">
        <v>42</v>
      </c>
      <c r="B49" s="63">
        <v>2438329.4230296002</v>
      </c>
      <c r="C49" s="64">
        <v>2420215.6958522303</v>
      </c>
      <c r="D49" s="64">
        <v>2691995.0606655097</v>
      </c>
      <c r="E49" s="64">
        <v>2786490.8152849199</v>
      </c>
      <c r="F49" s="64">
        <v>2835189.5812237896</v>
      </c>
      <c r="G49" s="64">
        <v>2817827.4804141899</v>
      </c>
      <c r="H49" s="64">
        <v>2884688.46147855</v>
      </c>
      <c r="I49" s="64">
        <v>2793013.5042689508</v>
      </c>
      <c r="J49" s="64">
        <v>2763993.6902445499</v>
      </c>
      <c r="K49" s="64">
        <v>2896183.5074819396</v>
      </c>
      <c r="L49" s="64">
        <v>2961776.2849305202</v>
      </c>
      <c r="M49" s="65">
        <v>3052722.4675002601</v>
      </c>
    </row>
    <row r="50" spans="1:13" s="11" customFormat="1" ht="15.75" x14ac:dyDescent="0.25">
      <c r="A50" s="24" t="s">
        <v>40</v>
      </c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8"/>
    </row>
    <row r="51" spans="1:13" s="11" customFormat="1" ht="15.75" x14ac:dyDescent="0.25">
      <c r="A51" s="25" t="s">
        <v>0</v>
      </c>
      <c r="B51" s="66">
        <v>780308.594667</v>
      </c>
      <c r="C51" s="67">
        <v>760433.32885199995</v>
      </c>
      <c r="D51" s="67">
        <v>860035.422319</v>
      </c>
      <c r="E51" s="67">
        <v>817215.98220600002</v>
      </c>
      <c r="F51" s="67">
        <v>836935.81602300005</v>
      </c>
      <c r="G51" s="67">
        <v>860826.27883700002</v>
      </c>
      <c r="H51" s="67">
        <v>876061.92544200004</v>
      </c>
      <c r="I51" s="67">
        <v>877960.66751199996</v>
      </c>
      <c r="J51" s="67">
        <v>871002.70179900003</v>
      </c>
      <c r="K51" s="67">
        <v>891268.69365499995</v>
      </c>
      <c r="L51" s="67">
        <v>925853.37361200002</v>
      </c>
      <c r="M51" s="68">
        <v>997041.68009799998</v>
      </c>
    </row>
    <row r="52" spans="1:13" s="11" customFormat="1" ht="15.75" x14ac:dyDescent="0.25">
      <c r="A52" s="24" t="s">
        <v>1</v>
      </c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1"/>
    </row>
    <row r="53" spans="1:13" s="13" customFormat="1" ht="15.75" x14ac:dyDescent="0.25">
      <c r="A53" s="26" t="s">
        <v>2</v>
      </c>
      <c r="B53" s="69">
        <v>46026.529441999999</v>
      </c>
      <c r="C53" s="70">
        <v>43242.121471999999</v>
      </c>
      <c r="D53" s="70">
        <v>47317.135993000004</v>
      </c>
      <c r="E53" s="70">
        <v>38348.160455999998</v>
      </c>
      <c r="F53" s="70">
        <v>45889.755953</v>
      </c>
      <c r="G53" s="70">
        <v>53779.140756000001</v>
      </c>
      <c r="H53" s="70">
        <v>54364.295559999999</v>
      </c>
      <c r="I53" s="70">
        <v>52564.012832</v>
      </c>
      <c r="J53" s="70">
        <v>50567.079056000002</v>
      </c>
      <c r="K53" s="70">
        <v>51799.722135999997</v>
      </c>
      <c r="L53" s="70">
        <v>52360.731462000003</v>
      </c>
      <c r="M53" s="71">
        <v>73618.870207</v>
      </c>
    </row>
    <row r="54" spans="1:13" s="13" customFormat="1" ht="15.75" x14ac:dyDescent="0.25">
      <c r="A54" s="27" t="s">
        <v>3</v>
      </c>
      <c r="B54" s="72">
        <v>2324.1622779999998</v>
      </c>
      <c r="C54" s="73">
        <v>5739.4829280000004</v>
      </c>
      <c r="D54" s="73">
        <v>5627.5251390000003</v>
      </c>
      <c r="E54" s="73">
        <v>8991.3210479999998</v>
      </c>
      <c r="F54" s="73">
        <v>13262.767168</v>
      </c>
      <c r="G54" s="73">
        <v>15005.056753999999</v>
      </c>
      <c r="H54" s="73">
        <v>14362.986367</v>
      </c>
      <c r="I54" s="73">
        <v>12721.61731</v>
      </c>
      <c r="J54" s="73">
        <v>9197.629766</v>
      </c>
      <c r="K54" s="73">
        <v>10048.936081</v>
      </c>
      <c r="L54" s="73">
        <v>12203.972711</v>
      </c>
      <c r="M54" s="74">
        <v>13532.768883000001</v>
      </c>
    </row>
    <row r="55" spans="1:13" s="13" customFormat="1" ht="15.75" x14ac:dyDescent="0.25">
      <c r="A55" s="27" t="s">
        <v>4</v>
      </c>
      <c r="B55" s="72">
        <v>5896.7355109999999</v>
      </c>
      <c r="C55" s="73">
        <v>4556.7806410000003</v>
      </c>
      <c r="D55" s="73">
        <v>4495.5968739999998</v>
      </c>
      <c r="E55" s="73">
        <v>2947.0732990000001</v>
      </c>
      <c r="F55" s="73">
        <v>2028.9777039999999</v>
      </c>
      <c r="G55" s="73">
        <v>1531.0951210000001</v>
      </c>
      <c r="H55" s="73">
        <v>2637.75</v>
      </c>
      <c r="I55" s="73">
        <v>1143.8119999999999</v>
      </c>
      <c r="J55" s="73">
        <v>425.11779999999999</v>
      </c>
      <c r="K55" s="73"/>
      <c r="L55" s="73"/>
      <c r="M55" s="74">
        <v>18756</v>
      </c>
    </row>
    <row r="56" spans="1:13" s="13" customFormat="1" ht="15.75" x14ac:dyDescent="0.25">
      <c r="A56" s="27" t="s">
        <v>5</v>
      </c>
      <c r="B56" s="72">
        <v>15268.961488999999</v>
      </c>
      <c r="C56" s="73">
        <v>10629.784947</v>
      </c>
      <c r="D56" s="73">
        <v>12759.419907</v>
      </c>
      <c r="E56" s="73">
        <v>11929.485439</v>
      </c>
      <c r="F56" s="73">
        <v>10285.523093</v>
      </c>
      <c r="G56" s="73">
        <v>11418.066025</v>
      </c>
      <c r="H56" s="73">
        <v>12945.800621</v>
      </c>
      <c r="I56" s="73">
        <v>15459.083119999999</v>
      </c>
      <c r="J56" s="73">
        <v>16604.494319000001</v>
      </c>
      <c r="K56" s="73">
        <v>19367.050714000001</v>
      </c>
      <c r="L56" s="73">
        <v>19837.105367</v>
      </c>
      <c r="M56" s="74">
        <v>19934.864807000002</v>
      </c>
    </row>
    <row r="57" spans="1:13" s="13" customFormat="1" ht="15.75" x14ac:dyDescent="0.25">
      <c r="A57" s="26" t="s">
        <v>6</v>
      </c>
      <c r="B57" s="69">
        <v>665833.41615399998</v>
      </c>
      <c r="C57" s="70">
        <v>646567.32694299996</v>
      </c>
      <c r="D57" s="70">
        <v>756058.66809799999</v>
      </c>
      <c r="E57" s="70">
        <v>721794.59271899995</v>
      </c>
      <c r="F57" s="70">
        <v>733778.90236099996</v>
      </c>
      <c r="G57" s="70">
        <v>754910.616653</v>
      </c>
      <c r="H57" s="70">
        <v>770696.53854900005</v>
      </c>
      <c r="I57" s="70">
        <v>773918.07883100002</v>
      </c>
      <c r="J57" s="70">
        <v>764511.677761</v>
      </c>
      <c r="K57" s="70">
        <v>781218.32070399995</v>
      </c>
      <c r="L57" s="70">
        <v>812269.80238200002</v>
      </c>
      <c r="M57" s="71">
        <v>857787.51245499996</v>
      </c>
    </row>
    <row r="58" spans="1:13" s="11" customFormat="1" ht="15.75" x14ac:dyDescent="0.25">
      <c r="A58" s="24" t="s">
        <v>1</v>
      </c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7"/>
    </row>
    <row r="59" spans="1:13" s="11" customFormat="1" ht="15.75" x14ac:dyDescent="0.25">
      <c r="A59" s="28" t="s">
        <v>7</v>
      </c>
      <c r="B59" s="75">
        <v>262451.67912300001</v>
      </c>
      <c r="C59" s="76">
        <v>265436.82178200001</v>
      </c>
      <c r="D59" s="76">
        <v>270992.08428299997</v>
      </c>
      <c r="E59" s="76">
        <v>276936.81776399998</v>
      </c>
      <c r="F59" s="76">
        <v>266543.47506199998</v>
      </c>
      <c r="G59" s="76">
        <v>267471.99035699997</v>
      </c>
      <c r="H59" s="76">
        <v>265088.95877199998</v>
      </c>
      <c r="I59" s="76">
        <v>263641.29003999999</v>
      </c>
      <c r="J59" s="76">
        <v>260471.02705599999</v>
      </c>
      <c r="K59" s="76">
        <v>279956.53476299997</v>
      </c>
      <c r="L59" s="76">
        <v>285647.47469</v>
      </c>
      <c r="M59" s="77">
        <v>320339.93706800003</v>
      </c>
    </row>
    <row r="60" spans="1:13" s="11" customFormat="1" ht="15.75" x14ac:dyDescent="0.25">
      <c r="A60" s="24" t="s">
        <v>8</v>
      </c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7"/>
    </row>
    <row r="61" spans="1:13" s="13" customFormat="1" ht="15.75" x14ac:dyDescent="0.25">
      <c r="A61" s="28" t="s">
        <v>9</v>
      </c>
      <c r="B61" s="72">
        <v>262197.70561</v>
      </c>
      <c r="C61" s="73">
        <v>262095.194288</v>
      </c>
      <c r="D61" s="73">
        <v>270484.17485000001</v>
      </c>
      <c r="E61" s="73">
        <v>276370.88880000002</v>
      </c>
      <c r="F61" s="73">
        <v>265947.86331699998</v>
      </c>
      <c r="G61" s="73">
        <v>265183.20937</v>
      </c>
      <c r="H61" s="73">
        <v>264724.12224699999</v>
      </c>
      <c r="I61" s="73">
        <v>263295.90240800002</v>
      </c>
      <c r="J61" s="73">
        <v>260009.126349</v>
      </c>
      <c r="K61" s="73">
        <v>279543.96307499998</v>
      </c>
      <c r="L61" s="73">
        <v>285168.64301</v>
      </c>
      <c r="M61" s="74">
        <v>319829.13776700001</v>
      </c>
    </row>
    <row r="62" spans="1:13" s="11" customFormat="1" ht="15.75" x14ac:dyDescent="0.25">
      <c r="A62" s="28" t="s">
        <v>10</v>
      </c>
      <c r="B62" s="75">
        <v>12629.947738000001</v>
      </c>
      <c r="C62" s="76">
        <v>10672.888002</v>
      </c>
      <c r="D62" s="76">
        <v>9330.4626219999991</v>
      </c>
      <c r="E62" s="76">
        <v>11249.809520999999</v>
      </c>
      <c r="F62" s="76">
        <v>10113.607701999999</v>
      </c>
      <c r="G62" s="76">
        <v>10454.556404000001</v>
      </c>
      <c r="H62" s="76">
        <v>10698.688134</v>
      </c>
      <c r="I62" s="76">
        <v>10813.217564</v>
      </c>
      <c r="J62" s="76">
        <v>10623.319409</v>
      </c>
      <c r="K62" s="76">
        <v>12181.360427</v>
      </c>
      <c r="L62" s="76">
        <v>13366.324662000001</v>
      </c>
      <c r="M62" s="77">
        <v>13013.451773000001</v>
      </c>
    </row>
    <row r="63" spans="1:13" s="11" customFormat="1" ht="15.75" x14ac:dyDescent="0.25">
      <c r="A63" s="28" t="s">
        <v>11</v>
      </c>
      <c r="B63" s="75">
        <v>322.51451800000001</v>
      </c>
      <c r="C63" s="76">
        <v>357.079611</v>
      </c>
      <c r="D63" s="76">
        <v>441.73455000000001</v>
      </c>
      <c r="E63" s="76">
        <v>414.76040499999999</v>
      </c>
      <c r="F63" s="76">
        <v>258.94732900000002</v>
      </c>
      <c r="G63" s="76">
        <v>210.33037100000001</v>
      </c>
      <c r="H63" s="76">
        <v>208.66771399999999</v>
      </c>
      <c r="I63" s="76">
        <v>320.80697099999998</v>
      </c>
      <c r="J63" s="76">
        <v>300.41875499999998</v>
      </c>
      <c r="K63" s="76">
        <v>723.95898599999998</v>
      </c>
      <c r="L63" s="76">
        <v>666.66133300000001</v>
      </c>
      <c r="M63" s="77">
        <v>664.43687599999998</v>
      </c>
    </row>
    <row r="64" spans="1:13" s="11" customFormat="1" ht="15.75" x14ac:dyDescent="0.25">
      <c r="A64" s="28" t="s">
        <v>12</v>
      </c>
      <c r="B64" s="75">
        <v>1186.979223</v>
      </c>
      <c r="C64" s="76">
        <v>1145.849592</v>
      </c>
      <c r="D64" s="76">
        <v>1115.333464</v>
      </c>
      <c r="E64" s="76">
        <v>973.46477100000004</v>
      </c>
      <c r="F64" s="76">
        <v>876.26295600000003</v>
      </c>
      <c r="G64" s="76">
        <v>822.56466399999999</v>
      </c>
      <c r="H64" s="76">
        <v>819.18571499999996</v>
      </c>
      <c r="I64" s="76">
        <v>1025.778761</v>
      </c>
      <c r="J64" s="76">
        <v>1374.777754</v>
      </c>
      <c r="K64" s="76">
        <v>1440.856528</v>
      </c>
      <c r="L64" s="76">
        <v>1793.3802149999999</v>
      </c>
      <c r="M64" s="77">
        <v>1816.1285780000001</v>
      </c>
    </row>
    <row r="65" spans="1:13" s="11" customFormat="1" ht="15.75" x14ac:dyDescent="0.25">
      <c r="A65" s="28" t="s">
        <v>13</v>
      </c>
      <c r="B65" s="75">
        <v>2624.291917</v>
      </c>
      <c r="C65" s="76">
        <v>2610.144558</v>
      </c>
      <c r="D65" s="76">
        <v>2535.3022380000002</v>
      </c>
      <c r="E65" s="76">
        <v>3843.4605959999999</v>
      </c>
      <c r="F65" s="76">
        <v>3749.230384</v>
      </c>
      <c r="G65" s="76">
        <v>3642.1467339999999</v>
      </c>
      <c r="H65" s="76">
        <v>3551.5619649999999</v>
      </c>
      <c r="I65" s="76">
        <v>3311.8440540000001</v>
      </c>
      <c r="J65" s="76">
        <v>3029.8496909999999</v>
      </c>
      <c r="K65" s="76">
        <v>3682.8258890000002</v>
      </c>
      <c r="L65" s="76">
        <v>3893.6805979999999</v>
      </c>
      <c r="M65" s="77">
        <v>3756.7880049999999</v>
      </c>
    </row>
    <row r="66" spans="1:13" s="11" customFormat="1" ht="15.75" x14ac:dyDescent="0.25">
      <c r="A66" s="28" t="s">
        <v>14</v>
      </c>
      <c r="B66" s="75">
        <v>45922.896073999997</v>
      </c>
      <c r="C66" s="76">
        <v>46261.291074000001</v>
      </c>
      <c r="D66" s="76">
        <v>52189.091028000003</v>
      </c>
      <c r="E66" s="76">
        <v>50567.508740999998</v>
      </c>
      <c r="F66" s="76">
        <v>48246.150280000002</v>
      </c>
      <c r="G66" s="76">
        <v>46065.004061</v>
      </c>
      <c r="H66" s="76">
        <v>31625.730427999999</v>
      </c>
      <c r="I66" s="76">
        <v>52822.602766999997</v>
      </c>
      <c r="J66" s="76">
        <v>53798.510140999999</v>
      </c>
      <c r="K66" s="76">
        <v>54419.443570000003</v>
      </c>
      <c r="L66" s="76">
        <v>52008.573450999997</v>
      </c>
      <c r="M66" s="77">
        <v>43004.168145000003</v>
      </c>
    </row>
    <row r="67" spans="1:13" s="11" customFormat="1" ht="15.75" x14ac:dyDescent="0.25">
      <c r="A67" s="28" t="s">
        <v>15</v>
      </c>
      <c r="B67" s="75">
        <v>36142.920166999997</v>
      </c>
      <c r="C67" s="76">
        <v>34709.149980000002</v>
      </c>
      <c r="D67" s="76">
        <v>35740.131995999996</v>
      </c>
      <c r="E67" s="76">
        <v>37907.656563999997</v>
      </c>
      <c r="F67" s="76">
        <v>37988.911040999999</v>
      </c>
      <c r="G67" s="76">
        <v>33032.420845000001</v>
      </c>
      <c r="H67" s="76">
        <v>34721.989680999999</v>
      </c>
      <c r="I67" s="76">
        <v>26238.956472000002</v>
      </c>
      <c r="J67" s="76">
        <v>27594.277128000002</v>
      </c>
      <c r="K67" s="76">
        <v>28469.484751</v>
      </c>
      <c r="L67" s="76">
        <v>27884.129137</v>
      </c>
      <c r="M67" s="77">
        <v>28968.023047999999</v>
      </c>
    </row>
    <row r="68" spans="1:13" s="11" customFormat="1" ht="15.75" x14ac:dyDescent="0.25">
      <c r="A68" s="28" t="s">
        <v>16</v>
      </c>
      <c r="B68" s="75">
        <v>18408.465047000002</v>
      </c>
      <c r="C68" s="76">
        <v>17539.769517000001</v>
      </c>
      <c r="D68" s="76">
        <v>17779.740676000001</v>
      </c>
      <c r="E68" s="76">
        <v>20340.354866999998</v>
      </c>
      <c r="F68" s="76">
        <v>22805.640044</v>
      </c>
      <c r="G68" s="76">
        <v>23246.456857000001</v>
      </c>
      <c r="H68" s="76">
        <v>22866.495454</v>
      </c>
      <c r="I68" s="76">
        <v>18320.677406999999</v>
      </c>
      <c r="J68" s="76">
        <v>18044.022766999999</v>
      </c>
      <c r="K68" s="76">
        <v>18159.977863</v>
      </c>
      <c r="L68" s="76">
        <v>19295.15711</v>
      </c>
      <c r="M68" s="77">
        <v>19391.496794999999</v>
      </c>
    </row>
    <row r="69" spans="1:13" s="11" customFormat="1" ht="15.75" x14ac:dyDescent="0.25">
      <c r="A69" s="28" t="s">
        <v>17</v>
      </c>
      <c r="B69" s="75">
        <v>36428.018225</v>
      </c>
      <c r="C69" s="76">
        <v>35891.539016000002</v>
      </c>
      <c r="D69" s="76">
        <v>37490.181185000001</v>
      </c>
      <c r="E69" s="76">
        <v>39764.137013</v>
      </c>
      <c r="F69" s="76">
        <v>34849.539542999999</v>
      </c>
      <c r="G69" s="76">
        <v>40021.369423999997</v>
      </c>
      <c r="H69" s="76">
        <v>38404.218108000001</v>
      </c>
      <c r="I69" s="76">
        <v>36616.393325999998</v>
      </c>
      <c r="J69" s="76">
        <v>30047.854211999998</v>
      </c>
      <c r="K69" s="76">
        <v>30134.423028000001</v>
      </c>
      <c r="L69" s="76">
        <v>28789.500025000001</v>
      </c>
      <c r="M69" s="77">
        <v>31459.775558000001</v>
      </c>
    </row>
    <row r="70" spans="1:13" s="11" customFormat="1" ht="15.75" x14ac:dyDescent="0.25">
      <c r="A70" s="28" t="s">
        <v>18</v>
      </c>
      <c r="B70" s="75">
        <v>67808.568398999996</v>
      </c>
      <c r="C70" s="76">
        <v>58338.222699999998</v>
      </c>
      <c r="D70" s="76">
        <v>91343.665255999993</v>
      </c>
      <c r="E70" s="76">
        <v>85855.077353000001</v>
      </c>
      <c r="F70" s="76">
        <v>76858.218106</v>
      </c>
      <c r="G70" s="76">
        <v>73512.405280000006</v>
      </c>
      <c r="H70" s="76">
        <v>84279.933533999996</v>
      </c>
      <c r="I70" s="76">
        <v>72846.812416000001</v>
      </c>
      <c r="J70" s="76">
        <v>75620.740212999997</v>
      </c>
      <c r="K70" s="76">
        <v>74598.599107000002</v>
      </c>
      <c r="L70" s="76">
        <v>95023.555533999999</v>
      </c>
      <c r="M70" s="77">
        <v>119137.5561</v>
      </c>
    </row>
    <row r="71" spans="1:13" s="11" customFormat="1" ht="15.75" x14ac:dyDescent="0.25">
      <c r="A71" s="28" t="s">
        <v>19</v>
      </c>
      <c r="B71" s="75">
        <v>19272.433687000001</v>
      </c>
      <c r="C71" s="76">
        <v>17604.263998999999</v>
      </c>
      <c r="D71" s="76">
        <v>16502.022699000001</v>
      </c>
      <c r="E71" s="76">
        <v>15427.434729000001</v>
      </c>
      <c r="F71" s="76">
        <v>18431.827998000001</v>
      </c>
      <c r="G71" s="76">
        <v>20921.939739000001</v>
      </c>
      <c r="H71" s="76">
        <v>22507.230170999999</v>
      </c>
      <c r="I71" s="76">
        <v>21105.251515</v>
      </c>
      <c r="J71" s="76">
        <v>22412.743078</v>
      </c>
      <c r="K71" s="76">
        <v>28708.090145999999</v>
      </c>
      <c r="L71" s="76">
        <v>28575.630163999998</v>
      </c>
      <c r="M71" s="77">
        <v>27807.029071000001</v>
      </c>
    </row>
    <row r="72" spans="1:13" s="11" customFormat="1" ht="29.25" x14ac:dyDescent="0.25">
      <c r="A72" s="28" t="s">
        <v>20</v>
      </c>
      <c r="B72" s="75">
        <v>53693.136227000003</v>
      </c>
      <c r="C72" s="76">
        <v>51664.964902</v>
      </c>
      <c r="D72" s="76">
        <v>53859.110064</v>
      </c>
      <c r="E72" s="76">
        <v>51066.402778999996</v>
      </c>
      <c r="F72" s="76">
        <v>58894.589491999999</v>
      </c>
      <c r="G72" s="76">
        <v>56524.99512</v>
      </c>
      <c r="H72" s="76">
        <v>59816.786126999999</v>
      </c>
      <c r="I72" s="76">
        <v>57650.586709000003</v>
      </c>
      <c r="J72" s="76">
        <v>57932.548477999997</v>
      </c>
      <c r="K72" s="76">
        <v>55458.305542000002</v>
      </c>
      <c r="L72" s="76">
        <v>56683.585933000002</v>
      </c>
      <c r="M72" s="77">
        <v>53958.086675999999</v>
      </c>
    </row>
    <row r="73" spans="1:13" s="11" customFormat="1" ht="15.75" x14ac:dyDescent="0.25">
      <c r="A73" s="28" t="s">
        <v>21</v>
      </c>
      <c r="B73" s="75">
        <v>97720.452552999996</v>
      </c>
      <c r="C73" s="76">
        <v>94501.498053999996</v>
      </c>
      <c r="D73" s="76">
        <v>154730.55186100001</v>
      </c>
      <c r="E73" s="76">
        <v>115261.82846</v>
      </c>
      <c r="F73" s="76">
        <v>141324.13280600001</v>
      </c>
      <c r="G73" s="76">
        <v>164309.010435</v>
      </c>
      <c r="H73" s="76">
        <v>180891.760866</v>
      </c>
      <c r="I73" s="76">
        <v>193639.58631399999</v>
      </c>
      <c r="J73" s="76">
        <v>187610.59654999999</v>
      </c>
      <c r="K73" s="76">
        <v>177255.09828199999</v>
      </c>
      <c r="L73" s="76">
        <v>183804.5485</v>
      </c>
      <c r="M73" s="77">
        <v>176893.25496799999</v>
      </c>
    </row>
    <row r="74" spans="1:13" s="11" customFormat="1" ht="15.75" x14ac:dyDescent="0.25">
      <c r="A74" s="28" t="s">
        <v>22</v>
      </c>
      <c r="B74" s="75">
        <v>11221.113256000001</v>
      </c>
      <c r="C74" s="76">
        <v>9833.8441559999992</v>
      </c>
      <c r="D74" s="76">
        <v>12009.256176000001</v>
      </c>
      <c r="E74" s="76">
        <v>12185.879156000001</v>
      </c>
      <c r="F74" s="76">
        <v>12839.369618000001</v>
      </c>
      <c r="G74" s="76">
        <v>14676.426362</v>
      </c>
      <c r="H74" s="76">
        <v>15215.33188</v>
      </c>
      <c r="I74" s="76">
        <v>15564.274514999999</v>
      </c>
      <c r="J74" s="76">
        <v>15650.992528999999</v>
      </c>
      <c r="K74" s="76">
        <v>16029.361822000001</v>
      </c>
      <c r="L74" s="76">
        <v>14837.60103</v>
      </c>
      <c r="M74" s="77">
        <v>17577.379794</v>
      </c>
    </row>
    <row r="75" spans="1:13" s="11" customFormat="1" ht="15.75" x14ac:dyDescent="0.25">
      <c r="A75" s="26" t="s">
        <v>23</v>
      </c>
      <c r="B75" s="69">
        <v>68448.649071000007</v>
      </c>
      <c r="C75" s="70">
        <v>70623.880437</v>
      </c>
      <c r="D75" s="70">
        <v>56659.618227999999</v>
      </c>
      <c r="E75" s="70">
        <v>57073.229031000003</v>
      </c>
      <c r="F75" s="70">
        <v>57268.157708999999</v>
      </c>
      <c r="G75" s="70">
        <v>52137.521428</v>
      </c>
      <c r="H75" s="70">
        <v>51001.091332999997</v>
      </c>
      <c r="I75" s="70">
        <v>51478.575849000001</v>
      </c>
      <c r="J75" s="70">
        <v>55923.944982000001</v>
      </c>
      <c r="K75" s="70">
        <v>58250.650815000001</v>
      </c>
      <c r="L75" s="70">
        <v>61222.839767999998</v>
      </c>
      <c r="M75" s="71">
        <v>65635.297435999993</v>
      </c>
    </row>
    <row r="76" spans="1:13" s="6" customFormat="1" ht="15.75" x14ac:dyDescent="0.25">
      <c r="A76" s="25" t="s">
        <v>24</v>
      </c>
      <c r="B76" s="66">
        <v>83417.640501999995</v>
      </c>
      <c r="C76" s="67">
        <v>79726.662635999994</v>
      </c>
      <c r="D76" s="67">
        <v>78028.251600000003</v>
      </c>
      <c r="E76" s="67">
        <v>79528.874209000001</v>
      </c>
      <c r="F76" s="67">
        <v>88038.229733</v>
      </c>
      <c r="G76" s="67">
        <v>87425.877127</v>
      </c>
      <c r="H76" s="67">
        <v>90494.922412999993</v>
      </c>
      <c r="I76" s="67">
        <v>90282.823046999998</v>
      </c>
      <c r="J76" s="67">
        <v>92820.616349000004</v>
      </c>
      <c r="K76" s="67">
        <v>96414.883434000003</v>
      </c>
      <c r="L76" s="67">
        <v>96611.725269999995</v>
      </c>
      <c r="M76" s="68">
        <v>92089.956837000005</v>
      </c>
    </row>
    <row r="77" spans="1:13" s="6" customFormat="1" ht="15.75" x14ac:dyDescent="0.25">
      <c r="A77" s="28" t="s">
        <v>25</v>
      </c>
      <c r="B77" s="75">
        <v>83184.967145999995</v>
      </c>
      <c r="C77" s="76">
        <v>79512.508465000006</v>
      </c>
      <c r="D77" s="76">
        <v>77845.505388999998</v>
      </c>
      <c r="E77" s="76">
        <v>79365.308562000006</v>
      </c>
      <c r="F77" s="76">
        <v>87882.373149000006</v>
      </c>
      <c r="G77" s="76">
        <v>87128.692972999997</v>
      </c>
      <c r="H77" s="76">
        <v>90150.108601</v>
      </c>
      <c r="I77" s="76">
        <v>90144.010708000002</v>
      </c>
      <c r="J77" s="76">
        <v>92702.217759000006</v>
      </c>
      <c r="K77" s="76">
        <v>96311.966574999999</v>
      </c>
      <c r="L77" s="76">
        <v>96463.534857000006</v>
      </c>
      <c r="M77" s="77">
        <v>91926.080283000003</v>
      </c>
    </row>
    <row r="78" spans="1:13" s="6" customFormat="1" ht="15.75" x14ac:dyDescent="0.25">
      <c r="A78" s="28" t="s">
        <v>26</v>
      </c>
      <c r="B78" s="75">
        <v>23.085205999999999</v>
      </c>
      <c r="C78" s="76">
        <v>28.579006</v>
      </c>
      <c r="D78" s="76">
        <v>29.442125999999998</v>
      </c>
      <c r="E78" s="76">
        <v>32.886161999999999</v>
      </c>
      <c r="F78" s="76">
        <v>29.554237000000001</v>
      </c>
      <c r="G78" s="76">
        <v>23.217721000000001</v>
      </c>
      <c r="H78" s="76">
        <v>26.794294000000001</v>
      </c>
      <c r="I78" s="76">
        <v>22.700146</v>
      </c>
      <c r="J78" s="76">
        <v>20.295242999999999</v>
      </c>
      <c r="K78" s="76">
        <v>20.925153999999999</v>
      </c>
      <c r="L78" s="76">
        <v>27.158805999999998</v>
      </c>
      <c r="M78" s="77">
        <v>22.423476999999998</v>
      </c>
    </row>
    <row r="79" spans="1:13" s="6" customFormat="1" ht="15.75" x14ac:dyDescent="0.25">
      <c r="A79" s="28" t="s">
        <v>27</v>
      </c>
      <c r="B79" s="75">
        <v>209.58815000000001</v>
      </c>
      <c r="C79" s="76">
        <v>185.575165</v>
      </c>
      <c r="D79" s="76">
        <v>153.30408499999999</v>
      </c>
      <c r="E79" s="76">
        <v>130.679485</v>
      </c>
      <c r="F79" s="76">
        <v>126.302347</v>
      </c>
      <c r="G79" s="76">
        <v>273.96643299999999</v>
      </c>
      <c r="H79" s="76">
        <v>318.01951800000001</v>
      </c>
      <c r="I79" s="76">
        <v>116.112193</v>
      </c>
      <c r="J79" s="76">
        <v>98.103346999999999</v>
      </c>
      <c r="K79" s="76">
        <v>81.991704999999996</v>
      </c>
      <c r="L79" s="76">
        <v>121.03160699999999</v>
      </c>
      <c r="M79" s="77">
        <v>141.45307700000001</v>
      </c>
    </row>
    <row r="80" spans="1:13" s="6" customFormat="1" ht="15.75" x14ac:dyDescent="0.25">
      <c r="A80" s="25" t="s">
        <v>28</v>
      </c>
      <c r="B80" s="66">
        <v>251819.187787</v>
      </c>
      <c r="C80" s="67">
        <v>253418.75126200001</v>
      </c>
      <c r="D80" s="67">
        <v>214109.17976500001</v>
      </c>
      <c r="E80" s="67">
        <v>234602.29469499999</v>
      </c>
      <c r="F80" s="67">
        <v>244294.752527</v>
      </c>
      <c r="G80" s="67">
        <v>247078.15716900001</v>
      </c>
      <c r="H80" s="67">
        <v>274951.99088900001</v>
      </c>
      <c r="I80" s="67">
        <v>285909.52981699997</v>
      </c>
      <c r="J80" s="67">
        <v>285841.71002900001</v>
      </c>
      <c r="K80" s="67">
        <v>297476.767399</v>
      </c>
      <c r="L80" s="67">
        <v>292044.19426800002</v>
      </c>
      <c r="M80" s="68">
        <v>312415.64471000002</v>
      </c>
    </row>
    <row r="81" spans="1:13" s="6" customFormat="1" ht="15.75" x14ac:dyDescent="0.25">
      <c r="A81" s="25" t="s">
        <v>29</v>
      </c>
      <c r="B81" s="66">
        <v>44412.494234999998</v>
      </c>
      <c r="C81" s="67">
        <v>43085.370542999997</v>
      </c>
      <c r="D81" s="67">
        <v>44512.389195000003</v>
      </c>
      <c r="E81" s="67">
        <v>98465.698023999998</v>
      </c>
      <c r="F81" s="67">
        <v>118361.157317</v>
      </c>
      <c r="G81" s="67">
        <v>153223.42344300001</v>
      </c>
      <c r="H81" s="67">
        <v>207684.28793300001</v>
      </c>
      <c r="I81" s="67">
        <v>148782.12586500001</v>
      </c>
      <c r="J81" s="67">
        <v>148438.89991899999</v>
      </c>
      <c r="K81" s="67">
        <v>117165.24727000001</v>
      </c>
      <c r="L81" s="67">
        <v>134837.26127700001</v>
      </c>
      <c r="M81" s="68">
        <v>84992.902266999998</v>
      </c>
    </row>
    <row r="82" spans="1:13" s="6" customFormat="1" ht="15.75" x14ac:dyDescent="0.25">
      <c r="A82" s="24" t="s">
        <v>1</v>
      </c>
      <c r="B82" s="75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7"/>
    </row>
    <row r="83" spans="1:13" s="6" customFormat="1" ht="15.75" x14ac:dyDescent="0.25">
      <c r="A83" s="28" t="s">
        <v>30</v>
      </c>
      <c r="B83" s="75">
        <v>10386.020839000001</v>
      </c>
      <c r="C83" s="76">
        <v>8938.4244589999998</v>
      </c>
      <c r="D83" s="76">
        <v>8284.8091729999996</v>
      </c>
      <c r="E83" s="76">
        <v>29655.111764000001</v>
      </c>
      <c r="F83" s="76">
        <v>49538.623677000003</v>
      </c>
      <c r="G83" s="76">
        <v>79198.415001000001</v>
      </c>
      <c r="H83" s="76">
        <v>156746.72537199999</v>
      </c>
      <c r="I83" s="76">
        <v>106875.750613</v>
      </c>
      <c r="J83" s="76">
        <v>106372.550477</v>
      </c>
      <c r="K83" s="76">
        <v>75626.393760000006</v>
      </c>
      <c r="L83" s="76">
        <v>94603.697837999993</v>
      </c>
      <c r="M83" s="77">
        <v>45951.135885000003</v>
      </c>
    </row>
    <row r="84" spans="1:13" s="6" customFormat="1" ht="15.75" x14ac:dyDescent="0.25">
      <c r="A84" s="28" t="s">
        <v>31</v>
      </c>
      <c r="B84" s="75">
        <v>2722.2806059999998</v>
      </c>
      <c r="C84" s="76">
        <v>3091.6306800000002</v>
      </c>
      <c r="D84" s="76">
        <v>4175.4048210000001</v>
      </c>
      <c r="E84" s="76">
        <v>4127.173753</v>
      </c>
      <c r="F84" s="76">
        <v>4912.2913820000003</v>
      </c>
      <c r="G84" s="76">
        <v>4530.4098819999999</v>
      </c>
      <c r="H84" s="76">
        <v>4405.8660550000004</v>
      </c>
      <c r="I84" s="76">
        <v>4475.5603119999996</v>
      </c>
      <c r="J84" s="76">
        <v>4302.2202159999997</v>
      </c>
      <c r="K84" s="76">
        <v>3818.1693570000002</v>
      </c>
      <c r="L84" s="76">
        <v>3835.099193</v>
      </c>
      <c r="M84" s="77">
        <v>4112.7545149999996</v>
      </c>
    </row>
    <row r="85" spans="1:13" s="6" customFormat="1" ht="15.75" x14ac:dyDescent="0.25">
      <c r="A85" s="28" t="s">
        <v>32</v>
      </c>
      <c r="B85" s="75">
        <v>9986.8797109999996</v>
      </c>
      <c r="C85" s="76">
        <v>11753.160027</v>
      </c>
      <c r="D85" s="76">
        <v>14290.469422</v>
      </c>
      <c r="E85" s="76">
        <v>20617.278479000001</v>
      </c>
      <c r="F85" s="76">
        <v>20088.208585</v>
      </c>
      <c r="G85" s="76">
        <v>14763.808831</v>
      </c>
      <c r="H85" s="76">
        <v>12401.884972</v>
      </c>
      <c r="I85" s="76">
        <v>4914.9066169999996</v>
      </c>
      <c r="J85" s="76">
        <v>4617.9852780000001</v>
      </c>
      <c r="K85" s="76">
        <v>4080.6229250000001</v>
      </c>
      <c r="L85" s="76">
        <v>2895.5701469999999</v>
      </c>
      <c r="M85" s="77">
        <v>2026.033819</v>
      </c>
    </row>
    <row r="86" spans="1:13" s="6" customFormat="1" ht="15.75" x14ac:dyDescent="0.25">
      <c r="A86" s="28" t="s">
        <v>33</v>
      </c>
      <c r="B86" s="75">
        <v>21317.313079</v>
      </c>
      <c r="C86" s="76">
        <v>19302.155376999999</v>
      </c>
      <c r="D86" s="76">
        <v>17761.705779</v>
      </c>
      <c r="E86" s="76">
        <v>44066.134028</v>
      </c>
      <c r="F86" s="76">
        <v>43822.033672999998</v>
      </c>
      <c r="G86" s="76">
        <v>54730.789728999996</v>
      </c>
      <c r="H86" s="76">
        <v>34129.811534</v>
      </c>
      <c r="I86" s="76">
        <v>32515.908323</v>
      </c>
      <c r="J86" s="76">
        <v>33146.143947999997</v>
      </c>
      <c r="K86" s="76">
        <v>33640.061227999999</v>
      </c>
      <c r="L86" s="76">
        <v>33502.894098999997</v>
      </c>
      <c r="M86" s="77">
        <v>32902.978047999997</v>
      </c>
    </row>
    <row r="87" spans="1:13" s="6" customFormat="1" ht="15.75" x14ac:dyDescent="0.25">
      <c r="A87" s="25" t="s">
        <v>34</v>
      </c>
      <c r="B87" s="66">
        <v>11340.16862</v>
      </c>
      <c r="C87" s="67">
        <v>9528.604045</v>
      </c>
      <c r="D87" s="67">
        <v>9725.3717589999997</v>
      </c>
      <c r="E87" s="67">
        <v>9923.9812980000006</v>
      </c>
      <c r="F87" s="67">
        <v>9599.7458480000005</v>
      </c>
      <c r="G87" s="67">
        <v>9844.3609830000005</v>
      </c>
      <c r="H87" s="67">
        <v>9096.0853559999996</v>
      </c>
      <c r="I87" s="67">
        <v>8133.1580640000002</v>
      </c>
      <c r="J87" s="67">
        <v>7979.6948579999998</v>
      </c>
      <c r="K87" s="67">
        <v>10884.402099999999</v>
      </c>
      <c r="L87" s="67">
        <v>7509.5407580000001</v>
      </c>
      <c r="M87" s="68">
        <v>7046.9598800000003</v>
      </c>
    </row>
    <row r="88" spans="1:13" s="6" customFormat="1" ht="31.5" x14ac:dyDescent="0.25">
      <c r="A88" s="21" t="s">
        <v>35</v>
      </c>
      <c r="B88" s="66">
        <v>1219340.2589189999</v>
      </c>
      <c r="C88" s="67">
        <v>1234369.1504559999</v>
      </c>
      <c r="D88" s="67">
        <v>1306077.0379610001</v>
      </c>
      <c r="E88" s="67">
        <v>1360441.2602969999</v>
      </c>
      <c r="F88" s="67">
        <v>1357372.798316</v>
      </c>
      <c r="G88" s="67">
        <v>1296535.274583</v>
      </c>
      <c r="H88" s="67">
        <v>1256386.1426880001</v>
      </c>
      <c r="I88" s="67">
        <v>1219809.775038</v>
      </c>
      <c r="J88" s="67">
        <v>1203786.9056619999</v>
      </c>
      <c r="K88" s="67">
        <v>1248467.1564730001</v>
      </c>
      <c r="L88" s="67">
        <v>1265384.011437</v>
      </c>
      <c r="M88" s="68">
        <v>1327015.3470689999</v>
      </c>
    </row>
    <row r="89" spans="1:13" s="6" customFormat="1" ht="31.5" x14ac:dyDescent="0.25">
      <c r="A89" s="20" t="s">
        <v>36</v>
      </c>
      <c r="B89" s="75">
        <v>145662.122669</v>
      </c>
      <c r="C89" s="76">
        <v>162327.70744200001</v>
      </c>
      <c r="D89" s="76">
        <v>167686.64634199999</v>
      </c>
      <c r="E89" s="76">
        <v>173100.25329299999</v>
      </c>
      <c r="F89" s="76">
        <v>170449.069858</v>
      </c>
      <c r="G89" s="76">
        <v>177171.04623599999</v>
      </c>
      <c r="H89" s="76">
        <v>180193.41493599999</v>
      </c>
      <c r="I89" s="76">
        <v>178095.035493</v>
      </c>
      <c r="J89" s="76">
        <v>172017.82636400001</v>
      </c>
      <c r="K89" s="76">
        <v>193094.98540500001</v>
      </c>
      <c r="L89" s="76">
        <v>200862.80684400001</v>
      </c>
      <c r="M89" s="77">
        <v>203968.634957</v>
      </c>
    </row>
    <row r="90" spans="1:13" s="6" customFormat="1" ht="15.75" x14ac:dyDescent="0.25">
      <c r="A90" s="22" t="s">
        <v>37</v>
      </c>
      <c r="B90" s="78">
        <f>B49-B51-B76-B80-B81-B87-B88</f>
        <v>47691.078299600165</v>
      </c>
      <c r="C90" s="79">
        <f t="shared" ref="C90:D90" si="5">C49-C51-C76-C80-C81-C87-C88</f>
        <v>39653.828058230458</v>
      </c>
      <c r="D90" s="79">
        <f t="shared" si="5"/>
        <v>179507.40806650929</v>
      </c>
      <c r="E90" s="79">
        <f>E49-E51-E76-E80-E81-E87-E88</f>
        <v>186312.72455591988</v>
      </c>
      <c r="F90" s="79">
        <v>180587.08145979</v>
      </c>
      <c r="G90" s="79">
        <v>162895.10827218997</v>
      </c>
      <c r="H90" s="79">
        <f t="shared" ref="H90:M90" si="6">H49-H51-H76-H80-H81-H87-H88</f>
        <v>170013.1067575498</v>
      </c>
      <c r="I90" s="79">
        <f t="shared" si="6"/>
        <v>162135.42492595059</v>
      </c>
      <c r="J90" s="79">
        <f t="shared" si="6"/>
        <v>154123.16162854992</v>
      </c>
      <c r="K90" s="79">
        <f t="shared" si="6"/>
        <v>234506.35715093953</v>
      </c>
      <c r="L90" s="79">
        <f t="shared" si="6"/>
        <v>239536.17830852</v>
      </c>
      <c r="M90" s="80">
        <f t="shared" si="6"/>
        <v>232119.97663926031</v>
      </c>
    </row>
    <row r="91" spans="1:13" s="6" customFormat="1" ht="15.75" x14ac:dyDescent="0.25">
      <c r="A91" s="16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</row>
    <row r="92" spans="1:13" s="2" customFormat="1" ht="15" customHeight="1" x14ac:dyDescent="0.25">
      <c r="A92" s="17"/>
      <c r="B92" s="62" t="s">
        <v>76</v>
      </c>
      <c r="C92" s="62" t="s">
        <v>65</v>
      </c>
      <c r="D92" s="62" t="s">
        <v>66</v>
      </c>
      <c r="E92" s="62" t="s">
        <v>67</v>
      </c>
      <c r="F92" s="62" t="s">
        <v>68</v>
      </c>
      <c r="G92" s="62" t="s">
        <v>69</v>
      </c>
      <c r="H92" s="62" t="s">
        <v>70</v>
      </c>
      <c r="I92" s="62" t="s">
        <v>71</v>
      </c>
      <c r="J92" s="62" t="s">
        <v>72</v>
      </c>
      <c r="K92" s="62" t="s">
        <v>73</v>
      </c>
      <c r="L92" s="62" t="s">
        <v>74</v>
      </c>
      <c r="M92" s="62" t="s">
        <v>75</v>
      </c>
    </row>
    <row r="93" spans="1:13" s="9" customFormat="1" ht="15.75" x14ac:dyDescent="0.25">
      <c r="A93" s="23" t="s">
        <v>43</v>
      </c>
      <c r="B93" s="63">
        <v>8068452.0928625911</v>
      </c>
      <c r="C93" s="64">
        <v>7991006.0148284324</v>
      </c>
      <c r="D93" s="64">
        <v>8210479.286350688</v>
      </c>
      <c r="E93" s="64">
        <v>8039298.1107142903</v>
      </c>
      <c r="F93" s="64">
        <v>7897858.4598303707</v>
      </c>
      <c r="G93" s="64">
        <v>7723128.0720660929</v>
      </c>
      <c r="H93" s="64">
        <v>7997615.6190105304</v>
      </c>
      <c r="I93" s="64">
        <v>8010780.1198417293</v>
      </c>
      <c r="J93" s="64">
        <v>8024446.371690318</v>
      </c>
      <c r="K93" s="64">
        <v>8050215.0007070089</v>
      </c>
      <c r="L93" s="64">
        <v>8059684.9631069293</v>
      </c>
      <c r="M93" s="65">
        <v>8179872.2085689027</v>
      </c>
    </row>
    <row r="94" spans="1:13" s="9" customFormat="1" ht="15.75" x14ac:dyDescent="0.25">
      <c r="A94" s="24" t="s">
        <v>40</v>
      </c>
      <c r="B94" s="66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8"/>
    </row>
    <row r="95" spans="1:13" s="9" customFormat="1" ht="15.75" x14ac:dyDescent="0.25">
      <c r="A95" s="25" t="s">
        <v>0</v>
      </c>
      <c r="B95" s="66">
        <v>3619735.9969870001</v>
      </c>
      <c r="C95" s="67">
        <v>3568723.6865440002</v>
      </c>
      <c r="D95" s="67">
        <v>3797389.49205</v>
      </c>
      <c r="E95" s="67">
        <v>3672623.7426780001</v>
      </c>
      <c r="F95" s="67">
        <v>3559486.7923389999</v>
      </c>
      <c r="G95" s="67">
        <v>3431629.690132</v>
      </c>
      <c r="H95" s="67">
        <v>3658628.9424820002</v>
      </c>
      <c r="I95" s="67">
        <v>3654759.2409009999</v>
      </c>
      <c r="J95" s="67">
        <v>3649521.1851479998</v>
      </c>
      <c r="K95" s="67">
        <v>3662959.7783929999</v>
      </c>
      <c r="L95" s="67">
        <v>3652391.4268319998</v>
      </c>
      <c r="M95" s="68">
        <v>3636611.532259</v>
      </c>
    </row>
    <row r="96" spans="1:13" s="9" customFormat="1" ht="15.75" x14ac:dyDescent="0.25">
      <c r="A96" s="24" t="s">
        <v>1</v>
      </c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1"/>
    </row>
    <row r="97" spans="1:13" s="14" customFormat="1" ht="15.75" x14ac:dyDescent="0.25">
      <c r="A97" s="26" t="s">
        <v>2</v>
      </c>
      <c r="B97" s="69">
        <v>674335.98795700003</v>
      </c>
      <c r="C97" s="70">
        <v>671436.50284099998</v>
      </c>
      <c r="D97" s="70">
        <v>741323.75340100005</v>
      </c>
      <c r="E97" s="70">
        <v>700623.22388800001</v>
      </c>
      <c r="F97" s="70">
        <v>669002.93667099997</v>
      </c>
      <c r="G97" s="70">
        <v>613867.03902000003</v>
      </c>
      <c r="H97" s="70">
        <v>662871.84490599995</v>
      </c>
      <c r="I97" s="70">
        <v>664047.22710000002</v>
      </c>
      <c r="J97" s="70">
        <v>658268.08686399995</v>
      </c>
      <c r="K97" s="70">
        <v>656742.60232399998</v>
      </c>
      <c r="L97" s="70">
        <v>642094.66629299999</v>
      </c>
      <c r="M97" s="71">
        <v>612746.79576300003</v>
      </c>
    </row>
    <row r="98" spans="1:13" s="14" customFormat="1" ht="15.75" x14ac:dyDescent="0.25">
      <c r="A98" s="27" t="s">
        <v>3</v>
      </c>
      <c r="B98" s="72">
        <v>19754.752044000001</v>
      </c>
      <c r="C98" s="73">
        <v>16352.99253</v>
      </c>
      <c r="D98" s="73">
        <v>15570.092876999999</v>
      </c>
      <c r="E98" s="73">
        <v>14581.569407999999</v>
      </c>
      <c r="F98" s="73">
        <v>13128.734594</v>
      </c>
      <c r="G98" s="73">
        <v>11691.880658</v>
      </c>
      <c r="H98" s="73">
        <v>11937.566075000001</v>
      </c>
      <c r="I98" s="73">
        <v>10698.450303</v>
      </c>
      <c r="J98" s="73">
        <v>9872.7321900000006</v>
      </c>
      <c r="K98" s="73">
        <v>9701.9989029999997</v>
      </c>
      <c r="L98" s="73">
        <v>9102.0841189999992</v>
      </c>
      <c r="M98" s="74">
        <v>7310.4192149999999</v>
      </c>
    </row>
    <row r="99" spans="1:13" s="14" customFormat="1" ht="15.75" x14ac:dyDescent="0.25">
      <c r="A99" s="27" t="s">
        <v>4</v>
      </c>
      <c r="B99" s="72">
        <v>153815.807967</v>
      </c>
      <c r="C99" s="73">
        <v>152154.35080099999</v>
      </c>
      <c r="D99" s="73">
        <v>168466.954688</v>
      </c>
      <c r="E99" s="73">
        <v>157128.07625000001</v>
      </c>
      <c r="F99" s="73">
        <v>148625.97788200001</v>
      </c>
      <c r="G99" s="73">
        <v>134374.044303</v>
      </c>
      <c r="H99" s="73">
        <v>147053.29700600001</v>
      </c>
      <c r="I99" s="73">
        <v>144762.768805</v>
      </c>
      <c r="J99" s="73">
        <v>142213.53125900001</v>
      </c>
      <c r="K99" s="73">
        <v>137352.835333</v>
      </c>
      <c r="L99" s="73">
        <v>133852.424424</v>
      </c>
      <c r="M99" s="74">
        <v>133554.557351</v>
      </c>
    </row>
    <row r="100" spans="1:13" s="14" customFormat="1" ht="15.75" x14ac:dyDescent="0.25">
      <c r="A100" s="27" t="s">
        <v>5</v>
      </c>
      <c r="B100" s="72">
        <v>459843.79427499999</v>
      </c>
      <c r="C100" s="73">
        <v>460712.68170800002</v>
      </c>
      <c r="D100" s="73">
        <v>514897.10881300003</v>
      </c>
      <c r="E100" s="73">
        <v>486611.88287999999</v>
      </c>
      <c r="F100" s="73">
        <v>464849.292885</v>
      </c>
      <c r="G100" s="73">
        <v>426283.32588700001</v>
      </c>
      <c r="H100" s="73">
        <v>462658.791577</v>
      </c>
      <c r="I100" s="73">
        <v>466261.71913899999</v>
      </c>
      <c r="J100" s="73">
        <v>464488.18757800001</v>
      </c>
      <c r="K100" s="73">
        <v>468498.78203900001</v>
      </c>
      <c r="L100" s="73">
        <v>458330.78781399998</v>
      </c>
      <c r="M100" s="74">
        <v>431874.68309100001</v>
      </c>
    </row>
    <row r="101" spans="1:13" s="14" customFormat="1" ht="15.75" x14ac:dyDescent="0.25">
      <c r="A101" s="26" t="s">
        <v>6</v>
      </c>
      <c r="B101" s="69">
        <v>2284316.6672950001</v>
      </c>
      <c r="C101" s="70">
        <v>2267831.5994779998</v>
      </c>
      <c r="D101" s="70">
        <v>2392891.843595</v>
      </c>
      <c r="E101" s="70">
        <v>2326175.7193689998</v>
      </c>
      <c r="F101" s="70">
        <v>2283029.2080609999</v>
      </c>
      <c r="G101" s="70">
        <v>2216847.3010789999</v>
      </c>
      <c r="H101" s="70">
        <v>2382198.08733</v>
      </c>
      <c r="I101" s="70">
        <v>2378829.4936099998</v>
      </c>
      <c r="J101" s="70">
        <v>2377467.247099</v>
      </c>
      <c r="K101" s="70">
        <v>2403244.6559410002</v>
      </c>
      <c r="L101" s="70">
        <v>2408273.5473330002</v>
      </c>
      <c r="M101" s="71">
        <v>2421224.5826920001</v>
      </c>
    </row>
    <row r="102" spans="1:13" s="9" customFormat="1" ht="15.75" x14ac:dyDescent="0.25">
      <c r="A102" s="24" t="s">
        <v>1</v>
      </c>
      <c r="B102" s="75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7"/>
    </row>
    <row r="103" spans="1:13" s="9" customFormat="1" ht="15.75" x14ac:dyDescent="0.25">
      <c r="A103" s="28" t="s">
        <v>7</v>
      </c>
      <c r="B103" s="75">
        <v>317867.99758999998</v>
      </c>
      <c r="C103" s="76">
        <v>326030.50245299999</v>
      </c>
      <c r="D103" s="76">
        <v>326063.64887899999</v>
      </c>
      <c r="E103" s="76">
        <v>299131.42183499999</v>
      </c>
      <c r="F103" s="76">
        <v>302878.99651899998</v>
      </c>
      <c r="G103" s="76">
        <v>305898.08347999997</v>
      </c>
      <c r="H103" s="76">
        <v>311154.97269899998</v>
      </c>
      <c r="I103" s="76">
        <v>319346.65337999997</v>
      </c>
      <c r="J103" s="76">
        <v>318698.63929800002</v>
      </c>
      <c r="K103" s="76">
        <v>321431.29178500001</v>
      </c>
      <c r="L103" s="76">
        <v>321535.17046699999</v>
      </c>
      <c r="M103" s="77">
        <v>323195.168068</v>
      </c>
    </row>
    <row r="104" spans="1:13" s="9" customFormat="1" ht="15.75" x14ac:dyDescent="0.25">
      <c r="A104" s="24" t="s">
        <v>8</v>
      </c>
      <c r="B104" s="75"/>
      <c r="C104" s="76"/>
      <c r="D104" s="76"/>
      <c r="E104" s="76"/>
      <c r="F104" s="76"/>
      <c r="G104" s="76"/>
      <c r="H104" s="76"/>
      <c r="I104" s="76">
        <v>319287.171455</v>
      </c>
      <c r="J104" s="76"/>
      <c r="K104" s="76"/>
      <c r="L104" s="76"/>
      <c r="M104" s="77"/>
    </row>
    <row r="105" spans="1:13" s="14" customFormat="1" ht="15.75" x14ac:dyDescent="0.25">
      <c r="A105" s="28" t="s">
        <v>9</v>
      </c>
      <c r="B105" s="72">
        <v>317832.35570100002</v>
      </c>
      <c r="C105" s="73">
        <v>325978.30546399998</v>
      </c>
      <c r="D105" s="73">
        <v>326000.20418399997</v>
      </c>
      <c r="E105" s="73">
        <v>299083.54593199998</v>
      </c>
      <c r="F105" s="73">
        <v>302846.19041899999</v>
      </c>
      <c r="G105" s="73">
        <v>305847.33023700002</v>
      </c>
      <c r="H105" s="73">
        <v>311104.97985200002</v>
      </c>
      <c r="I105" s="73">
        <v>23381.384069</v>
      </c>
      <c r="J105" s="73">
        <v>318646.94191599998</v>
      </c>
      <c r="K105" s="73">
        <v>321384.311101</v>
      </c>
      <c r="L105" s="73">
        <v>321481.86936499999</v>
      </c>
      <c r="M105" s="74">
        <v>323136.85091199999</v>
      </c>
    </row>
    <row r="106" spans="1:13" s="9" customFormat="1" ht="15.75" x14ac:dyDescent="0.25">
      <c r="A106" s="28" t="s">
        <v>10</v>
      </c>
      <c r="B106" s="75">
        <v>20755.534224999999</v>
      </c>
      <c r="C106" s="76">
        <v>19349.002294000002</v>
      </c>
      <c r="D106" s="76">
        <v>21918.492493999998</v>
      </c>
      <c r="E106" s="76">
        <v>21475.258555</v>
      </c>
      <c r="F106" s="76">
        <v>22673.549846000002</v>
      </c>
      <c r="G106" s="76">
        <v>22029.041972999999</v>
      </c>
      <c r="H106" s="76">
        <v>23181.775859000001</v>
      </c>
      <c r="I106" s="76">
        <v>234.73220499999999</v>
      </c>
      <c r="J106" s="76">
        <v>25628.915156999999</v>
      </c>
      <c r="K106" s="76">
        <v>24476.523594999999</v>
      </c>
      <c r="L106" s="76">
        <v>24851.749245999999</v>
      </c>
      <c r="M106" s="77">
        <v>24758.867850999999</v>
      </c>
    </row>
    <row r="107" spans="1:13" s="9" customFormat="1" ht="15.75" x14ac:dyDescent="0.25">
      <c r="A107" s="28" t="s">
        <v>11</v>
      </c>
      <c r="B107" s="75">
        <v>2108.5389559999999</v>
      </c>
      <c r="C107" s="76">
        <v>2098.3271800000002</v>
      </c>
      <c r="D107" s="76">
        <v>299.08850799999999</v>
      </c>
      <c r="E107" s="76">
        <v>294.40018300000003</v>
      </c>
      <c r="F107" s="76">
        <v>238.127444</v>
      </c>
      <c r="G107" s="76">
        <v>233.71881500000001</v>
      </c>
      <c r="H107" s="76">
        <v>231.512394</v>
      </c>
      <c r="I107" s="76">
        <v>4553.6684869999999</v>
      </c>
      <c r="J107" s="76">
        <v>246.056029</v>
      </c>
      <c r="K107" s="76">
        <v>223.391051</v>
      </c>
      <c r="L107" s="76">
        <v>229.797495</v>
      </c>
      <c r="M107" s="77">
        <v>302.859531</v>
      </c>
    </row>
    <row r="108" spans="1:13" s="9" customFormat="1" ht="15.75" x14ac:dyDescent="0.25">
      <c r="A108" s="28" t="s">
        <v>12</v>
      </c>
      <c r="B108" s="75">
        <v>4295.6112300000004</v>
      </c>
      <c r="C108" s="76">
        <v>4255.5938100000003</v>
      </c>
      <c r="D108" s="76">
        <v>4267.7135820000003</v>
      </c>
      <c r="E108" s="76">
        <v>4231.3879969999998</v>
      </c>
      <c r="F108" s="76">
        <v>4068.596489</v>
      </c>
      <c r="G108" s="76">
        <v>4021.2572409999998</v>
      </c>
      <c r="H108" s="76">
        <v>4097.1129959999998</v>
      </c>
      <c r="I108" s="76">
        <v>34039.311702999999</v>
      </c>
      <c r="J108" s="76">
        <v>3895.549923</v>
      </c>
      <c r="K108" s="76">
        <v>3701.6721520000001</v>
      </c>
      <c r="L108" s="76">
        <v>3648.4835159999998</v>
      </c>
      <c r="M108" s="77">
        <v>3798.5569719999999</v>
      </c>
    </row>
    <row r="109" spans="1:13" s="9" customFormat="1" ht="15.75" x14ac:dyDescent="0.25">
      <c r="A109" s="28" t="s">
        <v>13</v>
      </c>
      <c r="B109" s="75">
        <v>23335.566942000001</v>
      </c>
      <c r="C109" s="76">
        <v>23258.471072</v>
      </c>
      <c r="D109" s="76">
        <v>33703.439710999999</v>
      </c>
      <c r="E109" s="76">
        <v>33769.079044999999</v>
      </c>
      <c r="F109" s="76">
        <v>33030.380452999998</v>
      </c>
      <c r="G109" s="76">
        <v>32878.651327</v>
      </c>
      <c r="H109" s="76">
        <v>34398.880516999998</v>
      </c>
      <c r="I109" s="76">
        <v>714527.11436100001</v>
      </c>
      <c r="J109" s="76">
        <v>33626.305403999999</v>
      </c>
      <c r="K109" s="76">
        <v>32986.766580000003</v>
      </c>
      <c r="L109" s="76">
        <v>32675.701432999998</v>
      </c>
      <c r="M109" s="77">
        <v>32526.377052</v>
      </c>
    </row>
    <row r="110" spans="1:13" s="10" customFormat="1" ht="15.75" x14ac:dyDescent="0.25">
      <c r="A110" s="28" t="s">
        <v>14</v>
      </c>
      <c r="B110" s="75">
        <v>693262.832085</v>
      </c>
      <c r="C110" s="76">
        <v>690867.78287899995</v>
      </c>
      <c r="D110" s="76">
        <v>728240.50827400002</v>
      </c>
      <c r="E110" s="76">
        <v>710935.271649</v>
      </c>
      <c r="F110" s="76">
        <v>698172.61959200003</v>
      </c>
      <c r="G110" s="76">
        <v>678152.49775900005</v>
      </c>
      <c r="H110" s="76">
        <v>725283.044352</v>
      </c>
      <c r="I110" s="76">
        <v>453867.39934100001</v>
      </c>
      <c r="J110" s="76">
        <v>711340.54162399995</v>
      </c>
      <c r="K110" s="76">
        <v>714944.62457800005</v>
      </c>
      <c r="L110" s="76">
        <v>704454.46410099999</v>
      </c>
      <c r="M110" s="77">
        <v>705673.02677400003</v>
      </c>
    </row>
    <row r="111" spans="1:13" s="9" customFormat="1" ht="15.75" x14ac:dyDescent="0.25">
      <c r="A111" s="28" t="s">
        <v>15</v>
      </c>
      <c r="B111" s="75">
        <v>421369.39396900003</v>
      </c>
      <c r="C111" s="76">
        <v>424548.70551699999</v>
      </c>
      <c r="D111" s="76">
        <v>476141.844675</v>
      </c>
      <c r="E111" s="76">
        <v>451943.08859200001</v>
      </c>
      <c r="F111" s="76">
        <v>433712.322147</v>
      </c>
      <c r="G111" s="76">
        <v>406005.22433900001</v>
      </c>
      <c r="H111" s="76">
        <v>451504.30538500001</v>
      </c>
      <c r="I111" s="76">
        <v>17452.494783999999</v>
      </c>
      <c r="J111" s="76">
        <v>450659.61000400002</v>
      </c>
      <c r="K111" s="76">
        <v>455512.71580100001</v>
      </c>
      <c r="L111" s="76">
        <v>449746.43335000001</v>
      </c>
      <c r="M111" s="77">
        <v>451788.60517</v>
      </c>
    </row>
    <row r="112" spans="1:13" s="9" customFormat="1" ht="15.75" x14ac:dyDescent="0.25">
      <c r="A112" s="28" t="s">
        <v>16</v>
      </c>
      <c r="B112" s="75">
        <v>25748.988927999999</v>
      </c>
      <c r="C112" s="76">
        <v>25358.658264000002</v>
      </c>
      <c r="D112" s="76">
        <v>25978.504011000001</v>
      </c>
      <c r="E112" s="76">
        <v>19221.558241999999</v>
      </c>
      <c r="F112" s="76">
        <v>18459.549225999999</v>
      </c>
      <c r="G112" s="76">
        <v>18364.549726000001</v>
      </c>
      <c r="H112" s="76">
        <v>17941.705816999998</v>
      </c>
      <c r="I112" s="76">
        <v>149598.21061499999</v>
      </c>
      <c r="J112" s="76">
        <v>17461.146299</v>
      </c>
      <c r="K112" s="76">
        <v>16222.810443</v>
      </c>
      <c r="L112" s="76">
        <v>17123.667939999999</v>
      </c>
      <c r="M112" s="77">
        <v>17293.030036</v>
      </c>
    </row>
    <row r="113" spans="1:13" s="15" customFormat="1" ht="15.75" x14ac:dyDescent="0.25">
      <c r="A113" s="28" t="s">
        <v>17</v>
      </c>
      <c r="B113" s="75">
        <v>143114.10747700001</v>
      </c>
      <c r="C113" s="76">
        <v>123087.980824</v>
      </c>
      <c r="D113" s="76">
        <v>122415.299722</v>
      </c>
      <c r="E113" s="76">
        <v>122681.356535</v>
      </c>
      <c r="F113" s="76">
        <v>121447.098874</v>
      </c>
      <c r="G113" s="76">
        <v>126139.222369</v>
      </c>
      <c r="H113" s="76">
        <v>148821.12535700001</v>
      </c>
      <c r="I113" s="76">
        <v>522750.98528399999</v>
      </c>
      <c r="J113" s="76">
        <v>150680.24577400001</v>
      </c>
      <c r="K113" s="76">
        <v>151115.04579</v>
      </c>
      <c r="L113" s="76">
        <v>151477.33869100001</v>
      </c>
      <c r="M113" s="77">
        <v>152444.570026</v>
      </c>
    </row>
    <row r="114" spans="1:13" s="9" customFormat="1" ht="15.75" x14ac:dyDescent="0.25">
      <c r="A114" s="28" t="s">
        <v>18</v>
      </c>
      <c r="B114" s="75">
        <v>497554.22509800002</v>
      </c>
      <c r="C114" s="76">
        <v>487846.74471399997</v>
      </c>
      <c r="D114" s="76">
        <v>512173.88024500001</v>
      </c>
      <c r="E114" s="76">
        <v>520444.47489499999</v>
      </c>
      <c r="F114" s="76">
        <v>507389.46506900003</v>
      </c>
      <c r="G114" s="76">
        <v>483374.62764100003</v>
      </c>
      <c r="H114" s="76">
        <v>527378.03393499996</v>
      </c>
      <c r="I114" s="76">
        <v>30164.212673000002</v>
      </c>
      <c r="J114" s="76">
        <v>523999.86438099999</v>
      </c>
      <c r="K114" s="76">
        <v>540629.09458499996</v>
      </c>
      <c r="L114" s="76">
        <v>559292.052516</v>
      </c>
      <c r="M114" s="77">
        <v>566823.94638800004</v>
      </c>
    </row>
    <row r="115" spans="1:13" s="9" customFormat="1" ht="15.75" x14ac:dyDescent="0.25">
      <c r="A115" s="28" t="s">
        <v>19</v>
      </c>
      <c r="B115" s="75">
        <v>29330.293010000001</v>
      </c>
      <c r="C115" s="76">
        <v>29679.695142</v>
      </c>
      <c r="D115" s="76">
        <v>29797.7896</v>
      </c>
      <c r="E115" s="76">
        <v>29965.484383999999</v>
      </c>
      <c r="F115" s="76">
        <v>30536.110401999998</v>
      </c>
      <c r="G115" s="76">
        <v>30392.268690000001</v>
      </c>
      <c r="H115" s="76">
        <v>30039.526402</v>
      </c>
      <c r="I115" s="76">
        <v>33325.857906999998</v>
      </c>
      <c r="J115" s="76">
        <v>30543.179295999998</v>
      </c>
      <c r="K115" s="76">
        <v>30524.097242</v>
      </c>
      <c r="L115" s="76">
        <v>30455.218720000001</v>
      </c>
      <c r="M115" s="77">
        <v>30087.242945000002</v>
      </c>
    </row>
    <row r="116" spans="1:13" s="15" customFormat="1" ht="29.25" x14ac:dyDescent="0.25">
      <c r="A116" s="28" t="s">
        <v>20</v>
      </c>
      <c r="B116" s="75">
        <v>28822.394245</v>
      </c>
      <c r="C116" s="76">
        <v>34903.700771999997</v>
      </c>
      <c r="D116" s="76">
        <v>35774.219923999997</v>
      </c>
      <c r="E116" s="76">
        <v>35659.303919999998</v>
      </c>
      <c r="F116" s="76">
        <v>35053.354480000002</v>
      </c>
      <c r="G116" s="76">
        <v>34647.640532999998</v>
      </c>
      <c r="H116" s="76">
        <v>34155.878940000002</v>
      </c>
      <c r="I116" s="76">
        <v>39823.988031000001</v>
      </c>
      <c r="J116" s="76">
        <v>33225.120478999997</v>
      </c>
      <c r="K116" s="76">
        <v>33200.024597000003</v>
      </c>
      <c r="L116" s="76">
        <v>32837.900726</v>
      </c>
      <c r="M116" s="77">
        <v>32540.613426</v>
      </c>
    </row>
    <row r="117" spans="1:13" s="15" customFormat="1" ht="15.75" x14ac:dyDescent="0.25">
      <c r="A117" s="28" t="s">
        <v>21</v>
      </c>
      <c r="B117" s="75">
        <v>40815.621984999998</v>
      </c>
      <c r="C117" s="76">
        <v>40668.984668999998</v>
      </c>
      <c r="D117" s="76">
        <v>40507.700595000002</v>
      </c>
      <c r="E117" s="76">
        <v>40410.665291999998</v>
      </c>
      <c r="F117" s="76">
        <v>40217.923941000001</v>
      </c>
      <c r="G117" s="76">
        <v>39802.185266</v>
      </c>
      <c r="H117" s="76">
        <v>39566.810457</v>
      </c>
      <c r="I117" s="76">
        <v>35763.480770000002</v>
      </c>
      <c r="J117" s="76">
        <v>39972.694781999999</v>
      </c>
      <c r="K117" s="76">
        <v>40716.810892000001</v>
      </c>
      <c r="L117" s="76">
        <v>40721.763595999997</v>
      </c>
      <c r="M117" s="77">
        <v>40312.212019999999</v>
      </c>
    </row>
    <row r="118" spans="1:13" s="9" customFormat="1" ht="15.75" x14ac:dyDescent="0.25">
      <c r="A118" s="28" t="s">
        <v>22</v>
      </c>
      <c r="B118" s="75">
        <v>35935.561555</v>
      </c>
      <c r="C118" s="76">
        <v>35877.449888000003</v>
      </c>
      <c r="D118" s="76">
        <v>35609.713374999999</v>
      </c>
      <c r="E118" s="76">
        <v>36012.968244999996</v>
      </c>
      <c r="F118" s="76">
        <v>35151.113578999997</v>
      </c>
      <c r="G118" s="76">
        <v>34908.331919999997</v>
      </c>
      <c r="H118" s="76">
        <v>34443.402220000004</v>
      </c>
      <c r="I118" s="76">
        <v>611882.52019099996</v>
      </c>
      <c r="J118" s="76">
        <v>37489.378648999998</v>
      </c>
      <c r="K118" s="76">
        <v>37559.786849999997</v>
      </c>
      <c r="L118" s="76">
        <v>39223.805536</v>
      </c>
      <c r="M118" s="77">
        <v>39679.506433000002</v>
      </c>
    </row>
    <row r="119" spans="1:13" s="14" customFormat="1" ht="15.75" x14ac:dyDescent="0.25">
      <c r="A119" s="26" t="s">
        <v>23</v>
      </c>
      <c r="B119" s="69">
        <v>661083.34173500002</v>
      </c>
      <c r="C119" s="70">
        <v>629455.584225</v>
      </c>
      <c r="D119" s="70">
        <v>663173.89505399996</v>
      </c>
      <c r="E119" s="70">
        <v>645824.79942099995</v>
      </c>
      <c r="F119" s="70">
        <v>607453.64760699996</v>
      </c>
      <c r="G119" s="70">
        <v>600914.350033</v>
      </c>
      <c r="H119" s="70">
        <v>613559.01024600002</v>
      </c>
      <c r="I119" s="70">
        <v>295890.261276</v>
      </c>
      <c r="J119" s="70">
        <v>613785.85118500004</v>
      </c>
      <c r="K119" s="70">
        <v>602972.52012799995</v>
      </c>
      <c r="L119" s="70">
        <v>602023.21320600004</v>
      </c>
      <c r="M119" s="71">
        <v>602640.153804</v>
      </c>
    </row>
    <row r="120" spans="1:13" s="9" customFormat="1" ht="15.75" x14ac:dyDescent="0.25">
      <c r="A120" s="25" t="s">
        <v>24</v>
      </c>
      <c r="B120" s="66">
        <v>256223.60862099999</v>
      </c>
      <c r="C120" s="67">
        <v>252743.29423500001</v>
      </c>
      <c r="D120" s="67">
        <v>257413.14559</v>
      </c>
      <c r="E120" s="67">
        <v>272818.84117199999</v>
      </c>
      <c r="F120" s="67">
        <v>271857.69229799998</v>
      </c>
      <c r="G120" s="67">
        <v>278678.805444</v>
      </c>
      <c r="H120" s="67">
        <v>287333.27587700001</v>
      </c>
      <c r="I120" s="67"/>
      <c r="J120" s="67">
        <v>298638.86743699998</v>
      </c>
      <c r="K120" s="67">
        <v>298256.490231</v>
      </c>
      <c r="L120" s="67">
        <v>303225.64207</v>
      </c>
      <c r="M120" s="68">
        <v>302811.68747399998</v>
      </c>
    </row>
    <row r="121" spans="1:13" s="9" customFormat="1" ht="15.75" x14ac:dyDescent="0.25">
      <c r="A121" s="28" t="s">
        <v>25</v>
      </c>
      <c r="B121" s="75">
        <v>254438.014291</v>
      </c>
      <c r="C121" s="76">
        <v>250948.18406299999</v>
      </c>
      <c r="D121" s="76">
        <v>255053.72514200001</v>
      </c>
      <c r="E121" s="76">
        <v>270476.71490800002</v>
      </c>
      <c r="F121" s="76">
        <v>269034.93893399998</v>
      </c>
      <c r="G121" s="76">
        <v>275704.73604699998</v>
      </c>
      <c r="H121" s="76">
        <v>284163.43763100001</v>
      </c>
      <c r="I121" s="76">
        <v>292197.05592000001</v>
      </c>
      <c r="J121" s="76">
        <v>294416.43817600003</v>
      </c>
      <c r="K121" s="76">
        <v>293888.30388100003</v>
      </c>
      <c r="L121" s="76">
        <v>298648.18501700001</v>
      </c>
      <c r="M121" s="77">
        <v>297554.65120700002</v>
      </c>
    </row>
    <row r="122" spans="1:13" s="9" customFormat="1" ht="15.75" x14ac:dyDescent="0.25">
      <c r="A122" s="28" t="s">
        <v>26</v>
      </c>
      <c r="B122" s="75">
        <v>131.04295099999999</v>
      </c>
      <c r="C122" s="76">
        <v>130.41466199999999</v>
      </c>
      <c r="D122" s="76">
        <v>136.22327100000001</v>
      </c>
      <c r="E122" s="76">
        <v>128.330004</v>
      </c>
      <c r="F122" s="76">
        <v>130.881753</v>
      </c>
      <c r="G122" s="76">
        <v>166.46359000000001</v>
      </c>
      <c r="H122" s="76">
        <v>174.56930800000001</v>
      </c>
      <c r="I122" s="76">
        <v>208.09493599999999</v>
      </c>
      <c r="J122" s="76">
        <v>217.734677</v>
      </c>
      <c r="K122" s="76">
        <v>210.22712799999999</v>
      </c>
      <c r="L122" s="76">
        <v>207.901962</v>
      </c>
      <c r="M122" s="77">
        <v>226.45679999999999</v>
      </c>
    </row>
    <row r="123" spans="1:13" s="9" customFormat="1" ht="15.75" x14ac:dyDescent="0.25">
      <c r="A123" s="28" t="s">
        <v>27</v>
      </c>
      <c r="B123" s="75">
        <v>1654.551379</v>
      </c>
      <c r="C123" s="76">
        <v>1664.69551</v>
      </c>
      <c r="D123" s="76">
        <v>2223.197177</v>
      </c>
      <c r="E123" s="76">
        <v>2213.7962600000001</v>
      </c>
      <c r="F123" s="76">
        <v>2691.871611</v>
      </c>
      <c r="G123" s="76">
        <v>2807.6058069999999</v>
      </c>
      <c r="H123" s="76">
        <v>2995.2689380000002</v>
      </c>
      <c r="I123" s="76">
        <v>3485.11042</v>
      </c>
      <c r="J123" s="76">
        <v>4004.6945839999998</v>
      </c>
      <c r="K123" s="76">
        <v>4157.9592220000004</v>
      </c>
      <c r="L123" s="76">
        <v>4369.5550910000002</v>
      </c>
      <c r="M123" s="77">
        <v>5030.5794669999996</v>
      </c>
    </row>
    <row r="124" spans="1:13" s="9" customFormat="1" ht="15.75" x14ac:dyDescent="0.25">
      <c r="A124" s="25" t="s">
        <v>28</v>
      </c>
      <c r="B124" s="66">
        <v>418731.46156299999</v>
      </c>
      <c r="C124" s="67">
        <v>415037.35420200002</v>
      </c>
      <c r="D124" s="67">
        <v>432931.41047</v>
      </c>
      <c r="E124" s="67">
        <v>423447.04154900002</v>
      </c>
      <c r="F124" s="67">
        <v>417745.04943000001</v>
      </c>
      <c r="G124" s="67">
        <v>412473.08745200001</v>
      </c>
      <c r="H124" s="67">
        <v>416903.58172100002</v>
      </c>
      <c r="I124" s="67">
        <v>337117.610177</v>
      </c>
      <c r="J124" s="67">
        <v>337979.507943</v>
      </c>
      <c r="K124" s="67">
        <v>331287.93971499999</v>
      </c>
      <c r="L124" s="67">
        <v>333855.79140500003</v>
      </c>
      <c r="M124" s="68">
        <v>334692.02140500001</v>
      </c>
    </row>
    <row r="125" spans="1:13" s="9" customFormat="1" ht="15.75" x14ac:dyDescent="0.25">
      <c r="A125" s="25" t="s">
        <v>29</v>
      </c>
      <c r="B125" s="66">
        <v>514084.76277299999</v>
      </c>
      <c r="C125" s="67">
        <v>512808.42174999998</v>
      </c>
      <c r="D125" s="67">
        <v>521951.93504800001</v>
      </c>
      <c r="E125" s="67">
        <v>512265.08987800003</v>
      </c>
      <c r="F125" s="67">
        <v>483558.81975299999</v>
      </c>
      <c r="G125" s="67">
        <v>461400.84962499997</v>
      </c>
      <c r="H125" s="67">
        <v>465746.87038799998</v>
      </c>
      <c r="I125" s="67">
        <v>468102.72034499998</v>
      </c>
      <c r="J125" s="67">
        <v>468913.51378400001</v>
      </c>
      <c r="K125" s="67">
        <v>465293.77674499998</v>
      </c>
      <c r="L125" s="67">
        <v>474069.70854899997</v>
      </c>
      <c r="M125" s="68">
        <v>583950.54105500004</v>
      </c>
    </row>
    <row r="126" spans="1:13" s="6" customFormat="1" ht="15.75" x14ac:dyDescent="0.25">
      <c r="A126" s="24" t="s">
        <v>1</v>
      </c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8"/>
    </row>
    <row r="127" spans="1:13" s="6" customFormat="1" ht="15.75" x14ac:dyDescent="0.25">
      <c r="A127" s="28" t="s">
        <v>30</v>
      </c>
      <c r="B127" s="75">
        <v>165359.992994</v>
      </c>
      <c r="C127" s="76">
        <v>163698.806576</v>
      </c>
      <c r="D127" s="76">
        <v>164887.69737899999</v>
      </c>
      <c r="E127" s="76">
        <v>162696.62413899999</v>
      </c>
      <c r="F127" s="76">
        <v>158319.889196</v>
      </c>
      <c r="G127" s="76">
        <v>153970.29296399999</v>
      </c>
      <c r="H127" s="76">
        <v>159922.429038</v>
      </c>
      <c r="I127" s="76">
        <v>159862.30165800001</v>
      </c>
      <c r="J127" s="76">
        <v>163875.486921</v>
      </c>
      <c r="K127" s="76">
        <v>162177.238346</v>
      </c>
      <c r="L127" s="76">
        <v>167785.18742100001</v>
      </c>
      <c r="M127" s="77">
        <v>280206.411525</v>
      </c>
    </row>
    <row r="128" spans="1:13" s="6" customFormat="1" ht="15.75" x14ac:dyDescent="0.25">
      <c r="A128" s="28" t="s">
        <v>31</v>
      </c>
      <c r="B128" s="75">
        <v>15653.919422000001</v>
      </c>
      <c r="C128" s="76">
        <v>15648.895412</v>
      </c>
      <c r="D128" s="76">
        <v>15374.328968</v>
      </c>
      <c r="E128" s="76">
        <v>13923.405729</v>
      </c>
      <c r="F128" s="76">
        <v>12765.657358</v>
      </c>
      <c r="G128" s="76">
        <v>11752.420252</v>
      </c>
      <c r="H128" s="76">
        <v>12858.927091</v>
      </c>
      <c r="I128" s="76">
        <v>12830.766901000001</v>
      </c>
      <c r="J128" s="76">
        <v>12566.367114000001</v>
      </c>
      <c r="K128" s="76">
        <v>12246.383207000001</v>
      </c>
      <c r="L128" s="76">
        <v>12030.601682</v>
      </c>
      <c r="M128" s="77">
        <v>11489.919301</v>
      </c>
    </row>
    <row r="129" spans="1:13" s="6" customFormat="1" ht="15.75" x14ac:dyDescent="0.25">
      <c r="A129" s="28" t="s">
        <v>32</v>
      </c>
      <c r="B129" s="75">
        <v>61478.194740999999</v>
      </c>
      <c r="C129" s="76">
        <v>57763.163609000003</v>
      </c>
      <c r="D129" s="76">
        <v>62454.257558999998</v>
      </c>
      <c r="E129" s="76">
        <v>72506.732271000001</v>
      </c>
      <c r="F129" s="76">
        <v>58520.941081999998</v>
      </c>
      <c r="G129" s="76">
        <v>46081.754174000002</v>
      </c>
      <c r="H129" s="76">
        <v>38076.942860000003</v>
      </c>
      <c r="I129" s="76">
        <v>34534.015356000004</v>
      </c>
      <c r="J129" s="76">
        <v>35046.488144000003</v>
      </c>
      <c r="K129" s="76">
        <v>33894.696354</v>
      </c>
      <c r="L129" s="76">
        <v>41098.772056000002</v>
      </c>
      <c r="M129" s="77">
        <v>39422.696050999999</v>
      </c>
    </row>
    <row r="130" spans="1:13" s="6" customFormat="1" ht="15.75" x14ac:dyDescent="0.25">
      <c r="A130" s="28" t="s">
        <v>33</v>
      </c>
      <c r="B130" s="75">
        <v>271592.655616</v>
      </c>
      <c r="C130" s="76">
        <v>275697.55615299998</v>
      </c>
      <c r="D130" s="76">
        <v>279235.65114199999</v>
      </c>
      <c r="E130" s="76">
        <v>263138.32773899997</v>
      </c>
      <c r="F130" s="76">
        <v>253952.33211700001</v>
      </c>
      <c r="G130" s="76">
        <v>249597.382235</v>
      </c>
      <c r="H130" s="76">
        <v>254888.57139900001</v>
      </c>
      <c r="I130" s="76">
        <v>260875.63643000001</v>
      </c>
      <c r="J130" s="76">
        <v>257425.17160500001</v>
      </c>
      <c r="K130" s="76">
        <v>256975.45883799999</v>
      </c>
      <c r="L130" s="76">
        <v>253155.14739</v>
      </c>
      <c r="M130" s="77">
        <v>252831.51417800001</v>
      </c>
    </row>
    <row r="131" spans="1:13" s="6" customFormat="1" ht="15.75" x14ac:dyDescent="0.25">
      <c r="A131" s="25" t="s">
        <v>34</v>
      </c>
      <c r="B131" s="66">
        <v>235389.18799400001</v>
      </c>
      <c r="C131" s="67">
        <v>236076.36367600001</v>
      </c>
      <c r="D131" s="67">
        <v>237870.32989399999</v>
      </c>
      <c r="E131" s="67">
        <v>245983.966869</v>
      </c>
      <c r="F131" s="67">
        <v>249094.71776</v>
      </c>
      <c r="G131" s="67">
        <v>248981.217813</v>
      </c>
      <c r="H131" s="67">
        <v>247890.62788099999</v>
      </c>
      <c r="I131" s="67">
        <v>249099.38473300001</v>
      </c>
      <c r="J131" s="67">
        <v>236858.656533</v>
      </c>
      <c r="K131" s="67">
        <v>233177.286777</v>
      </c>
      <c r="L131" s="67">
        <v>206689.321387</v>
      </c>
      <c r="M131" s="68">
        <v>207504.02215599999</v>
      </c>
    </row>
    <row r="132" spans="1:13" s="6" customFormat="1" ht="36" customHeight="1" x14ac:dyDescent="0.25">
      <c r="A132" s="21" t="s">
        <v>35</v>
      </c>
      <c r="B132" s="66">
        <v>822455.41667299997</v>
      </c>
      <c r="C132" s="67">
        <v>810023.26271000004</v>
      </c>
      <c r="D132" s="67">
        <v>853632.95566900005</v>
      </c>
      <c r="E132" s="67">
        <v>852801.44766199996</v>
      </c>
      <c r="F132" s="67">
        <v>867029.07405199995</v>
      </c>
      <c r="G132" s="67">
        <v>859910.65262800001</v>
      </c>
      <c r="H132" s="67">
        <v>867238.65265900001</v>
      </c>
      <c r="I132" s="67">
        <v>859550.86092300003</v>
      </c>
      <c r="J132" s="67">
        <v>874683.53370100004</v>
      </c>
      <c r="K132" s="67">
        <v>835683.92398199998</v>
      </c>
      <c r="L132" s="67">
        <v>845540.12482400006</v>
      </c>
      <c r="M132" s="68">
        <v>866226.98873300001</v>
      </c>
    </row>
    <row r="133" spans="1:13" s="6" customFormat="1" ht="38.25" customHeight="1" x14ac:dyDescent="0.25">
      <c r="A133" s="20" t="s">
        <v>36</v>
      </c>
      <c r="B133" s="75">
        <v>54083.127893999997</v>
      </c>
      <c r="C133" s="76">
        <v>54771.587259</v>
      </c>
      <c r="D133" s="76">
        <v>55908.370967000003</v>
      </c>
      <c r="E133" s="76">
        <v>56402.409643999999</v>
      </c>
      <c r="F133" s="76">
        <v>70666.199349000002</v>
      </c>
      <c r="G133" s="76">
        <v>67056.119814999998</v>
      </c>
      <c r="H133" s="76">
        <v>66689.290951000003</v>
      </c>
      <c r="I133" s="76">
        <v>62090.662829000001</v>
      </c>
      <c r="J133" s="76">
        <v>69193.199384000007</v>
      </c>
      <c r="K133" s="76">
        <v>66537.260735000003</v>
      </c>
      <c r="L133" s="76">
        <v>66638.777801999997</v>
      </c>
      <c r="M133" s="77">
        <v>67538.793114999993</v>
      </c>
    </row>
    <row r="134" spans="1:13" s="6" customFormat="1" ht="15.75" x14ac:dyDescent="0.25">
      <c r="A134" s="22" t="s">
        <v>37</v>
      </c>
      <c r="B134" s="78">
        <f>B93-B95-B120-B124-B125-B131-B132</f>
        <v>2201831.658251591</v>
      </c>
      <c r="C134" s="79">
        <f t="shared" ref="C134:E134" si="7">C93-C95-C120-C124-C125-C131-C132</f>
        <v>2195593.6317114327</v>
      </c>
      <c r="D134" s="79">
        <f t="shared" si="7"/>
        <v>2109290.0176296886</v>
      </c>
      <c r="E134" s="79">
        <f t="shared" si="7"/>
        <v>2059357.9809062909</v>
      </c>
      <c r="F134" s="79">
        <v>2049086.314198371</v>
      </c>
      <c r="G134" s="79">
        <v>2030053.7689720937</v>
      </c>
      <c r="H134" s="79">
        <f t="shared" ref="H134:M134" si="8">H93-H95-H120-H124-H125-H131-H132</f>
        <v>2053873.6680025309</v>
      </c>
      <c r="I134" s="79">
        <f t="shared" si="8"/>
        <v>2442150.3027627296</v>
      </c>
      <c r="J134" s="79">
        <f t="shared" si="8"/>
        <v>2157851.1071443176</v>
      </c>
      <c r="K134" s="79">
        <f t="shared" si="8"/>
        <v>2223555.8048640098</v>
      </c>
      <c r="L134" s="79">
        <f t="shared" si="8"/>
        <v>2243912.9480399298</v>
      </c>
      <c r="M134" s="80">
        <f t="shared" si="8"/>
        <v>2248075.4154869015</v>
      </c>
    </row>
    <row r="135" spans="1:13" ht="15.75" x14ac:dyDescent="0.2">
      <c r="A135" s="49" t="s">
        <v>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showGridLines="0" zoomScale="80" zoomScaleNormal="80" workbookViewId="0">
      <pane xSplit="1" topLeftCell="B1" activePane="topRight" state="frozen"/>
      <selection pane="topRight" activeCell="K25" sqref="K25"/>
    </sheetView>
  </sheetViews>
  <sheetFormatPr defaultRowHeight="15" x14ac:dyDescent="0.25"/>
  <cols>
    <col min="1" max="1" width="64.42578125" style="2" customWidth="1"/>
    <col min="2" max="13" width="16" style="1" customWidth="1"/>
    <col min="14" max="16384" width="9.140625" style="1"/>
  </cols>
  <sheetData>
    <row r="1" spans="1:13" ht="54" x14ac:dyDescent="0.2">
      <c r="A1" s="19" t="s">
        <v>44</v>
      </c>
    </row>
    <row r="2" spans="1:13" ht="16.5" x14ac:dyDescent="0.25">
      <c r="A2" s="3"/>
    </row>
    <row r="3" spans="1:13" s="2" customFormat="1" x14ac:dyDescent="0.25">
      <c r="A3" s="18" t="s">
        <v>38</v>
      </c>
    </row>
    <row r="4" spans="1:13" s="2" customFormat="1" x14ac:dyDescent="0.25">
      <c r="A4" s="5"/>
      <c r="B4" s="62" t="s">
        <v>64</v>
      </c>
      <c r="C4" s="62" t="s">
        <v>65</v>
      </c>
      <c r="D4" s="62" t="s">
        <v>66</v>
      </c>
      <c r="E4" s="62" t="s">
        <v>67</v>
      </c>
      <c r="F4" s="62" t="s">
        <v>68</v>
      </c>
      <c r="G4" s="62" t="s">
        <v>69</v>
      </c>
      <c r="H4" s="62" t="s">
        <v>70</v>
      </c>
      <c r="I4" s="62" t="s">
        <v>71</v>
      </c>
      <c r="J4" s="62" t="s">
        <v>72</v>
      </c>
      <c r="K4" s="62" t="s">
        <v>73</v>
      </c>
      <c r="L4" s="62" t="s">
        <v>74</v>
      </c>
      <c r="M4" s="62" t="s">
        <v>75</v>
      </c>
    </row>
    <row r="5" spans="1:13" s="4" customFormat="1" ht="15.75" x14ac:dyDescent="0.25">
      <c r="A5" s="23" t="s">
        <v>41</v>
      </c>
      <c r="B5" s="63">
        <v>343753.19914738007</v>
      </c>
      <c r="C5" s="64">
        <v>356010.09278226999</v>
      </c>
      <c r="D5" s="64">
        <v>362065.06229027</v>
      </c>
      <c r="E5" s="64">
        <v>352612.11750987999</v>
      </c>
      <c r="F5" s="64">
        <v>363464.70137060009</v>
      </c>
      <c r="G5" s="64">
        <v>360046.32213116996</v>
      </c>
      <c r="H5" s="64">
        <v>375445.31428688997</v>
      </c>
      <c r="I5" s="64">
        <v>387889.96915515012</v>
      </c>
      <c r="J5" s="64">
        <v>357664.68648436002</v>
      </c>
      <c r="K5" s="64">
        <v>356809.53800824995</v>
      </c>
      <c r="L5" s="64">
        <v>347302.86876725004</v>
      </c>
      <c r="M5" s="65">
        <v>360446.01872346003</v>
      </c>
    </row>
    <row r="6" spans="1:13" s="6" customFormat="1" ht="15.75" x14ac:dyDescent="0.25">
      <c r="A6" s="24" t="s">
        <v>40</v>
      </c>
      <c r="B6" s="66"/>
      <c r="C6" s="67"/>
      <c r="D6" s="67"/>
      <c r="E6" s="67"/>
      <c r="F6" s="67"/>
      <c r="G6" s="67"/>
      <c r="H6" s="67"/>
      <c r="I6" s="67"/>
      <c r="J6" s="67"/>
      <c r="K6" s="67"/>
      <c r="L6" s="67"/>
      <c r="M6" s="68"/>
    </row>
    <row r="7" spans="1:13" s="4" customFormat="1" ht="15.75" x14ac:dyDescent="0.25">
      <c r="A7" s="25" t="s">
        <v>0</v>
      </c>
      <c r="B7" s="66">
        <v>58474.030968999999</v>
      </c>
      <c r="C7" s="67">
        <v>62320.718728</v>
      </c>
      <c r="D7" s="67">
        <v>60354.994680999996</v>
      </c>
      <c r="E7" s="67">
        <v>63777.040426</v>
      </c>
      <c r="F7" s="67">
        <v>62042.774236999998</v>
      </c>
      <c r="G7" s="67">
        <v>60230.079774999998</v>
      </c>
      <c r="H7" s="67">
        <v>67760.691193999999</v>
      </c>
      <c r="I7" s="67">
        <v>62199.580882000002</v>
      </c>
      <c r="J7" s="67">
        <v>58867.048018000001</v>
      </c>
      <c r="K7" s="67">
        <v>66732.295499999993</v>
      </c>
      <c r="L7" s="67">
        <v>63586.641303999997</v>
      </c>
      <c r="M7" s="68">
        <v>65726.872461999999</v>
      </c>
    </row>
    <row r="8" spans="1:13" s="6" customFormat="1" ht="15.75" x14ac:dyDescent="0.25">
      <c r="A8" s="24" t="s">
        <v>1</v>
      </c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1"/>
    </row>
    <row r="9" spans="1:13" s="7" customFormat="1" ht="15.75" x14ac:dyDescent="0.25">
      <c r="A9" s="26" t="s">
        <v>2</v>
      </c>
      <c r="B9" s="69">
        <v>1696.0270909999999</v>
      </c>
      <c r="C9" s="70">
        <v>1901.800418</v>
      </c>
      <c r="D9" s="70">
        <v>2045.287857</v>
      </c>
      <c r="E9" s="70">
        <v>2206.6814119999999</v>
      </c>
      <c r="F9" s="70">
        <v>2051.7346579999999</v>
      </c>
      <c r="G9" s="70">
        <v>1807.274152</v>
      </c>
      <c r="H9" s="70">
        <v>2097.0042250000001</v>
      </c>
      <c r="I9" s="70">
        <v>3791.231045</v>
      </c>
      <c r="J9" s="70">
        <v>4035.957414</v>
      </c>
      <c r="K9" s="70">
        <v>3733.302819</v>
      </c>
      <c r="L9" s="70">
        <v>3685.33995</v>
      </c>
      <c r="M9" s="71">
        <v>3571.6537579999999</v>
      </c>
    </row>
    <row r="10" spans="1:13" s="7" customFormat="1" ht="15.75" x14ac:dyDescent="0.25">
      <c r="A10" s="27" t="s">
        <v>3</v>
      </c>
      <c r="B10" s="72">
        <v>0</v>
      </c>
      <c r="C10" s="73">
        <v>0</v>
      </c>
      <c r="D10" s="73">
        <v>71.400104999999996</v>
      </c>
      <c r="E10" s="73">
        <v>1.8294000000000001E-2</v>
      </c>
      <c r="F10" s="73">
        <v>3.7296999999999997E-2</v>
      </c>
      <c r="G10" s="73">
        <v>71.403199000000001</v>
      </c>
      <c r="H10" s="73">
        <v>71.381476000000006</v>
      </c>
      <c r="I10" s="73">
        <v>0</v>
      </c>
      <c r="J10" s="73">
        <v>71.381476000000006</v>
      </c>
      <c r="K10" s="73">
        <v>71.381476000000006</v>
      </c>
      <c r="L10" s="73">
        <v>0</v>
      </c>
      <c r="M10" s="74">
        <v>71.381476000000006</v>
      </c>
    </row>
    <row r="11" spans="1:13" s="7" customFormat="1" ht="15.75" x14ac:dyDescent="0.25">
      <c r="A11" s="27" t="s">
        <v>4</v>
      </c>
      <c r="B11" s="72">
        <v>0</v>
      </c>
      <c r="C11" s="73">
        <v>0</v>
      </c>
      <c r="D11" s="73">
        <v>6.6750000000000004E-3</v>
      </c>
      <c r="E11" s="73">
        <v>2.9246000000000001E-2</v>
      </c>
      <c r="F11" s="73">
        <v>0.19673499999999999</v>
      </c>
      <c r="G11" s="73">
        <v>0.16550699999999999</v>
      </c>
      <c r="H11" s="73">
        <v>0.14352200000000001</v>
      </c>
      <c r="I11" s="73">
        <v>47.911681000000002</v>
      </c>
      <c r="J11" s="73">
        <v>1.4103019999999999</v>
      </c>
      <c r="K11" s="73">
        <v>0.42028500000000002</v>
      </c>
      <c r="L11" s="73">
        <v>0.43768400000000002</v>
      </c>
      <c r="M11" s="74">
        <v>1.3434170000000001</v>
      </c>
    </row>
    <row r="12" spans="1:13" s="7" customFormat="1" ht="15.75" x14ac:dyDescent="0.25">
      <c r="A12" s="27" t="s">
        <v>5</v>
      </c>
      <c r="B12" s="72">
        <v>124.40848200000001</v>
      </c>
      <c r="C12" s="73">
        <v>125.23644</v>
      </c>
      <c r="D12" s="73">
        <v>220.38647599999999</v>
      </c>
      <c r="E12" s="73">
        <v>225.790289</v>
      </c>
      <c r="F12" s="73">
        <v>232.46584200000001</v>
      </c>
      <c r="G12" s="73">
        <v>237.86086900000001</v>
      </c>
      <c r="H12" s="73">
        <v>302.67547200000001</v>
      </c>
      <c r="I12" s="73">
        <v>308.17923100000002</v>
      </c>
      <c r="J12" s="73">
        <v>312.90168699999998</v>
      </c>
      <c r="K12" s="73">
        <v>316.18323199999998</v>
      </c>
      <c r="L12" s="73">
        <v>166.08336499999999</v>
      </c>
      <c r="M12" s="74">
        <v>171.456941</v>
      </c>
    </row>
    <row r="13" spans="1:13" s="7" customFormat="1" ht="15.75" x14ac:dyDescent="0.25">
      <c r="A13" s="26" t="s">
        <v>6</v>
      </c>
      <c r="B13" s="69">
        <v>56366.443007000002</v>
      </c>
      <c r="C13" s="70">
        <v>59957.163175000002</v>
      </c>
      <c r="D13" s="70">
        <v>57696.247166000001</v>
      </c>
      <c r="E13" s="70">
        <v>61137.661731</v>
      </c>
      <c r="F13" s="70">
        <v>59493.283209000001</v>
      </c>
      <c r="G13" s="70">
        <v>57839.085866000001</v>
      </c>
      <c r="H13" s="70">
        <v>64875.965695999999</v>
      </c>
      <c r="I13" s="70">
        <v>57711.061373999997</v>
      </c>
      <c r="J13" s="70">
        <v>54179.818395000002</v>
      </c>
      <c r="K13" s="70">
        <v>56063.968333999997</v>
      </c>
      <c r="L13" s="70">
        <v>59042.918387999998</v>
      </c>
      <c r="M13" s="71">
        <v>61547.291088999998</v>
      </c>
    </row>
    <row r="14" spans="1:13" s="6" customFormat="1" ht="15.75" x14ac:dyDescent="0.25">
      <c r="A14" s="24" t="s">
        <v>1</v>
      </c>
      <c r="B14" s="75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</row>
    <row r="15" spans="1:13" s="6" customFormat="1" ht="15.75" x14ac:dyDescent="0.25">
      <c r="A15" s="28" t="s">
        <v>7</v>
      </c>
      <c r="B15" s="75">
        <v>14016.751821</v>
      </c>
      <c r="C15" s="76">
        <v>16246.153549000001</v>
      </c>
      <c r="D15" s="76">
        <v>14284.317853</v>
      </c>
      <c r="E15" s="76">
        <v>14959.971185</v>
      </c>
      <c r="F15" s="76">
        <v>15458.078271</v>
      </c>
      <c r="G15" s="76">
        <v>15845.601769999999</v>
      </c>
      <c r="H15" s="76">
        <v>17055.385915999999</v>
      </c>
      <c r="I15" s="76">
        <v>17880.334978999999</v>
      </c>
      <c r="J15" s="76">
        <v>20087.263546999999</v>
      </c>
      <c r="K15" s="76">
        <v>18172.553054</v>
      </c>
      <c r="L15" s="76">
        <v>20095.482569</v>
      </c>
      <c r="M15" s="77">
        <v>20210.336698999999</v>
      </c>
    </row>
    <row r="16" spans="1:13" s="6" customFormat="1" ht="15.75" x14ac:dyDescent="0.25">
      <c r="A16" s="24" t="s">
        <v>8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</row>
    <row r="17" spans="1:13" s="8" customFormat="1" ht="15.75" x14ac:dyDescent="0.25">
      <c r="A17" s="28" t="s">
        <v>9</v>
      </c>
      <c r="B17" s="72">
        <v>14016.751821</v>
      </c>
      <c r="C17" s="73">
        <v>16246.153549000001</v>
      </c>
      <c r="D17" s="73">
        <v>14284.317853</v>
      </c>
      <c r="E17" s="73">
        <v>14959.971185</v>
      </c>
      <c r="F17" s="73">
        <v>15458.078271</v>
      </c>
      <c r="G17" s="73">
        <v>15845.601769999999</v>
      </c>
      <c r="H17" s="73">
        <v>17055.385915999999</v>
      </c>
      <c r="I17" s="73">
        <v>17880.334978999999</v>
      </c>
      <c r="J17" s="73">
        <v>20087.263546999999</v>
      </c>
      <c r="K17" s="73">
        <v>18172.553054</v>
      </c>
      <c r="L17" s="73">
        <v>20095.482569</v>
      </c>
      <c r="M17" s="74">
        <v>20210.336698999999</v>
      </c>
    </row>
    <row r="18" spans="1:13" s="6" customFormat="1" ht="15.75" x14ac:dyDescent="0.25">
      <c r="A18" s="28" t="s">
        <v>10</v>
      </c>
      <c r="B18" s="75">
        <v>897.72414000000003</v>
      </c>
      <c r="C18" s="76">
        <v>966.11179700000002</v>
      </c>
      <c r="D18" s="76">
        <v>197.56649400000001</v>
      </c>
      <c r="E18" s="76">
        <v>249.20348799999999</v>
      </c>
      <c r="F18" s="76">
        <v>212.152615</v>
      </c>
      <c r="G18" s="76">
        <v>176.229862</v>
      </c>
      <c r="H18" s="76">
        <v>241.63895099999999</v>
      </c>
      <c r="I18" s="76">
        <v>821.72219399999994</v>
      </c>
      <c r="J18" s="76">
        <v>329.31797699999998</v>
      </c>
      <c r="K18" s="76">
        <v>268.03021999999999</v>
      </c>
      <c r="L18" s="76">
        <v>314.01688200000001</v>
      </c>
      <c r="M18" s="77">
        <v>821.31388900000002</v>
      </c>
    </row>
    <row r="19" spans="1:13" s="9" customFormat="1" ht="15.75" x14ac:dyDescent="0.25">
      <c r="A19" s="28" t="s">
        <v>11</v>
      </c>
      <c r="B19" s="75">
        <v>0.12418</v>
      </c>
      <c r="C19" s="76">
        <v>0.71374199999999999</v>
      </c>
      <c r="D19" s="76">
        <v>0.846275</v>
      </c>
      <c r="E19" s="76">
        <v>17.160036999999999</v>
      </c>
      <c r="F19" s="76">
        <v>2.6803680000000001</v>
      </c>
      <c r="G19" s="76">
        <v>3.3283999999999998</v>
      </c>
      <c r="H19" s="76">
        <v>25.993648</v>
      </c>
      <c r="I19" s="76">
        <v>4.2289300000000001</v>
      </c>
      <c r="J19" s="76">
        <v>2.412801</v>
      </c>
      <c r="K19" s="76">
        <v>2.8703460000000001</v>
      </c>
      <c r="L19" s="76">
        <v>2.776729</v>
      </c>
      <c r="M19" s="77">
        <v>4.5101769999999997</v>
      </c>
    </row>
    <row r="20" spans="1:13" s="9" customFormat="1" ht="15.75" x14ac:dyDescent="0.25">
      <c r="A20" s="28" t="s">
        <v>12</v>
      </c>
      <c r="B20" s="75">
        <v>681.56611099999998</v>
      </c>
      <c r="C20" s="76">
        <v>677.86740099999997</v>
      </c>
      <c r="D20" s="76">
        <v>757.82062099999996</v>
      </c>
      <c r="E20" s="76">
        <v>720.81696599999998</v>
      </c>
      <c r="F20" s="76">
        <v>695.02198099999998</v>
      </c>
      <c r="G20" s="76">
        <v>656.06786299999999</v>
      </c>
      <c r="H20" s="76">
        <v>745.72218999999996</v>
      </c>
      <c r="I20" s="76">
        <v>750.34442999999999</v>
      </c>
      <c r="J20" s="76">
        <v>127.001783</v>
      </c>
      <c r="K20" s="76">
        <v>118.40487299999999</v>
      </c>
      <c r="L20" s="76">
        <v>115.98893</v>
      </c>
      <c r="M20" s="77">
        <v>128.87509399999999</v>
      </c>
    </row>
    <row r="21" spans="1:13" s="9" customFormat="1" ht="15.75" x14ac:dyDescent="0.25">
      <c r="A21" s="28" t="s">
        <v>13</v>
      </c>
      <c r="B21" s="75">
        <v>1233.9951610000001</v>
      </c>
      <c r="C21" s="76">
        <v>1262.960067</v>
      </c>
      <c r="D21" s="76">
        <v>1623.05351</v>
      </c>
      <c r="E21" s="76">
        <v>1639.240006</v>
      </c>
      <c r="F21" s="76">
        <v>1687.8560460000001</v>
      </c>
      <c r="G21" s="76">
        <v>1341.6399080000001</v>
      </c>
      <c r="H21" s="76">
        <v>1342.954115</v>
      </c>
      <c r="I21" s="76">
        <v>1372.6019240000001</v>
      </c>
      <c r="J21" s="76">
        <v>1382.040473</v>
      </c>
      <c r="K21" s="76">
        <v>1137.4772270000001</v>
      </c>
      <c r="L21" s="76">
        <v>1165.996429</v>
      </c>
      <c r="M21" s="77">
        <v>1155.836511</v>
      </c>
    </row>
    <row r="22" spans="1:13" s="9" customFormat="1" ht="15.75" x14ac:dyDescent="0.25">
      <c r="A22" s="28" t="s">
        <v>14</v>
      </c>
      <c r="B22" s="75">
        <v>12098.183493</v>
      </c>
      <c r="C22" s="76">
        <v>12151.396607000001</v>
      </c>
      <c r="D22" s="76">
        <v>13656.597317</v>
      </c>
      <c r="E22" s="76">
        <v>14005.597572999999</v>
      </c>
      <c r="F22" s="76">
        <v>13618.065436000001</v>
      </c>
      <c r="G22" s="76">
        <v>13271.163962000001</v>
      </c>
      <c r="H22" s="76">
        <v>15599.926593</v>
      </c>
      <c r="I22" s="76">
        <v>15740.476038000001</v>
      </c>
      <c r="J22" s="76">
        <v>15886.467071999999</v>
      </c>
      <c r="K22" s="76">
        <v>17327.857958000001</v>
      </c>
      <c r="L22" s="76">
        <v>17159.724764999999</v>
      </c>
      <c r="M22" s="77">
        <v>17568.920957999999</v>
      </c>
    </row>
    <row r="23" spans="1:13" s="9" customFormat="1" ht="15.75" x14ac:dyDescent="0.25">
      <c r="A23" s="28" t="s">
        <v>15</v>
      </c>
      <c r="B23" s="75">
        <v>143.60794799999999</v>
      </c>
      <c r="C23" s="76">
        <v>146.29168999999999</v>
      </c>
      <c r="D23" s="76">
        <v>169.297301</v>
      </c>
      <c r="E23" s="76">
        <v>144.39353700000001</v>
      </c>
      <c r="F23" s="76">
        <v>146.139848</v>
      </c>
      <c r="G23" s="76">
        <v>206.97546800000001</v>
      </c>
      <c r="H23" s="76">
        <v>248.53905599999999</v>
      </c>
      <c r="I23" s="76">
        <v>554.84806000000003</v>
      </c>
      <c r="J23" s="76">
        <v>385.30047200000001</v>
      </c>
      <c r="K23" s="76">
        <v>2349.1241</v>
      </c>
      <c r="L23" s="76">
        <v>2285.2950529999998</v>
      </c>
      <c r="M23" s="77">
        <v>2295.4510310000001</v>
      </c>
    </row>
    <row r="24" spans="1:13" s="9" customFormat="1" ht="15.75" x14ac:dyDescent="0.25">
      <c r="A24" s="28" t="s">
        <v>16</v>
      </c>
      <c r="B24" s="75">
        <v>1434.7360430000001</v>
      </c>
      <c r="C24" s="76">
        <v>1472.8540439999999</v>
      </c>
      <c r="D24" s="76">
        <v>1429.2768590000001</v>
      </c>
      <c r="E24" s="76">
        <v>1495.9654700000001</v>
      </c>
      <c r="F24" s="76">
        <v>1410.4468859999999</v>
      </c>
      <c r="G24" s="76">
        <v>1651.552876</v>
      </c>
      <c r="H24" s="76">
        <v>1634.6663610000001</v>
      </c>
      <c r="I24" s="76">
        <v>1349.456827</v>
      </c>
      <c r="J24" s="76">
        <v>2176.6867120000002</v>
      </c>
      <c r="K24" s="76">
        <v>1100.3570580000001</v>
      </c>
      <c r="L24" s="76">
        <v>1034.8069499999999</v>
      </c>
      <c r="M24" s="77">
        <v>1130.729656</v>
      </c>
    </row>
    <row r="25" spans="1:13" s="9" customFormat="1" ht="15.75" x14ac:dyDescent="0.25">
      <c r="A25" s="28" t="s">
        <v>17</v>
      </c>
      <c r="B25" s="75">
        <v>11425.304011</v>
      </c>
      <c r="C25" s="76">
        <v>11160.411425</v>
      </c>
      <c r="D25" s="76">
        <v>11549.302073000001</v>
      </c>
      <c r="E25" s="76">
        <v>11849.777683</v>
      </c>
      <c r="F25" s="76">
        <v>11287.274155999999</v>
      </c>
      <c r="G25" s="76">
        <v>10526.270869</v>
      </c>
      <c r="H25" s="76">
        <v>10544.644762</v>
      </c>
      <c r="I25" s="76">
        <v>8245.5053520000001</v>
      </c>
      <c r="J25" s="76">
        <v>6014.2849370000004</v>
      </c>
      <c r="K25" s="76">
        <v>6006.3201319999998</v>
      </c>
      <c r="L25" s="76">
        <v>6037.7601640000003</v>
      </c>
      <c r="M25" s="77">
        <v>6155.4883110000001</v>
      </c>
    </row>
    <row r="26" spans="1:13" s="9" customFormat="1" ht="15.75" x14ac:dyDescent="0.25">
      <c r="A26" s="28" t="s">
        <v>18</v>
      </c>
      <c r="B26" s="75">
        <v>10538.913354</v>
      </c>
      <c r="C26" s="76">
        <v>12328.013514</v>
      </c>
      <c r="D26" s="76">
        <v>9831.3028579999991</v>
      </c>
      <c r="E26" s="76">
        <v>11376.902108</v>
      </c>
      <c r="F26" s="76">
        <v>10910.870416</v>
      </c>
      <c r="G26" s="76">
        <v>9684.4638279999999</v>
      </c>
      <c r="H26" s="76">
        <v>11710.666735999999</v>
      </c>
      <c r="I26" s="76">
        <v>5527.3596509999998</v>
      </c>
      <c r="J26" s="76">
        <v>1855.804404</v>
      </c>
      <c r="K26" s="76">
        <v>1914.991569</v>
      </c>
      <c r="L26" s="76">
        <v>1791.6465049999999</v>
      </c>
      <c r="M26" s="77">
        <v>1824.9732730000001</v>
      </c>
    </row>
    <row r="27" spans="1:13" s="9" customFormat="1" ht="15.75" x14ac:dyDescent="0.25">
      <c r="A27" s="28" t="s">
        <v>19</v>
      </c>
      <c r="B27" s="75">
        <v>291.38430299999999</v>
      </c>
      <c r="C27" s="76">
        <v>379.75648000000001</v>
      </c>
      <c r="D27" s="76">
        <v>865.85633800000005</v>
      </c>
      <c r="E27" s="76">
        <v>1117.614521</v>
      </c>
      <c r="F27" s="76">
        <v>981.07483300000001</v>
      </c>
      <c r="G27" s="76">
        <v>762.23143900000002</v>
      </c>
      <c r="H27" s="76">
        <v>938.96908099999996</v>
      </c>
      <c r="I27" s="76">
        <v>378.725121</v>
      </c>
      <c r="J27" s="76">
        <v>316.857575</v>
      </c>
      <c r="K27" s="76">
        <v>316.55533400000002</v>
      </c>
      <c r="L27" s="76">
        <v>316.46766500000001</v>
      </c>
      <c r="M27" s="77">
        <v>341.240183</v>
      </c>
    </row>
    <row r="28" spans="1:13" s="9" customFormat="1" ht="29.25" x14ac:dyDescent="0.25">
      <c r="A28" s="28" t="s">
        <v>20</v>
      </c>
      <c r="B28" s="75">
        <v>1687.525985</v>
      </c>
      <c r="C28" s="76">
        <v>1236.8573349999999</v>
      </c>
      <c r="D28" s="76">
        <v>1237.169799</v>
      </c>
      <c r="E28" s="76">
        <v>1237.631273</v>
      </c>
      <c r="F28" s="76">
        <v>681.37382400000001</v>
      </c>
      <c r="G28" s="76">
        <v>1252.0261499999999</v>
      </c>
      <c r="H28" s="76">
        <v>2091.017769</v>
      </c>
      <c r="I28" s="76">
        <v>2755.5617139999999</v>
      </c>
      <c r="J28" s="76">
        <v>3637.6231360000002</v>
      </c>
      <c r="K28" s="76">
        <v>5211.3774800000001</v>
      </c>
      <c r="L28" s="76">
        <v>6537.7794290000002</v>
      </c>
      <c r="M28" s="77">
        <v>7746.5928910000002</v>
      </c>
    </row>
    <row r="29" spans="1:13" s="9" customFormat="1" ht="15.75" x14ac:dyDescent="0.25">
      <c r="A29" s="28" t="s">
        <v>21</v>
      </c>
      <c r="B29" s="75">
        <v>434.718862</v>
      </c>
      <c r="C29" s="76">
        <v>434.52171199999998</v>
      </c>
      <c r="D29" s="76">
        <v>461.92311799999999</v>
      </c>
      <c r="E29" s="76">
        <v>718.33297500000003</v>
      </c>
      <c r="F29" s="76">
        <v>1009.447044</v>
      </c>
      <c r="G29" s="76">
        <v>1027.676704</v>
      </c>
      <c r="H29" s="76">
        <v>1047.873855</v>
      </c>
      <c r="I29" s="76">
        <v>649.04631500000005</v>
      </c>
      <c r="J29" s="76">
        <v>434.52171199999998</v>
      </c>
      <c r="K29" s="76">
        <v>468.00079699999998</v>
      </c>
      <c r="L29" s="76">
        <v>456.00710099999998</v>
      </c>
      <c r="M29" s="77">
        <v>435.231224</v>
      </c>
    </row>
    <row r="30" spans="1:13" s="9" customFormat="1" ht="15.75" x14ac:dyDescent="0.25">
      <c r="A30" s="28" t="s">
        <v>22</v>
      </c>
      <c r="B30" s="75">
        <v>1481.9075949999999</v>
      </c>
      <c r="C30" s="76">
        <v>1493.2538119999999</v>
      </c>
      <c r="D30" s="76">
        <v>1631.9167500000001</v>
      </c>
      <c r="E30" s="76">
        <v>1605.054909</v>
      </c>
      <c r="F30" s="76">
        <v>1392.801485</v>
      </c>
      <c r="G30" s="76">
        <v>1433.856767</v>
      </c>
      <c r="H30" s="76">
        <v>1647.9666629999999</v>
      </c>
      <c r="I30" s="76">
        <v>1680.849839</v>
      </c>
      <c r="J30" s="76">
        <v>1544.2357939999999</v>
      </c>
      <c r="K30" s="76">
        <v>1670.048186</v>
      </c>
      <c r="L30" s="76">
        <v>1729.1692169999999</v>
      </c>
      <c r="M30" s="77">
        <v>1727.7911919999999</v>
      </c>
    </row>
    <row r="31" spans="1:13" s="7" customFormat="1" ht="15.75" x14ac:dyDescent="0.25">
      <c r="A31" s="26" t="s">
        <v>23</v>
      </c>
      <c r="B31" s="69">
        <v>411.56087100000002</v>
      </c>
      <c r="C31" s="70">
        <v>461.755135</v>
      </c>
      <c r="D31" s="70">
        <v>613.45965799999999</v>
      </c>
      <c r="E31" s="70">
        <v>432.69728300000003</v>
      </c>
      <c r="F31" s="70">
        <v>497.75637</v>
      </c>
      <c r="G31" s="70">
        <v>583.71975699999996</v>
      </c>
      <c r="H31" s="70">
        <v>787.721273</v>
      </c>
      <c r="I31" s="70">
        <v>697.28846299999998</v>
      </c>
      <c r="J31" s="70">
        <v>651.27220899999998</v>
      </c>
      <c r="K31" s="70">
        <v>6935.0243469999996</v>
      </c>
      <c r="L31" s="70">
        <v>858.38296600000001</v>
      </c>
      <c r="M31" s="71">
        <v>607.92761499999995</v>
      </c>
    </row>
    <row r="32" spans="1:13" s="10" customFormat="1" ht="15.75" x14ac:dyDescent="0.25">
      <c r="A32" s="25" t="s">
        <v>24</v>
      </c>
      <c r="B32" s="66">
        <v>12482.835138</v>
      </c>
      <c r="C32" s="67">
        <v>6295.8597799999998</v>
      </c>
      <c r="D32" s="67">
        <v>9444.3584979999996</v>
      </c>
      <c r="E32" s="67">
        <v>9606.0586760000006</v>
      </c>
      <c r="F32" s="67">
        <v>10379.721743</v>
      </c>
      <c r="G32" s="67">
        <v>10842.529295</v>
      </c>
      <c r="H32" s="67">
        <v>9206.5476280000003</v>
      </c>
      <c r="I32" s="67">
        <v>9625.1855629999991</v>
      </c>
      <c r="J32" s="67">
        <v>7902.9030169999996</v>
      </c>
      <c r="K32" s="67">
        <v>8394.2726180000009</v>
      </c>
      <c r="L32" s="67">
        <v>8955.0701539999991</v>
      </c>
      <c r="M32" s="68">
        <v>9740.0997339999994</v>
      </c>
    </row>
    <row r="33" spans="1:13" s="9" customFormat="1" ht="15.75" x14ac:dyDescent="0.25">
      <c r="A33" s="28" t="s">
        <v>25</v>
      </c>
      <c r="B33" s="75">
        <v>12380.543877</v>
      </c>
      <c r="C33" s="76">
        <v>6196.9087630000004</v>
      </c>
      <c r="D33" s="76">
        <v>9353.2400140000009</v>
      </c>
      <c r="E33" s="76">
        <v>9513.5701779999999</v>
      </c>
      <c r="F33" s="76">
        <v>10285.626636999999</v>
      </c>
      <c r="G33" s="76">
        <v>10747.236975</v>
      </c>
      <c r="H33" s="76">
        <v>9108.7893220000005</v>
      </c>
      <c r="I33" s="76">
        <v>9211.3642120000004</v>
      </c>
      <c r="J33" s="76">
        <v>7488.4807799999999</v>
      </c>
      <c r="K33" s="76">
        <v>7979.5827429999999</v>
      </c>
      <c r="L33" s="76">
        <v>8539.3539619999992</v>
      </c>
      <c r="M33" s="77">
        <v>9360.8987890000008</v>
      </c>
    </row>
    <row r="34" spans="1:13" s="9" customFormat="1" ht="15.75" x14ac:dyDescent="0.25">
      <c r="A34" s="28" t="s">
        <v>26</v>
      </c>
      <c r="B34" s="75">
        <v>0.14942800000000001</v>
      </c>
      <c r="C34" s="76">
        <v>0.46790999999999999</v>
      </c>
      <c r="D34" s="76">
        <v>0.91074500000000003</v>
      </c>
      <c r="E34" s="76">
        <v>1.1238269999999999</v>
      </c>
      <c r="F34" s="76">
        <v>2.5167229999999998</v>
      </c>
      <c r="G34" s="76">
        <v>2.7438639999999999</v>
      </c>
      <c r="H34" s="76">
        <v>3.1523690000000002</v>
      </c>
      <c r="I34" s="76">
        <v>4.179627</v>
      </c>
      <c r="J34" s="76">
        <v>3.7681550000000001</v>
      </c>
      <c r="K34" s="76">
        <v>2.701819</v>
      </c>
      <c r="L34" s="76">
        <v>2.8370220000000002</v>
      </c>
      <c r="M34" s="77">
        <v>2.9499879999999998</v>
      </c>
    </row>
    <row r="35" spans="1:13" s="9" customFormat="1" ht="15.75" x14ac:dyDescent="0.25">
      <c r="A35" s="28" t="s">
        <v>27</v>
      </c>
      <c r="B35" s="75">
        <v>102.14183300000001</v>
      </c>
      <c r="C35" s="76">
        <v>98.483107000000004</v>
      </c>
      <c r="D35" s="76">
        <v>90.207739000000004</v>
      </c>
      <c r="E35" s="76">
        <v>91.364671000000001</v>
      </c>
      <c r="F35" s="76">
        <v>91.578383000000002</v>
      </c>
      <c r="G35" s="76">
        <v>92.548456000000002</v>
      </c>
      <c r="H35" s="76">
        <v>94.605936999999997</v>
      </c>
      <c r="I35" s="76">
        <v>409.64172400000001</v>
      </c>
      <c r="J35" s="76">
        <v>410.65408200000002</v>
      </c>
      <c r="K35" s="76">
        <v>411.98805599999997</v>
      </c>
      <c r="L35" s="76">
        <v>412.87916999999999</v>
      </c>
      <c r="M35" s="77">
        <v>376.25095700000003</v>
      </c>
    </row>
    <row r="36" spans="1:13" s="10" customFormat="1" ht="15.75" x14ac:dyDescent="0.25">
      <c r="A36" s="25" t="s">
        <v>28</v>
      </c>
      <c r="B36" s="66">
        <v>72647.162332000007</v>
      </c>
      <c r="C36" s="67">
        <v>80486.372159000006</v>
      </c>
      <c r="D36" s="67">
        <v>80173.515109</v>
      </c>
      <c r="E36" s="67">
        <v>78334.126835999996</v>
      </c>
      <c r="F36" s="67">
        <v>80100.395350000006</v>
      </c>
      <c r="G36" s="67">
        <v>80318.488595000003</v>
      </c>
      <c r="H36" s="67">
        <v>82706.373173</v>
      </c>
      <c r="I36" s="67">
        <v>68976.834413000004</v>
      </c>
      <c r="J36" s="67">
        <v>54199.802343000003</v>
      </c>
      <c r="K36" s="67">
        <v>50252.543572000002</v>
      </c>
      <c r="L36" s="67">
        <v>50393.052049999998</v>
      </c>
      <c r="M36" s="68">
        <v>49238.966293999998</v>
      </c>
    </row>
    <row r="37" spans="1:13" s="10" customFormat="1" ht="15.75" x14ac:dyDescent="0.25">
      <c r="A37" s="25" t="s">
        <v>29</v>
      </c>
      <c r="B37" s="66">
        <v>9490.5896900000007</v>
      </c>
      <c r="C37" s="67">
        <v>7666.91057</v>
      </c>
      <c r="D37" s="67">
        <v>7615.0522769999998</v>
      </c>
      <c r="E37" s="67">
        <v>7180.4447970000001</v>
      </c>
      <c r="F37" s="67">
        <v>7351.3708589999997</v>
      </c>
      <c r="G37" s="67">
        <v>7897.7641329999997</v>
      </c>
      <c r="H37" s="67">
        <v>7705.9045070000002</v>
      </c>
      <c r="I37" s="67">
        <v>8010.4862899999998</v>
      </c>
      <c r="J37" s="67">
        <v>8769.4712029999992</v>
      </c>
      <c r="K37" s="67">
        <v>9008.6671310000002</v>
      </c>
      <c r="L37" s="67">
        <v>10376.646767</v>
      </c>
      <c r="M37" s="68">
        <v>10458.367209</v>
      </c>
    </row>
    <row r="38" spans="1:13" s="9" customFormat="1" ht="15.75" x14ac:dyDescent="0.25">
      <c r="A38" s="24" t="s">
        <v>1</v>
      </c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7"/>
    </row>
    <row r="39" spans="1:13" s="9" customFormat="1" ht="15.75" x14ac:dyDescent="0.25">
      <c r="A39" s="28" t="s">
        <v>30</v>
      </c>
      <c r="B39" s="75">
        <v>5934.7291969999997</v>
      </c>
      <c r="C39" s="76">
        <v>4003.0546650000001</v>
      </c>
      <c r="D39" s="76">
        <v>3954.03928</v>
      </c>
      <c r="E39" s="76">
        <v>3448.8494289999999</v>
      </c>
      <c r="F39" s="76">
        <v>3538.916741</v>
      </c>
      <c r="G39" s="76">
        <v>3596.7135119999998</v>
      </c>
      <c r="H39" s="76">
        <v>3787.0014860000001</v>
      </c>
      <c r="I39" s="76">
        <v>4019.7427659999998</v>
      </c>
      <c r="J39" s="76">
        <v>4355.6455249999999</v>
      </c>
      <c r="K39" s="76">
        <v>3420.6837289999999</v>
      </c>
      <c r="L39" s="76">
        <v>3390.1812450000002</v>
      </c>
      <c r="M39" s="77">
        <v>3398.3553379999998</v>
      </c>
    </row>
    <row r="40" spans="1:13" s="9" customFormat="1" ht="15.75" x14ac:dyDescent="0.25">
      <c r="A40" s="28" t="s">
        <v>31</v>
      </c>
      <c r="B40" s="75">
        <v>0.35330400000000001</v>
      </c>
      <c r="C40" s="76">
        <v>0.51768499999999995</v>
      </c>
      <c r="D40" s="76">
        <v>0.55538900000000002</v>
      </c>
      <c r="E40" s="76">
        <v>0.50619899999999995</v>
      </c>
      <c r="F40" s="76">
        <v>0.766648</v>
      </c>
      <c r="G40" s="76">
        <v>344.910843</v>
      </c>
      <c r="H40" s="76">
        <v>235.680025</v>
      </c>
      <c r="I40" s="76">
        <v>2.2115770000000001</v>
      </c>
      <c r="J40" s="76">
        <v>214.316959</v>
      </c>
      <c r="K40" s="76">
        <v>85.206895000000003</v>
      </c>
      <c r="L40" s="76">
        <v>564.30822499999999</v>
      </c>
      <c r="M40" s="77">
        <v>540.99353900000006</v>
      </c>
    </row>
    <row r="41" spans="1:13" s="9" customFormat="1" ht="15.75" x14ac:dyDescent="0.25">
      <c r="A41" s="28" t="s">
        <v>32</v>
      </c>
      <c r="B41" s="75">
        <v>22.5</v>
      </c>
      <c r="C41" s="76">
        <v>22.5</v>
      </c>
      <c r="D41" s="76">
        <v>22.5</v>
      </c>
      <c r="E41" s="76">
        <v>22.5</v>
      </c>
      <c r="F41" s="76">
        <v>22.5</v>
      </c>
      <c r="G41" s="76">
        <v>22.5</v>
      </c>
      <c r="H41" s="76">
        <v>22.5</v>
      </c>
      <c r="I41" s="76">
        <v>0</v>
      </c>
      <c r="J41" s="76">
        <v>0</v>
      </c>
      <c r="K41" s="76">
        <v>0</v>
      </c>
      <c r="L41" s="76">
        <v>25</v>
      </c>
      <c r="M41" s="77">
        <v>50</v>
      </c>
    </row>
    <row r="42" spans="1:13" s="10" customFormat="1" ht="15.75" x14ac:dyDescent="0.25">
      <c r="A42" s="28" t="s">
        <v>33</v>
      </c>
      <c r="B42" s="75">
        <v>3533.0071889999999</v>
      </c>
      <c r="C42" s="76">
        <v>3640.8382200000001</v>
      </c>
      <c r="D42" s="76">
        <v>3637.9576080000002</v>
      </c>
      <c r="E42" s="76">
        <v>3708.5891689999999</v>
      </c>
      <c r="F42" s="76">
        <v>3789.1874699999998</v>
      </c>
      <c r="G42" s="76">
        <v>3933.6397780000002</v>
      </c>
      <c r="H42" s="76">
        <v>3660.722996</v>
      </c>
      <c r="I42" s="76">
        <v>3988.5319469999999</v>
      </c>
      <c r="J42" s="76">
        <v>4199.5087190000004</v>
      </c>
      <c r="K42" s="76">
        <v>5502.7765069999996</v>
      </c>
      <c r="L42" s="76">
        <v>6397.1572969999997</v>
      </c>
      <c r="M42" s="77">
        <v>6469.0183319999996</v>
      </c>
    </row>
    <row r="43" spans="1:13" s="11" customFormat="1" ht="15.75" x14ac:dyDescent="0.25">
      <c r="A43" s="25" t="s">
        <v>34</v>
      </c>
      <c r="B43" s="66">
        <v>433.089202</v>
      </c>
      <c r="C43" s="67">
        <v>500.05050499999999</v>
      </c>
      <c r="D43" s="67">
        <v>583.03222600000004</v>
      </c>
      <c r="E43" s="67">
        <v>629.19922199999996</v>
      </c>
      <c r="F43" s="67">
        <v>825.48412299999995</v>
      </c>
      <c r="G43" s="67">
        <v>957.09575199999995</v>
      </c>
      <c r="H43" s="67">
        <v>872.22650399999998</v>
      </c>
      <c r="I43" s="67">
        <v>970.40867500000002</v>
      </c>
      <c r="J43" s="67">
        <v>991.88259800000003</v>
      </c>
      <c r="K43" s="67">
        <v>1025.8732890000001</v>
      </c>
      <c r="L43" s="67">
        <v>756.656477</v>
      </c>
      <c r="M43" s="68">
        <v>406.27918099999999</v>
      </c>
    </row>
    <row r="44" spans="1:13" s="11" customFormat="1" ht="31.5" x14ac:dyDescent="0.25">
      <c r="A44" s="21" t="s">
        <v>35</v>
      </c>
      <c r="B44" s="66">
        <v>101242.550735</v>
      </c>
      <c r="C44" s="67">
        <v>105819.061697</v>
      </c>
      <c r="D44" s="67">
        <v>108889.031682</v>
      </c>
      <c r="E44" s="67">
        <v>103747.126303</v>
      </c>
      <c r="F44" s="67">
        <v>107832.664097</v>
      </c>
      <c r="G44" s="67">
        <v>101941.514624</v>
      </c>
      <c r="H44" s="67">
        <v>104312.38734099999</v>
      </c>
      <c r="I44" s="67">
        <v>114103.277701</v>
      </c>
      <c r="J44" s="67">
        <v>114201.862912</v>
      </c>
      <c r="K44" s="67">
        <v>113933.13598000001</v>
      </c>
      <c r="L44" s="67">
        <v>106244.870058</v>
      </c>
      <c r="M44" s="68">
        <v>110079.57422900001</v>
      </c>
    </row>
    <row r="45" spans="1:13" s="11" customFormat="1" ht="31.5" x14ac:dyDescent="0.25">
      <c r="A45" s="20" t="s">
        <v>36</v>
      </c>
      <c r="B45" s="75">
        <v>2781.6765869999999</v>
      </c>
      <c r="C45" s="76">
        <v>2939.8783509999998</v>
      </c>
      <c r="D45" s="76">
        <v>2978.856511</v>
      </c>
      <c r="E45" s="76">
        <v>2988.029051</v>
      </c>
      <c r="F45" s="76">
        <v>2914.579479</v>
      </c>
      <c r="G45" s="76">
        <v>2993.0225740000001</v>
      </c>
      <c r="H45" s="76">
        <v>2981.1969180000001</v>
      </c>
      <c r="I45" s="76">
        <v>2886.8841229999998</v>
      </c>
      <c r="J45" s="76">
        <v>2936.2691100000002</v>
      </c>
      <c r="K45" s="76">
        <v>2840.0473969999998</v>
      </c>
      <c r="L45" s="76">
        <v>2864.3760160000002</v>
      </c>
      <c r="M45" s="77">
        <v>2846.4506740000002</v>
      </c>
    </row>
    <row r="46" spans="1:13" s="11" customFormat="1" ht="15.75" x14ac:dyDescent="0.25">
      <c r="A46" s="22" t="s">
        <v>37</v>
      </c>
      <c r="B46" s="78">
        <f>B5-B7-B32-B36-B37-B43-B44</f>
        <v>88982.941081380035</v>
      </c>
      <c r="C46" s="79">
        <f t="shared" ref="C46:D46" si="0">C5-C7-C32-C36-C37-C43-C44</f>
        <v>92921.119343269966</v>
      </c>
      <c r="D46" s="79">
        <f t="shared" si="0"/>
        <v>95005.07781726995</v>
      </c>
      <c r="E46" s="79">
        <f t="shared" ref="E46:M46" si="1">E5-E7-E32-E36-E37-E43-E44</f>
        <v>89338.121249879972</v>
      </c>
      <c r="F46" s="79">
        <f t="shared" si="1"/>
        <v>94932.290961600142</v>
      </c>
      <c r="G46" s="79">
        <f t="shared" si="1"/>
        <v>97858.849957169965</v>
      </c>
      <c r="H46" s="79">
        <f t="shared" si="1"/>
        <v>102881.18393989</v>
      </c>
      <c r="I46" s="79">
        <f t="shared" si="1"/>
        <v>124004.19563115014</v>
      </c>
      <c r="J46" s="79">
        <f t="shared" si="1"/>
        <v>112731.71639336004</v>
      </c>
      <c r="K46" s="79">
        <f t="shared" si="1"/>
        <v>107462.74991824995</v>
      </c>
      <c r="L46" s="79">
        <f t="shared" si="1"/>
        <v>106989.93195725002</v>
      </c>
      <c r="M46" s="80">
        <f t="shared" si="1"/>
        <v>114795.85961446007</v>
      </c>
    </row>
    <row r="47" spans="1:13" s="11" customFormat="1" ht="15.75" x14ac:dyDescent="0.25">
      <c r="A47" s="16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</row>
    <row r="48" spans="1:13" s="12" customFormat="1" ht="16.5" x14ac:dyDescent="0.25">
      <c r="A48" s="17"/>
      <c r="B48" s="62" t="s">
        <v>76</v>
      </c>
      <c r="C48" s="62" t="s">
        <v>65</v>
      </c>
      <c r="D48" s="62" t="s">
        <v>66</v>
      </c>
      <c r="E48" s="62" t="s">
        <v>67</v>
      </c>
      <c r="F48" s="62" t="s">
        <v>68</v>
      </c>
      <c r="G48" s="62" t="s">
        <v>69</v>
      </c>
      <c r="H48" s="62" t="s">
        <v>70</v>
      </c>
      <c r="I48" s="62" t="s">
        <v>71</v>
      </c>
      <c r="J48" s="62" t="s">
        <v>72</v>
      </c>
      <c r="K48" s="62" t="s">
        <v>73</v>
      </c>
      <c r="L48" s="62" t="s">
        <v>74</v>
      </c>
      <c r="M48" s="62" t="s">
        <v>75</v>
      </c>
    </row>
    <row r="49" spans="1:13" s="11" customFormat="1" ht="15.75" x14ac:dyDescent="0.25">
      <c r="A49" s="23" t="s">
        <v>42</v>
      </c>
      <c r="B49" s="63">
        <v>54744.935905189996</v>
      </c>
      <c r="C49" s="64">
        <v>57497.547182060014</v>
      </c>
      <c r="D49" s="64">
        <v>74972.95410381</v>
      </c>
      <c r="E49" s="64">
        <v>72583.850675000009</v>
      </c>
      <c r="F49" s="64">
        <v>78349.05165304002</v>
      </c>
      <c r="G49" s="64">
        <v>69644.53553480003</v>
      </c>
      <c r="H49" s="64">
        <v>71713.154769450004</v>
      </c>
      <c r="I49" s="64">
        <v>86373.503315089998</v>
      </c>
      <c r="J49" s="64">
        <v>74403.356795520012</v>
      </c>
      <c r="K49" s="64">
        <v>75303.047773830011</v>
      </c>
      <c r="L49" s="64">
        <v>78058.657070910005</v>
      </c>
      <c r="M49" s="65">
        <v>85494.401536860023</v>
      </c>
    </row>
    <row r="50" spans="1:13" s="11" customFormat="1" ht="15.75" x14ac:dyDescent="0.25">
      <c r="A50" s="24" t="s">
        <v>45</v>
      </c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8"/>
    </row>
    <row r="51" spans="1:13" s="11" customFormat="1" ht="15.75" x14ac:dyDescent="0.25">
      <c r="A51" s="25" t="s">
        <v>0</v>
      </c>
      <c r="B51" s="66">
        <v>8136.6386890000003</v>
      </c>
      <c r="C51" s="67">
        <v>8861.4973279999995</v>
      </c>
      <c r="D51" s="67">
        <v>8524.3269099999998</v>
      </c>
      <c r="E51" s="67">
        <v>9017.1367109999992</v>
      </c>
      <c r="F51" s="67">
        <v>8870.7307560000008</v>
      </c>
      <c r="G51" s="67">
        <v>9590.0649790000007</v>
      </c>
      <c r="H51" s="67">
        <v>10845.936781</v>
      </c>
      <c r="I51" s="67">
        <v>12509.559996</v>
      </c>
      <c r="J51" s="67">
        <v>14998.320691999999</v>
      </c>
      <c r="K51" s="67">
        <v>14818.638668</v>
      </c>
      <c r="L51" s="67">
        <v>17177.32116</v>
      </c>
      <c r="M51" s="68">
        <v>17646.362513</v>
      </c>
    </row>
    <row r="52" spans="1:13" s="11" customFormat="1" ht="15.75" x14ac:dyDescent="0.25">
      <c r="A52" s="24" t="s">
        <v>1</v>
      </c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1"/>
    </row>
    <row r="53" spans="1:13" s="13" customFormat="1" ht="15.75" x14ac:dyDescent="0.25">
      <c r="A53" s="26" t="s">
        <v>2</v>
      </c>
      <c r="B53" s="69">
        <v>353.008984</v>
      </c>
      <c r="C53" s="70">
        <v>516.39958000000001</v>
      </c>
      <c r="D53" s="70">
        <v>438.46141</v>
      </c>
      <c r="E53" s="70">
        <v>377.84119600000002</v>
      </c>
      <c r="F53" s="70">
        <v>250.030067</v>
      </c>
      <c r="G53" s="70">
        <v>294.346699</v>
      </c>
      <c r="H53" s="70">
        <v>618.57182299999999</v>
      </c>
      <c r="I53" s="70">
        <v>763.22585600000002</v>
      </c>
      <c r="J53" s="70">
        <v>1060.0252969999999</v>
      </c>
      <c r="K53" s="70">
        <v>828.917236</v>
      </c>
      <c r="L53" s="70">
        <v>958.98920499999997</v>
      </c>
      <c r="M53" s="71">
        <v>850.10156099999995</v>
      </c>
    </row>
    <row r="54" spans="1:13" s="13" customFormat="1" ht="15.75" x14ac:dyDescent="0.25">
      <c r="A54" s="27" t="s">
        <v>3</v>
      </c>
      <c r="B54" s="72">
        <v>0</v>
      </c>
      <c r="C54" s="73">
        <v>0</v>
      </c>
      <c r="D54" s="73">
        <v>2.1069999999999999E-3</v>
      </c>
      <c r="E54" s="73">
        <v>1.7420000000000001E-3</v>
      </c>
      <c r="F54" s="73">
        <v>3.5460000000000001E-3</v>
      </c>
      <c r="G54" s="73">
        <v>1.867E-3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4">
        <v>0</v>
      </c>
    </row>
    <row r="55" spans="1:13" s="13" customFormat="1" ht="15.75" x14ac:dyDescent="0.25">
      <c r="A55" s="27" t="s">
        <v>4</v>
      </c>
      <c r="B55" s="72">
        <v>0</v>
      </c>
      <c r="C55" s="73">
        <v>0</v>
      </c>
      <c r="D55" s="73">
        <v>0</v>
      </c>
      <c r="E55" s="73">
        <v>6.0239999999999998E-3</v>
      </c>
      <c r="F55" s="73">
        <v>1.3228999999999999E-2</v>
      </c>
      <c r="G55" s="73">
        <v>2.0642000000000001E-2</v>
      </c>
      <c r="H55" s="73">
        <v>0</v>
      </c>
      <c r="I55" s="73">
        <v>0</v>
      </c>
      <c r="J55" s="73">
        <v>0</v>
      </c>
      <c r="K55" s="73"/>
      <c r="L55" s="73"/>
      <c r="M55" s="74">
        <v>0</v>
      </c>
    </row>
    <row r="56" spans="1:13" s="13" customFormat="1" ht="15.75" x14ac:dyDescent="0.25">
      <c r="A56" s="27" t="s">
        <v>5</v>
      </c>
      <c r="B56" s="72">
        <v>5.3999999999999998E-5</v>
      </c>
      <c r="C56" s="73">
        <v>0.50809899999999997</v>
      </c>
      <c r="D56" s="73">
        <v>0.51264100000000001</v>
      </c>
      <c r="E56" s="73">
        <v>0.55040500000000003</v>
      </c>
      <c r="F56" s="73">
        <v>0.54540500000000003</v>
      </c>
      <c r="G56" s="73">
        <v>0.54540500000000003</v>
      </c>
      <c r="H56" s="73">
        <v>0.54540500000000003</v>
      </c>
      <c r="I56" s="73">
        <v>0.54040500000000002</v>
      </c>
      <c r="J56" s="73">
        <v>0.52224999999999999</v>
      </c>
      <c r="K56" s="73">
        <v>2.1388000000000001E-2</v>
      </c>
      <c r="L56" s="73">
        <v>2.1388000000000001E-2</v>
      </c>
      <c r="M56" s="74">
        <v>2.1388000000000001E-2</v>
      </c>
    </row>
    <row r="57" spans="1:13" s="13" customFormat="1" ht="15.75" x14ac:dyDescent="0.25">
      <c r="A57" s="26" t="s">
        <v>6</v>
      </c>
      <c r="B57" s="69">
        <v>7511.7480990000004</v>
      </c>
      <c r="C57" s="70">
        <v>8025.3037130000002</v>
      </c>
      <c r="D57" s="70">
        <v>7619.6922979999999</v>
      </c>
      <c r="E57" s="70">
        <v>8354.0748199999998</v>
      </c>
      <c r="F57" s="70">
        <v>8272.4512900000009</v>
      </c>
      <c r="G57" s="70">
        <v>8870.5717079999995</v>
      </c>
      <c r="H57" s="70">
        <v>9628.5112389999995</v>
      </c>
      <c r="I57" s="70">
        <v>11251.801740000001</v>
      </c>
      <c r="J57" s="70">
        <v>13480.182065000001</v>
      </c>
      <c r="K57" s="70">
        <v>13560.316798</v>
      </c>
      <c r="L57" s="70">
        <v>15756.481841999999</v>
      </c>
      <c r="M57" s="71">
        <v>16389.447125999999</v>
      </c>
    </row>
    <row r="58" spans="1:13" s="11" customFormat="1" ht="15.75" x14ac:dyDescent="0.25">
      <c r="A58" s="24" t="s">
        <v>1</v>
      </c>
      <c r="B58" s="75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7"/>
    </row>
    <row r="59" spans="1:13" s="11" customFormat="1" ht="15.75" x14ac:dyDescent="0.25">
      <c r="A59" s="28" t="s">
        <v>7</v>
      </c>
      <c r="B59" s="75">
        <v>4315.2114670000001</v>
      </c>
      <c r="C59" s="76">
        <v>4456.1288430000004</v>
      </c>
      <c r="D59" s="76">
        <v>4527.5637699999997</v>
      </c>
      <c r="E59" s="76">
        <v>5213.5830319999995</v>
      </c>
      <c r="F59" s="76">
        <v>5388.1769549999999</v>
      </c>
      <c r="G59" s="76">
        <v>5817.7151080000003</v>
      </c>
      <c r="H59" s="76">
        <v>6948.9191259999998</v>
      </c>
      <c r="I59" s="76">
        <v>7857.590749</v>
      </c>
      <c r="J59" s="76">
        <v>9056.1516769999998</v>
      </c>
      <c r="K59" s="76">
        <v>9449.4289549999994</v>
      </c>
      <c r="L59" s="76">
        <v>11343.450262</v>
      </c>
      <c r="M59" s="77">
        <v>11526.412538</v>
      </c>
    </row>
    <row r="60" spans="1:13" s="11" customFormat="1" ht="15.75" x14ac:dyDescent="0.25">
      <c r="A60" s="24" t="s">
        <v>8</v>
      </c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7"/>
    </row>
    <row r="61" spans="1:13" s="13" customFormat="1" ht="15.75" x14ac:dyDescent="0.25">
      <c r="A61" s="28" t="s">
        <v>9</v>
      </c>
      <c r="B61" s="72">
        <v>4315.2114670000001</v>
      </c>
      <c r="C61" s="73">
        <v>4456.1288430000004</v>
      </c>
      <c r="D61" s="73">
        <v>4527.5637699999997</v>
      </c>
      <c r="E61" s="73">
        <v>5213.5830319999995</v>
      </c>
      <c r="F61" s="73">
        <v>5388.1769549999999</v>
      </c>
      <c r="G61" s="73">
        <v>5817.7151080000003</v>
      </c>
      <c r="H61" s="73">
        <v>6948.9191259999998</v>
      </c>
      <c r="I61" s="73">
        <v>7857.590749</v>
      </c>
      <c r="J61" s="73">
        <v>9056.1516769999998</v>
      </c>
      <c r="K61" s="73">
        <v>9449.4289549999994</v>
      </c>
      <c r="L61" s="73">
        <v>11343.450262</v>
      </c>
      <c r="M61" s="74">
        <v>11526.412538</v>
      </c>
    </row>
    <row r="62" spans="1:13" s="11" customFormat="1" ht="15.75" x14ac:dyDescent="0.25">
      <c r="A62" s="28" t="s">
        <v>10</v>
      </c>
      <c r="B62" s="75">
        <v>791.98407399999996</v>
      </c>
      <c r="C62" s="76">
        <v>842.15731800000003</v>
      </c>
      <c r="D62" s="76">
        <v>64.263015999999993</v>
      </c>
      <c r="E62" s="76">
        <v>107.589646</v>
      </c>
      <c r="F62" s="76">
        <v>41.958471000000003</v>
      </c>
      <c r="G62" s="76">
        <v>12.760849</v>
      </c>
      <c r="H62" s="76">
        <v>33.009318999999998</v>
      </c>
      <c r="I62" s="76">
        <v>344.44974400000001</v>
      </c>
      <c r="J62" s="76">
        <v>37.939912</v>
      </c>
      <c r="K62" s="76">
        <v>37.533490999999998</v>
      </c>
      <c r="L62" s="76">
        <v>65.959350000000001</v>
      </c>
      <c r="M62" s="77">
        <v>140.82099600000001</v>
      </c>
    </row>
    <row r="63" spans="1:13" s="11" customFormat="1" ht="15.75" x14ac:dyDescent="0.25">
      <c r="A63" s="28" t="s">
        <v>11</v>
      </c>
      <c r="B63" s="75">
        <v>0</v>
      </c>
      <c r="C63" s="76">
        <v>9.8735000000000003E-2</v>
      </c>
      <c r="D63" s="76">
        <v>0.20271400000000001</v>
      </c>
      <c r="E63" s="76">
        <v>15.013547000000001</v>
      </c>
      <c r="F63" s="76">
        <v>0.17949899999999999</v>
      </c>
      <c r="G63" s="76">
        <v>0.21032300000000001</v>
      </c>
      <c r="H63" s="76">
        <v>22.268329000000001</v>
      </c>
      <c r="I63" s="76">
        <v>0.20838400000000001</v>
      </c>
      <c r="J63" s="76">
        <v>0.20838400000000001</v>
      </c>
      <c r="K63" s="76">
        <v>1.0089000000000001E-2</v>
      </c>
      <c r="L63" s="76">
        <v>0</v>
      </c>
      <c r="M63" s="77">
        <v>1.1951780000000001</v>
      </c>
    </row>
    <row r="64" spans="1:13" s="11" customFormat="1" ht="15.75" x14ac:dyDescent="0.25">
      <c r="A64" s="28" t="s">
        <v>12</v>
      </c>
      <c r="B64" s="75">
        <v>2.2233990000000001</v>
      </c>
      <c r="C64" s="76">
        <v>2.4335719999999998</v>
      </c>
      <c r="D64" s="76">
        <v>2.369882</v>
      </c>
      <c r="E64" s="76">
        <v>2.2582230000000001</v>
      </c>
      <c r="F64" s="76">
        <v>2.4808720000000002</v>
      </c>
      <c r="G64" s="76">
        <v>2.4854409999999998</v>
      </c>
      <c r="H64" s="76">
        <v>2.7976670000000001</v>
      </c>
      <c r="I64" s="76">
        <v>3.4653529999999999</v>
      </c>
      <c r="J64" s="76">
        <v>3.4976449999999999</v>
      </c>
      <c r="K64" s="76">
        <v>3.5185840000000002</v>
      </c>
      <c r="L64" s="76">
        <v>3.470707</v>
      </c>
      <c r="M64" s="77">
        <v>12.000688</v>
      </c>
    </row>
    <row r="65" spans="1:13" s="11" customFormat="1" ht="15.75" x14ac:dyDescent="0.25">
      <c r="A65" s="28" t="s">
        <v>13</v>
      </c>
      <c r="B65" s="75">
        <v>100.03132600000001</v>
      </c>
      <c r="C65" s="76">
        <v>118.14474199999999</v>
      </c>
      <c r="D65" s="76">
        <v>100.269707</v>
      </c>
      <c r="E65" s="76">
        <v>100.540387</v>
      </c>
      <c r="F65" s="76">
        <v>137.30637300000001</v>
      </c>
      <c r="G65" s="76">
        <v>5.7996379999999998</v>
      </c>
      <c r="H65" s="76">
        <v>0.86484399999999995</v>
      </c>
      <c r="I65" s="76">
        <v>10.586929</v>
      </c>
      <c r="J65" s="76">
        <v>7.3400749999999997</v>
      </c>
      <c r="K65" s="76">
        <v>4.5029329999999996</v>
      </c>
      <c r="L65" s="76">
        <v>18.603016</v>
      </c>
      <c r="M65" s="77">
        <v>6.7424730000000004</v>
      </c>
    </row>
    <row r="66" spans="1:13" s="11" customFormat="1" ht="15.75" x14ac:dyDescent="0.25">
      <c r="A66" s="28" t="s">
        <v>14</v>
      </c>
      <c r="B66" s="75">
        <v>249.74687399999999</v>
      </c>
      <c r="C66" s="76">
        <v>251.255608</v>
      </c>
      <c r="D66" s="76">
        <v>499.78929499999998</v>
      </c>
      <c r="E66" s="76">
        <v>0</v>
      </c>
      <c r="F66" s="76">
        <v>0</v>
      </c>
      <c r="G66" s="76">
        <v>10.172079</v>
      </c>
      <c r="H66" s="76">
        <v>0</v>
      </c>
      <c r="I66" s="76">
        <v>0</v>
      </c>
      <c r="J66" s="76">
        <v>9.8462980000000009</v>
      </c>
      <c r="K66" s="76">
        <v>0</v>
      </c>
      <c r="L66" s="76">
        <v>22.668410999999999</v>
      </c>
      <c r="M66" s="77">
        <v>182.89677699999999</v>
      </c>
    </row>
    <row r="67" spans="1:13" s="11" customFormat="1" ht="15.75" x14ac:dyDescent="0.25">
      <c r="A67" s="28" t="s">
        <v>15</v>
      </c>
      <c r="B67" s="75">
        <v>3.3718509999999999</v>
      </c>
      <c r="C67" s="76">
        <v>3.4448859999999999</v>
      </c>
      <c r="D67" s="76">
        <v>27.117113</v>
      </c>
      <c r="E67" s="76">
        <v>4.5718490000000003</v>
      </c>
      <c r="F67" s="76">
        <v>7.3793660000000001</v>
      </c>
      <c r="G67" s="76">
        <v>64.895261000000005</v>
      </c>
      <c r="H67" s="76">
        <v>110.701385</v>
      </c>
      <c r="I67" s="76">
        <v>172.47674599999999</v>
      </c>
      <c r="J67" s="76">
        <v>253.26769200000001</v>
      </c>
      <c r="K67" s="76">
        <v>39.214649000000001</v>
      </c>
      <c r="L67" s="76">
        <v>45.224249</v>
      </c>
      <c r="M67" s="77">
        <v>52.263123999999998</v>
      </c>
    </row>
    <row r="68" spans="1:13" s="11" customFormat="1" ht="15.75" x14ac:dyDescent="0.25">
      <c r="A68" s="28" t="s">
        <v>16</v>
      </c>
      <c r="B68" s="75">
        <v>120.60602900000001</v>
      </c>
      <c r="C68" s="76">
        <v>153.12461300000001</v>
      </c>
      <c r="D68" s="76">
        <v>64.228397999999999</v>
      </c>
      <c r="E68" s="76">
        <v>79.208568</v>
      </c>
      <c r="F68" s="76">
        <v>147.67539400000001</v>
      </c>
      <c r="G68" s="76">
        <v>129.53958700000001</v>
      </c>
      <c r="H68" s="76">
        <v>166.40602799999999</v>
      </c>
      <c r="I68" s="76">
        <v>74.999874000000005</v>
      </c>
      <c r="J68" s="76">
        <v>1133.649893</v>
      </c>
      <c r="K68" s="76">
        <v>92.220577000000006</v>
      </c>
      <c r="L68" s="76">
        <v>108.14209</v>
      </c>
      <c r="M68" s="77">
        <v>66.312984999999998</v>
      </c>
    </row>
    <row r="69" spans="1:13" s="11" customFormat="1" ht="15.75" x14ac:dyDescent="0.25">
      <c r="A69" s="28" t="s">
        <v>17</v>
      </c>
      <c r="B69" s="75">
        <v>82.111506000000006</v>
      </c>
      <c r="C69" s="76">
        <v>84.496708999999996</v>
      </c>
      <c r="D69" s="76">
        <v>483.894948</v>
      </c>
      <c r="E69" s="76">
        <v>871.07790999999997</v>
      </c>
      <c r="F69" s="76">
        <v>651.00413600000002</v>
      </c>
      <c r="G69" s="76">
        <v>596.65856199999996</v>
      </c>
      <c r="H69" s="76">
        <v>486.34899300000001</v>
      </c>
      <c r="I69" s="76">
        <v>572.47613100000001</v>
      </c>
      <c r="J69" s="76">
        <v>161.44589199999999</v>
      </c>
      <c r="K69" s="76">
        <v>228.41257200000001</v>
      </c>
      <c r="L69" s="76">
        <v>92.984669999999994</v>
      </c>
      <c r="M69" s="77">
        <v>108.67858699999999</v>
      </c>
    </row>
    <row r="70" spans="1:13" s="11" customFormat="1" ht="15.75" x14ac:dyDescent="0.25">
      <c r="A70" s="28" t="s">
        <v>18</v>
      </c>
      <c r="B70" s="75">
        <v>66.470900999999998</v>
      </c>
      <c r="C70" s="76">
        <v>249.34307200000001</v>
      </c>
      <c r="D70" s="76">
        <v>73.797387999999998</v>
      </c>
      <c r="E70" s="76">
        <v>178.90781699999999</v>
      </c>
      <c r="F70" s="76">
        <v>142.308426</v>
      </c>
      <c r="G70" s="76">
        <v>777.12225799999999</v>
      </c>
      <c r="H70" s="76">
        <v>60.745339999999999</v>
      </c>
      <c r="I70" s="76">
        <v>56.915537</v>
      </c>
      <c r="J70" s="76">
        <v>56.127074999999998</v>
      </c>
      <c r="K70" s="76">
        <v>56.063799000000003</v>
      </c>
      <c r="L70" s="76">
        <v>45.407483999999997</v>
      </c>
      <c r="M70" s="77">
        <v>26.508275999999999</v>
      </c>
    </row>
    <row r="71" spans="1:13" s="11" customFormat="1" ht="15.75" x14ac:dyDescent="0.25">
      <c r="A71" s="28" t="s">
        <v>19</v>
      </c>
      <c r="B71" s="75">
        <v>63.666051000000003</v>
      </c>
      <c r="C71" s="76">
        <v>135.48589100000001</v>
      </c>
      <c r="D71" s="76">
        <v>52.788460000000001</v>
      </c>
      <c r="E71" s="76">
        <v>40.354844999999997</v>
      </c>
      <c r="F71" s="76">
        <v>705.13452600000005</v>
      </c>
      <c r="G71" s="76">
        <v>190.97110699999999</v>
      </c>
      <c r="H71" s="76">
        <v>68.332624999999993</v>
      </c>
      <c r="I71" s="76">
        <v>96.943036000000006</v>
      </c>
      <c r="J71" s="76">
        <v>40.538736999999998</v>
      </c>
      <c r="K71" s="76">
        <v>40.516697999999998</v>
      </c>
      <c r="L71" s="76">
        <v>40.553628000000003</v>
      </c>
      <c r="M71" s="77">
        <v>40.719693999999997</v>
      </c>
    </row>
    <row r="72" spans="1:13" s="11" customFormat="1" ht="29.25" x14ac:dyDescent="0.25">
      <c r="A72" s="28" t="s">
        <v>20</v>
      </c>
      <c r="B72" s="75">
        <v>976.79660000000001</v>
      </c>
      <c r="C72" s="76">
        <v>976.60522200000003</v>
      </c>
      <c r="D72" s="76">
        <v>976.64602200000002</v>
      </c>
      <c r="E72" s="76">
        <v>976.46000500000002</v>
      </c>
      <c r="F72" s="76">
        <v>294.47362399999997</v>
      </c>
      <c r="G72" s="76">
        <v>491.54681900000003</v>
      </c>
      <c r="H72" s="76">
        <v>887.06022499999995</v>
      </c>
      <c r="I72" s="76">
        <v>1199.2392279999999</v>
      </c>
      <c r="J72" s="76">
        <v>1821.9171080000001</v>
      </c>
      <c r="K72" s="76">
        <v>2555.1055510000001</v>
      </c>
      <c r="L72" s="76">
        <v>2880.9387969999998</v>
      </c>
      <c r="M72" s="77">
        <v>3127.5630179999998</v>
      </c>
    </row>
    <row r="73" spans="1:13" s="11" customFormat="1" ht="15.75" x14ac:dyDescent="0.25">
      <c r="A73" s="28" t="s">
        <v>21</v>
      </c>
      <c r="B73" s="75">
        <v>378.35154899999998</v>
      </c>
      <c r="C73" s="76">
        <v>378.35154899999998</v>
      </c>
      <c r="D73" s="76">
        <v>378.35154899999998</v>
      </c>
      <c r="E73" s="76">
        <v>378.35154899999998</v>
      </c>
      <c r="F73" s="76">
        <v>378.35154899999998</v>
      </c>
      <c r="G73" s="76">
        <v>378.35154899999998</v>
      </c>
      <c r="H73" s="76">
        <v>378.35154899999998</v>
      </c>
      <c r="I73" s="76">
        <v>378.35154899999998</v>
      </c>
      <c r="J73" s="76">
        <v>378.35154899999998</v>
      </c>
      <c r="K73" s="76">
        <v>378.35154899999998</v>
      </c>
      <c r="L73" s="76">
        <v>378.35154899999998</v>
      </c>
      <c r="M73" s="77">
        <v>378.35154899999998</v>
      </c>
    </row>
    <row r="74" spans="1:13" s="11" customFormat="1" ht="15.75" x14ac:dyDescent="0.25">
      <c r="A74" s="28" t="s">
        <v>22</v>
      </c>
      <c r="B74" s="75">
        <v>361.17647199999999</v>
      </c>
      <c r="C74" s="76">
        <v>374.23295300000001</v>
      </c>
      <c r="D74" s="76">
        <v>368.41003599999999</v>
      </c>
      <c r="E74" s="76">
        <v>386.157442</v>
      </c>
      <c r="F74" s="76">
        <v>376.02209900000003</v>
      </c>
      <c r="G74" s="76">
        <v>392.34312699999998</v>
      </c>
      <c r="H74" s="76">
        <v>462.70580899999999</v>
      </c>
      <c r="I74" s="76">
        <v>484.09848</v>
      </c>
      <c r="J74" s="76">
        <v>519.900128</v>
      </c>
      <c r="K74" s="76">
        <v>675.43735100000004</v>
      </c>
      <c r="L74" s="76">
        <v>710.72762899999998</v>
      </c>
      <c r="M74" s="77">
        <v>718.98124299999995</v>
      </c>
    </row>
    <row r="75" spans="1:13" s="11" customFormat="1" ht="15.75" x14ac:dyDescent="0.25">
      <c r="A75" s="26" t="s">
        <v>23</v>
      </c>
      <c r="B75" s="69">
        <v>271.88160599999998</v>
      </c>
      <c r="C75" s="70">
        <v>319.79403500000001</v>
      </c>
      <c r="D75" s="70">
        <v>466.173202</v>
      </c>
      <c r="E75" s="70">
        <v>285.22069499999998</v>
      </c>
      <c r="F75" s="70">
        <v>348.24939899999998</v>
      </c>
      <c r="G75" s="70">
        <v>425.14657199999999</v>
      </c>
      <c r="H75" s="70">
        <v>598.85371899999996</v>
      </c>
      <c r="I75" s="70">
        <v>494.5324</v>
      </c>
      <c r="J75" s="70">
        <v>458.11333000000002</v>
      </c>
      <c r="K75" s="70">
        <v>429.40463399999999</v>
      </c>
      <c r="L75" s="70">
        <v>461.85011300000002</v>
      </c>
      <c r="M75" s="71">
        <v>406.81382600000001</v>
      </c>
    </row>
    <row r="76" spans="1:13" s="6" customFormat="1" ht="15.75" x14ac:dyDescent="0.25">
      <c r="A76" s="25" t="s">
        <v>24</v>
      </c>
      <c r="B76" s="66">
        <v>821.81801399999995</v>
      </c>
      <c r="C76" s="67">
        <v>1216.9223239999999</v>
      </c>
      <c r="D76" s="67">
        <v>3650.2317480000002</v>
      </c>
      <c r="E76" s="67">
        <v>3380.514334</v>
      </c>
      <c r="F76" s="67">
        <v>3351.2010009999999</v>
      </c>
      <c r="G76" s="67">
        <v>3614.8543669999999</v>
      </c>
      <c r="H76" s="67">
        <v>3078.7051750000001</v>
      </c>
      <c r="I76" s="67">
        <v>3239.1187839999998</v>
      </c>
      <c r="J76" s="67">
        <v>1146.4603689999999</v>
      </c>
      <c r="K76" s="67">
        <v>1440.125583</v>
      </c>
      <c r="L76" s="67">
        <v>1658.108465</v>
      </c>
      <c r="M76" s="68">
        <v>2729.9137609999998</v>
      </c>
    </row>
    <row r="77" spans="1:13" s="6" customFormat="1" ht="15.75" x14ac:dyDescent="0.25">
      <c r="A77" s="28" t="s">
        <v>25</v>
      </c>
      <c r="B77" s="75">
        <v>783.57675200000006</v>
      </c>
      <c r="C77" s="76">
        <v>1170.612944</v>
      </c>
      <c r="D77" s="76">
        <v>3612.2421599999998</v>
      </c>
      <c r="E77" s="76">
        <v>3342.510835</v>
      </c>
      <c r="F77" s="76">
        <v>3313.1304190000001</v>
      </c>
      <c r="G77" s="76">
        <v>3576.6109000000001</v>
      </c>
      <c r="H77" s="76">
        <v>3040.384583</v>
      </c>
      <c r="I77" s="76">
        <v>3200.642476</v>
      </c>
      <c r="J77" s="76">
        <v>1107.8670480000001</v>
      </c>
      <c r="K77" s="76">
        <v>1401.8594450000001</v>
      </c>
      <c r="L77" s="76">
        <v>1619.6387609999999</v>
      </c>
      <c r="M77" s="77">
        <v>2729.3149699999999</v>
      </c>
    </row>
    <row r="78" spans="1:13" s="6" customFormat="1" ht="15.75" x14ac:dyDescent="0.25">
      <c r="A78" s="28" t="s">
        <v>26</v>
      </c>
      <c r="B78" s="75">
        <v>1.6053000000000001E-2</v>
      </c>
      <c r="C78" s="76">
        <v>2.7158000000000002E-2</v>
      </c>
      <c r="D78" s="76">
        <v>2.249E-2</v>
      </c>
      <c r="E78" s="76">
        <v>2.249E-2</v>
      </c>
      <c r="F78" s="76">
        <v>5.1978000000000003E-2</v>
      </c>
      <c r="G78" s="76">
        <v>5.4991999999999999E-2</v>
      </c>
      <c r="H78" s="76">
        <v>8.1959000000000004E-2</v>
      </c>
      <c r="I78" s="76">
        <v>0.15717999999999999</v>
      </c>
      <c r="J78" s="76">
        <v>0.13645099999999999</v>
      </c>
      <c r="K78" s="76">
        <v>5.4409999999999997E-3</v>
      </c>
      <c r="L78" s="76">
        <v>1.2475999999999999E-2</v>
      </c>
      <c r="M78" s="77">
        <v>0</v>
      </c>
    </row>
    <row r="79" spans="1:13" s="6" customFormat="1" ht="15.75" x14ac:dyDescent="0.25">
      <c r="A79" s="28" t="s">
        <v>27</v>
      </c>
      <c r="B79" s="75">
        <v>38.225209</v>
      </c>
      <c r="C79" s="76">
        <v>46.282221999999997</v>
      </c>
      <c r="D79" s="76">
        <v>37.967098</v>
      </c>
      <c r="E79" s="76">
        <v>37.981009</v>
      </c>
      <c r="F79" s="76">
        <v>38.018604000000003</v>
      </c>
      <c r="G79" s="76">
        <v>38.188474999999997</v>
      </c>
      <c r="H79" s="76">
        <v>38.238633</v>
      </c>
      <c r="I79" s="76">
        <v>38.319127999999999</v>
      </c>
      <c r="J79" s="76">
        <v>38.456870000000002</v>
      </c>
      <c r="K79" s="76">
        <v>38.260697</v>
      </c>
      <c r="L79" s="76">
        <v>38.457228000000001</v>
      </c>
      <c r="M79" s="77">
        <v>0.59879099999999996</v>
      </c>
    </row>
    <row r="80" spans="1:13" s="6" customFormat="1" ht="15.75" x14ac:dyDescent="0.25">
      <c r="A80" s="25" t="s">
        <v>28</v>
      </c>
      <c r="B80" s="66">
        <v>19795.558921</v>
      </c>
      <c r="C80" s="67">
        <v>25784.645374</v>
      </c>
      <c r="D80" s="67">
        <v>21198.686860999998</v>
      </c>
      <c r="E80" s="67">
        <v>21343.636402</v>
      </c>
      <c r="F80" s="67">
        <v>22081.133054999998</v>
      </c>
      <c r="G80" s="67">
        <v>20117.615432999999</v>
      </c>
      <c r="H80" s="67">
        <v>19434.844348999999</v>
      </c>
      <c r="I80" s="67">
        <v>20948.474697000001</v>
      </c>
      <c r="J80" s="67">
        <v>19200.676880999999</v>
      </c>
      <c r="K80" s="67">
        <v>19446.085778000001</v>
      </c>
      <c r="L80" s="67">
        <v>20116.030516999999</v>
      </c>
      <c r="M80" s="68">
        <v>20549.484047999998</v>
      </c>
    </row>
    <row r="81" spans="1:13" s="6" customFormat="1" ht="15.75" x14ac:dyDescent="0.25">
      <c r="A81" s="25" t="s">
        <v>29</v>
      </c>
      <c r="B81" s="66">
        <v>814.99078999999995</v>
      </c>
      <c r="C81" s="67">
        <v>839.67108399999995</v>
      </c>
      <c r="D81" s="67">
        <v>1072.697281</v>
      </c>
      <c r="E81" s="67">
        <v>958.55752500000006</v>
      </c>
      <c r="F81" s="67">
        <v>1062.172939</v>
      </c>
      <c r="G81" s="67">
        <v>1529.449926</v>
      </c>
      <c r="H81" s="67">
        <v>1209.8728140000001</v>
      </c>
      <c r="I81" s="67">
        <v>1296.6506469999999</v>
      </c>
      <c r="J81" s="67">
        <v>1826.4431930000001</v>
      </c>
      <c r="K81" s="67">
        <v>2545.2771109999999</v>
      </c>
      <c r="L81" s="67">
        <v>2819.713604</v>
      </c>
      <c r="M81" s="68">
        <v>2821.3398929999998</v>
      </c>
    </row>
    <row r="82" spans="1:13" s="6" customFormat="1" ht="15.75" x14ac:dyDescent="0.25">
      <c r="A82" s="24" t="s">
        <v>1</v>
      </c>
      <c r="B82" s="75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7"/>
    </row>
    <row r="83" spans="1:13" s="6" customFormat="1" ht="15.75" x14ac:dyDescent="0.25">
      <c r="A83" s="28" t="s">
        <v>30</v>
      </c>
      <c r="B83" s="75">
        <v>503.90891399999998</v>
      </c>
      <c r="C83" s="76">
        <v>532.03386399999999</v>
      </c>
      <c r="D83" s="76">
        <v>545.48404100000005</v>
      </c>
      <c r="E83" s="76">
        <v>526.70208400000001</v>
      </c>
      <c r="F83" s="76">
        <v>544.98092999999994</v>
      </c>
      <c r="G83" s="76">
        <v>524.64173900000003</v>
      </c>
      <c r="H83" s="76">
        <v>507.07256100000001</v>
      </c>
      <c r="I83" s="76">
        <v>605.66989799999999</v>
      </c>
      <c r="J83" s="76">
        <v>996.89081999999996</v>
      </c>
      <c r="K83" s="76">
        <v>502.59536400000002</v>
      </c>
      <c r="L83" s="76">
        <v>469.17179099999998</v>
      </c>
      <c r="M83" s="77">
        <v>459.36146300000001</v>
      </c>
    </row>
    <row r="84" spans="1:13" s="6" customFormat="1" ht="15.75" x14ac:dyDescent="0.25">
      <c r="A84" s="28" t="s">
        <v>31</v>
      </c>
      <c r="B84" s="75">
        <v>0</v>
      </c>
      <c r="C84" s="76">
        <v>0</v>
      </c>
      <c r="D84" s="76">
        <v>0</v>
      </c>
      <c r="E84" s="76">
        <v>0</v>
      </c>
      <c r="F84" s="76">
        <v>0</v>
      </c>
      <c r="G84" s="76">
        <v>340.68679400000002</v>
      </c>
      <c r="H84" s="76">
        <v>230.62748500000001</v>
      </c>
      <c r="I84" s="76">
        <v>0.124005</v>
      </c>
      <c r="J84" s="76">
        <v>213.94788299999999</v>
      </c>
      <c r="K84" s="76">
        <v>81.735061000000002</v>
      </c>
      <c r="L84" s="76">
        <v>560.49261100000001</v>
      </c>
      <c r="M84" s="77">
        <v>536.93717900000001</v>
      </c>
    </row>
    <row r="85" spans="1:13" s="6" customFormat="1" ht="15.75" x14ac:dyDescent="0.25">
      <c r="A85" s="28" t="s">
        <v>32</v>
      </c>
      <c r="B85" s="75">
        <v>0</v>
      </c>
      <c r="C85" s="76">
        <v>0</v>
      </c>
      <c r="D85" s="76">
        <v>0</v>
      </c>
      <c r="E85" s="76">
        <v>0</v>
      </c>
      <c r="F85" s="76">
        <v>0</v>
      </c>
      <c r="G85" s="76">
        <v>0</v>
      </c>
      <c r="H85" s="76">
        <v>0</v>
      </c>
      <c r="I85" s="76">
        <v>0</v>
      </c>
      <c r="J85" s="76">
        <v>0</v>
      </c>
      <c r="K85" s="76">
        <v>0</v>
      </c>
      <c r="L85" s="76">
        <v>0</v>
      </c>
      <c r="M85" s="77">
        <v>0</v>
      </c>
    </row>
    <row r="86" spans="1:13" s="6" customFormat="1" ht="15.75" x14ac:dyDescent="0.25">
      <c r="A86" s="28" t="s">
        <v>33</v>
      </c>
      <c r="B86" s="75">
        <v>311.08187600000002</v>
      </c>
      <c r="C86" s="76">
        <v>307.63722000000001</v>
      </c>
      <c r="D86" s="76">
        <v>527.21324000000004</v>
      </c>
      <c r="E86" s="76">
        <v>431.85544099999998</v>
      </c>
      <c r="F86" s="76">
        <v>517.19200899999998</v>
      </c>
      <c r="G86" s="76">
        <v>664.12139300000001</v>
      </c>
      <c r="H86" s="76">
        <v>472.17276800000002</v>
      </c>
      <c r="I86" s="76">
        <v>690.85674400000005</v>
      </c>
      <c r="J86" s="76">
        <v>615.60449000000006</v>
      </c>
      <c r="K86" s="76">
        <v>1960.946686</v>
      </c>
      <c r="L86" s="76">
        <v>1790.0492019999999</v>
      </c>
      <c r="M86" s="77">
        <v>1825.0412510000001</v>
      </c>
    </row>
    <row r="87" spans="1:13" s="6" customFormat="1" ht="15.75" x14ac:dyDescent="0.25">
      <c r="A87" s="25" t="s">
        <v>34</v>
      </c>
      <c r="B87" s="66">
        <v>264.50781999999998</v>
      </c>
      <c r="C87" s="67">
        <v>270.95751300000001</v>
      </c>
      <c r="D87" s="67">
        <v>294.767067</v>
      </c>
      <c r="E87" s="67">
        <v>284.776724</v>
      </c>
      <c r="F87" s="67">
        <v>277.42653999999999</v>
      </c>
      <c r="G87" s="67">
        <v>103.254091</v>
      </c>
      <c r="H87" s="67">
        <v>122.082308</v>
      </c>
      <c r="I87" s="67">
        <v>103.324445</v>
      </c>
      <c r="J87" s="67">
        <v>106.92240200000001</v>
      </c>
      <c r="K87" s="67">
        <v>104.734075</v>
      </c>
      <c r="L87" s="67">
        <v>104.910865</v>
      </c>
      <c r="M87" s="68">
        <v>103.933899</v>
      </c>
    </row>
    <row r="88" spans="1:13" s="6" customFormat="1" ht="31.5" x14ac:dyDescent="0.25">
      <c r="A88" s="21" t="s">
        <v>35</v>
      </c>
      <c r="B88" s="66">
        <v>23254.808835</v>
      </c>
      <c r="C88" s="67">
        <v>19646.034951000001</v>
      </c>
      <c r="D88" s="67">
        <v>34676.905154</v>
      </c>
      <c r="E88" s="67">
        <v>33047.453457000003</v>
      </c>
      <c r="F88" s="67">
        <v>36207.662390999998</v>
      </c>
      <c r="G88" s="67">
        <v>29394.011483999999</v>
      </c>
      <c r="H88" s="67">
        <v>31336.888491000002</v>
      </c>
      <c r="I88" s="67">
        <v>30350.575583000002</v>
      </c>
      <c r="J88" s="67">
        <v>32631.453325999999</v>
      </c>
      <c r="K88" s="67">
        <v>32230.484444999998</v>
      </c>
      <c r="L88" s="67">
        <v>31138.006412999999</v>
      </c>
      <c r="M88" s="68">
        <v>35250.441416000001</v>
      </c>
    </row>
    <row r="89" spans="1:13" s="6" customFormat="1" ht="31.5" x14ac:dyDescent="0.25">
      <c r="A89" s="20" t="s">
        <v>36</v>
      </c>
      <c r="B89" s="75">
        <v>245.38141899999999</v>
      </c>
      <c r="C89" s="76">
        <v>351.12870600000002</v>
      </c>
      <c r="D89" s="76">
        <v>393.61201</v>
      </c>
      <c r="E89" s="76">
        <v>374.06991099999999</v>
      </c>
      <c r="F89" s="76">
        <v>260.75846100000001</v>
      </c>
      <c r="G89" s="76">
        <v>311.98059699999999</v>
      </c>
      <c r="H89" s="76">
        <v>302.06557500000002</v>
      </c>
      <c r="I89" s="76">
        <v>287.797552</v>
      </c>
      <c r="J89" s="76">
        <v>300.35825799999998</v>
      </c>
      <c r="K89" s="76">
        <v>274.820899</v>
      </c>
      <c r="L89" s="76">
        <v>287.03538400000002</v>
      </c>
      <c r="M89" s="77">
        <v>276.51871299999999</v>
      </c>
    </row>
    <row r="90" spans="1:13" s="6" customFormat="1" ht="15.75" x14ac:dyDescent="0.25">
      <c r="A90" s="22" t="s">
        <v>37</v>
      </c>
      <c r="B90" s="78">
        <f>B49-B51-B76-B80-B81-B87-B88</f>
        <v>1656.612836190001</v>
      </c>
      <c r="C90" s="79">
        <f t="shared" ref="C90:D90" si="2">C49-C51-C76-C80-C81-C87-C88</f>
        <v>877.8186080600135</v>
      </c>
      <c r="D90" s="79">
        <f t="shared" si="2"/>
        <v>5555.3390828099946</v>
      </c>
      <c r="E90" s="79">
        <f t="shared" ref="E90:M90" si="3">E49-E51-E76-E80-E81-E87-E88</f>
        <v>4551.7755220000108</v>
      </c>
      <c r="F90" s="79">
        <f t="shared" si="3"/>
        <v>6498.7249710400283</v>
      </c>
      <c r="G90" s="79">
        <f t="shared" si="3"/>
        <v>5295.2852548000265</v>
      </c>
      <c r="H90" s="79">
        <f t="shared" si="3"/>
        <v>5684.8248514500046</v>
      </c>
      <c r="I90" s="79">
        <f t="shared" si="3"/>
        <v>17925.799163089996</v>
      </c>
      <c r="J90" s="79">
        <f t="shared" si="3"/>
        <v>4493.0799325200169</v>
      </c>
      <c r="K90" s="79">
        <f t="shared" si="3"/>
        <v>4717.7021138300079</v>
      </c>
      <c r="L90" s="79">
        <f t="shared" si="3"/>
        <v>5044.5660469100148</v>
      </c>
      <c r="M90" s="80">
        <f t="shared" si="3"/>
        <v>6392.9260068600197</v>
      </c>
    </row>
    <row r="91" spans="1:13" s="6" customFormat="1" ht="15.75" x14ac:dyDescent="0.25">
      <c r="A91" s="16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</row>
    <row r="92" spans="1:13" s="2" customFormat="1" ht="15" customHeight="1" x14ac:dyDescent="0.25">
      <c r="A92" s="17"/>
      <c r="B92" s="62" t="s">
        <v>76</v>
      </c>
      <c r="C92" s="62" t="s">
        <v>65</v>
      </c>
      <c r="D92" s="62" t="s">
        <v>66</v>
      </c>
      <c r="E92" s="62" t="s">
        <v>67</v>
      </c>
      <c r="F92" s="62" t="s">
        <v>68</v>
      </c>
      <c r="G92" s="62" t="s">
        <v>69</v>
      </c>
      <c r="H92" s="62" t="s">
        <v>70</v>
      </c>
      <c r="I92" s="62" t="s">
        <v>71</v>
      </c>
      <c r="J92" s="62" t="s">
        <v>72</v>
      </c>
      <c r="K92" s="62" t="s">
        <v>73</v>
      </c>
      <c r="L92" s="62" t="s">
        <v>74</v>
      </c>
      <c r="M92" s="62" t="s">
        <v>75</v>
      </c>
    </row>
    <row r="93" spans="1:13" s="9" customFormat="1" ht="15.75" x14ac:dyDescent="0.25">
      <c r="A93" s="23" t="s">
        <v>43</v>
      </c>
      <c r="B93" s="63">
        <v>289008.26324219001</v>
      </c>
      <c r="C93" s="64">
        <v>298512.54560021008</v>
      </c>
      <c r="D93" s="64">
        <v>287092.10818646004</v>
      </c>
      <c r="E93" s="64">
        <v>280028.26683488005</v>
      </c>
      <c r="F93" s="64">
        <v>285115.64971756004</v>
      </c>
      <c r="G93" s="64">
        <v>290401.78659636993</v>
      </c>
      <c r="H93" s="64">
        <v>303732.15951744007</v>
      </c>
      <c r="I93" s="64">
        <v>301516.46584005997</v>
      </c>
      <c r="J93" s="64">
        <v>283261.32968883991</v>
      </c>
      <c r="K93" s="64">
        <v>281506.49023442005</v>
      </c>
      <c r="L93" s="64">
        <v>269244.21169633989</v>
      </c>
      <c r="M93" s="65">
        <v>274951.61718659993</v>
      </c>
    </row>
    <row r="94" spans="1:13" s="9" customFormat="1" ht="15.75" x14ac:dyDescent="0.25">
      <c r="A94" s="24" t="s">
        <v>45</v>
      </c>
      <c r="B94" s="66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8"/>
    </row>
    <row r="95" spans="1:13" s="9" customFormat="1" ht="15.75" x14ac:dyDescent="0.25">
      <c r="A95" s="25" t="s">
        <v>0</v>
      </c>
      <c r="B95" s="66">
        <v>50337.392279</v>
      </c>
      <c r="C95" s="67">
        <v>53459.221398000001</v>
      </c>
      <c r="D95" s="67">
        <v>51830.667772000001</v>
      </c>
      <c r="E95" s="67">
        <v>54759.903715</v>
      </c>
      <c r="F95" s="67">
        <v>53172.043482000001</v>
      </c>
      <c r="G95" s="67">
        <v>50640.014800999998</v>
      </c>
      <c r="H95" s="67">
        <v>56914.754415000003</v>
      </c>
      <c r="I95" s="67">
        <v>49690.020887999999</v>
      </c>
      <c r="J95" s="67">
        <v>43868.727326</v>
      </c>
      <c r="K95" s="67">
        <v>51913.656833000001</v>
      </c>
      <c r="L95" s="67">
        <v>46409.320139000003</v>
      </c>
      <c r="M95" s="68">
        <v>48080.509951</v>
      </c>
    </row>
    <row r="96" spans="1:13" s="9" customFormat="1" ht="15.75" x14ac:dyDescent="0.25">
      <c r="A96" s="24" t="s">
        <v>1</v>
      </c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1"/>
    </row>
    <row r="97" spans="1:13" s="14" customFormat="1" ht="15.75" x14ac:dyDescent="0.25">
      <c r="A97" s="26" t="s">
        <v>2</v>
      </c>
      <c r="B97" s="69">
        <v>1343.018106</v>
      </c>
      <c r="C97" s="70">
        <v>1385.400838</v>
      </c>
      <c r="D97" s="70">
        <v>1606.826448</v>
      </c>
      <c r="E97" s="70">
        <v>1828.8402160000001</v>
      </c>
      <c r="F97" s="70">
        <v>1801.7045909999999</v>
      </c>
      <c r="G97" s="70">
        <v>1512.927455</v>
      </c>
      <c r="H97" s="70">
        <v>1478.432405</v>
      </c>
      <c r="I97" s="70">
        <v>3028.0051899999999</v>
      </c>
      <c r="J97" s="70">
        <v>2975.9321169999998</v>
      </c>
      <c r="K97" s="70">
        <v>2904.3855830000002</v>
      </c>
      <c r="L97" s="70">
        <v>2726.3507450000002</v>
      </c>
      <c r="M97" s="71">
        <v>2721.5521960000001</v>
      </c>
    </row>
    <row r="98" spans="1:13" s="14" customFormat="1" ht="15.75" x14ac:dyDescent="0.25">
      <c r="A98" s="27" t="s">
        <v>3</v>
      </c>
      <c r="B98" s="72">
        <v>0</v>
      </c>
      <c r="C98" s="73">
        <v>0</v>
      </c>
      <c r="D98" s="73">
        <v>71.397998000000001</v>
      </c>
      <c r="E98" s="73">
        <v>1.6552000000000001E-2</v>
      </c>
      <c r="F98" s="73">
        <v>3.3751000000000003E-2</v>
      </c>
      <c r="G98" s="73">
        <v>71.401331999999996</v>
      </c>
      <c r="H98" s="73">
        <v>71.381476000000006</v>
      </c>
      <c r="I98" s="73">
        <v>0</v>
      </c>
      <c r="J98" s="73">
        <v>71.381476000000006</v>
      </c>
      <c r="K98" s="73">
        <v>71.381476000000006</v>
      </c>
      <c r="L98" s="73">
        <v>0</v>
      </c>
      <c r="M98" s="74">
        <v>71.381476000000006</v>
      </c>
    </row>
    <row r="99" spans="1:13" s="14" customFormat="1" ht="15.75" x14ac:dyDescent="0.25">
      <c r="A99" s="27" t="s">
        <v>4</v>
      </c>
      <c r="B99" s="72">
        <v>0</v>
      </c>
      <c r="C99" s="73">
        <v>0</v>
      </c>
      <c r="D99" s="73">
        <v>6.6750000000000004E-3</v>
      </c>
      <c r="E99" s="73">
        <v>2.3222E-2</v>
      </c>
      <c r="F99" s="73">
        <v>0.183506</v>
      </c>
      <c r="G99" s="73">
        <v>0.14486499999999999</v>
      </c>
      <c r="H99" s="73">
        <v>0.14352200000000001</v>
      </c>
      <c r="I99" s="73">
        <v>47.911681000000002</v>
      </c>
      <c r="J99" s="73">
        <v>1.4103019999999999</v>
      </c>
      <c r="K99" s="73">
        <v>0.42028500000000002</v>
      </c>
      <c r="L99" s="73">
        <v>0.43768400000000002</v>
      </c>
      <c r="M99" s="74">
        <v>1.3434170000000001</v>
      </c>
    </row>
    <row r="100" spans="1:13" s="14" customFormat="1" ht="15.75" x14ac:dyDescent="0.25">
      <c r="A100" s="27" t="s">
        <v>5</v>
      </c>
      <c r="B100" s="72">
        <v>124.408428</v>
      </c>
      <c r="C100" s="73">
        <v>124.728341</v>
      </c>
      <c r="D100" s="73">
        <v>219.87383500000001</v>
      </c>
      <c r="E100" s="73">
        <v>225.23988499999999</v>
      </c>
      <c r="F100" s="73">
        <v>231.92043699999999</v>
      </c>
      <c r="G100" s="73">
        <v>237.31546499999999</v>
      </c>
      <c r="H100" s="73">
        <v>302.13006799999999</v>
      </c>
      <c r="I100" s="73">
        <v>307.63882699999999</v>
      </c>
      <c r="J100" s="73">
        <v>312.379437</v>
      </c>
      <c r="K100" s="73">
        <v>316.16184399999997</v>
      </c>
      <c r="L100" s="73">
        <v>166.06197700000001</v>
      </c>
      <c r="M100" s="74">
        <v>171.435553</v>
      </c>
    </row>
    <row r="101" spans="1:13" s="14" customFormat="1" ht="15.75" x14ac:dyDescent="0.25">
      <c r="A101" s="26" t="s">
        <v>6</v>
      </c>
      <c r="B101" s="69">
        <v>48854.694906999997</v>
      </c>
      <c r="C101" s="70">
        <v>51931.85946</v>
      </c>
      <c r="D101" s="70">
        <v>50076.554867999999</v>
      </c>
      <c r="E101" s="70">
        <v>52783.586910999999</v>
      </c>
      <c r="F101" s="70">
        <v>51220.831920999997</v>
      </c>
      <c r="G101" s="70">
        <v>48968.514160999999</v>
      </c>
      <c r="H101" s="70">
        <v>55247.454455999999</v>
      </c>
      <c r="I101" s="70">
        <v>46459.259633000001</v>
      </c>
      <c r="J101" s="70">
        <v>40699.636330000001</v>
      </c>
      <c r="K101" s="70">
        <v>42503.651534999997</v>
      </c>
      <c r="L101" s="70">
        <v>43286.436542000003</v>
      </c>
      <c r="M101" s="71">
        <v>45157.843966</v>
      </c>
    </row>
    <row r="102" spans="1:13" s="9" customFormat="1" ht="15.75" x14ac:dyDescent="0.25">
      <c r="A102" s="24" t="s">
        <v>1</v>
      </c>
      <c r="B102" s="75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7"/>
    </row>
    <row r="103" spans="1:13" s="9" customFormat="1" ht="15.75" x14ac:dyDescent="0.25">
      <c r="A103" s="28" t="s">
        <v>7</v>
      </c>
      <c r="B103" s="75">
        <v>9701.5403530000003</v>
      </c>
      <c r="C103" s="76">
        <v>11790.024706</v>
      </c>
      <c r="D103" s="76">
        <v>9756.7540829999998</v>
      </c>
      <c r="E103" s="76">
        <v>9746.3881540000002</v>
      </c>
      <c r="F103" s="76">
        <v>10069.901317</v>
      </c>
      <c r="G103" s="76">
        <v>10027.886662999999</v>
      </c>
      <c r="H103" s="76">
        <v>10106.46679</v>
      </c>
      <c r="I103" s="76">
        <v>10022.74423</v>
      </c>
      <c r="J103" s="76">
        <v>11031.111870000001</v>
      </c>
      <c r="K103" s="76">
        <v>8723.1240990000006</v>
      </c>
      <c r="L103" s="76">
        <v>8752.0323079999998</v>
      </c>
      <c r="M103" s="77">
        <v>8683.9241610000008</v>
      </c>
    </row>
    <row r="104" spans="1:13" s="9" customFormat="1" ht="15.75" x14ac:dyDescent="0.25">
      <c r="A104" s="24" t="s">
        <v>8</v>
      </c>
      <c r="B104" s="75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7"/>
    </row>
    <row r="105" spans="1:13" s="14" customFormat="1" ht="15.75" x14ac:dyDescent="0.25">
      <c r="A105" s="28" t="s">
        <v>9</v>
      </c>
      <c r="B105" s="72">
        <v>9701.5403530000003</v>
      </c>
      <c r="C105" s="73">
        <v>11790.024706</v>
      </c>
      <c r="D105" s="73">
        <v>9756.7540829999998</v>
      </c>
      <c r="E105" s="73">
        <v>9746.3881540000002</v>
      </c>
      <c r="F105" s="73">
        <v>10069.901317</v>
      </c>
      <c r="G105" s="73">
        <v>10027.886662999999</v>
      </c>
      <c r="H105" s="73">
        <v>10106.46679</v>
      </c>
      <c r="I105" s="73">
        <v>10022.74423</v>
      </c>
      <c r="J105" s="73">
        <v>11031.111870000001</v>
      </c>
      <c r="K105" s="73">
        <v>8723.1240990000006</v>
      </c>
      <c r="L105" s="73">
        <v>8752.0323079999998</v>
      </c>
      <c r="M105" s="74">
        <v>8683.9241610000008</v>
      </c>
    </row>
    <row r="106" spans="1:13" s="9" customFormat="1" ht="15.75" x14ac:dyDescent="0.25">
      <c r="A106" s="28" t="s">
        <v>10</v>
      </c>
      <c r="B106" s="75">
        <v>105.740066</v>
      </c>
      <c r="C106" s="76">
        <v>123.95447900000001</v>
      </c>
      <c r="D106" s="76">
        <v>133.30347800000001</v>
      </c>
      <c r="E106" s="76">
        <v>141.61384200000001</v>
      </c>
      <c r="F106" s="76">
        <v>170.19414399999999</v>
      </c>
      <c r="G106" s="76">
        <v>163.46901299999999</v>
      </c>
      <c r="H106" s="76">
        <v>208.62963199999999</v>
      </c>
      <c r="I106" s="76">
        <v>477.27244999999999</v>
      </c>
      <c r="J106" s="76">
        <v>291.37806499999999</v>
      </c>
      <c r="K106" s="76">
        <v>230.49672899999999</v>
      </c>
      <c r="L106" s="76">
        <v>248.05753200000001</v>
      </c>
      <c r="M106" s="77">
        <v>680.49289299999998</v>
      </c>
    </row>
    <row r="107" spans="1:13" s="9" customFormat="1" ht="15.75" x14ac:dyDescent="0.25">
      <c r="A107" s="28" t="s">
        <v>11</v>
      </c>
      <c r="B107" s="75">
        <v>0.12418</v>
      </c>
      <c r="C107" s="76">
        <v>0.61500699999999997</v>
      </c>
      <c r="D107" s="76">
        <v>0.64356100000000005</v>
      </c>
      <c r="E107" s="76">
        <v>2.1464889999999999</v>
      </c>
      <c r="F107" s="76">
        <v>2.5008689999999998</v>
      </c>
      <c r="G107" s="76">
        <v>3.118077</v>
      </c>
      <c r="H107" s="76">
        <v>3.7253189999999998</v>
      </c>
      <c r="I107" s="76">
        <v>4.0205460000000004</v>
      </c>
      <c r="J107" s="76">
        <v>2.2044169999999998</v>
      </c>
      <c r="K107" s="76">
        <v>2.8602569999999998</v>
      </c>
      <c r="L107" s="76">
        <v>2.776729</v>
      </c>
      <c r="M107" s="77">
        <v>3.3149989999999998</v>
      </c>
    </row>
    <row r="108" spans="1:13" s="9" customFormat="1" ht="15.75" x14ac:dyDescent="0.25">
      <c r="A108" s="28" t="s">
        <v>12</v>
      </c>
      <c r="B108" s="75">
        <v>679.34271200000001</v>
      </c>
      <c r="C108" s="76">
        <v>675.43382799999995</v>
      </c>
      <c r="D108" s="76">
        <v>755.450739</v>
      </c>
      <c r="E108" s="76">
        <v>718.55874300000005</v>
      </c>
      <c r="F108" s="76">
        <v>692.54110800000001</v>
      </c>
      <c r="G108" s="76">
        <v>653.58242299999995</v>
      </c>
      <c r="H108" s="76">
        <v>742.92452300000002</v>
      </c>
      <c r="I108" s="76">
        <v>746.87907700000005</v>
      </c>
      <c r="J108" s="76">
        <v>123.504138</v>
      </c>
      <c r="K108" s="76">
        <v>114.886289</v>
      </c>
      <c r="L108" s="76">
        <v>112.51822300000001</v>
      </c>
      <c r="M108" s="77">
        <v>116.87440599999999</v>
      </c>
    </row>
    <row r="109" spans="1:13" s="9" customFormat="1" ht="15.75" x14ac:dyDescent="0.25">
      <c r="A109" s="28" t="s">
        <v>13</v>
      </c>
      <c r="B109" s="75">
        <v>1133.963835</v>
      </c>
      <c r="C109" s="76">
        <v>1144.8153239999999</v>
      </c>
      <c r="D109" s="76">
        <v>1522.783803</v>
      </c>
      <c r="E109" s="76">
        <v>1538.699619</v>
      </c>
      <c r="F109" s="76">
        <v>1550.5496740000001</v>
      </c>
      <c r="G109" s="76">
        <v>1335.8402699999999</v>
      </c>
      <c r="H109" s="76">
        <v>1342.0892699999999</v>
      </c>
      <c r="I109" s="76">
        <v>1362.0149939999999</v>
      </c>
      <c r="J109" s="76">
        <v>1374.700398</v>
      </c>
      <c r="K109" s="76">
        <v>1132.9742940000001</v>
      </c>
      <c r="L109" s="76">
        <v>1147.393413</v>
      </c>
      <c r="M109" s="77">
        <v>1149.094038</v>
      </c>
    </row>
    <row r="110" spans="1:13" s="10" customFormat="1" ht="15.75" x14ac:dyDescent="0.25">
      <c r="A110" s="28" t="s">
        <v>14</v>
      </c>
      <c r="B110" s="75">
        <v>11848.436619</v>
      </c>
      <c r="C110" s="76">
        <v>11900.140998999999</v>
      </c>
      <c r="D110" s="76">
        <v>13156.808021999999</v>
      </c>
      <c r="E110" s="76">
        <v>14005.597572999999</v>
      </c>
      <c r="F110" s="76">
        <v>13618.065436000001</v>
      </c>
      <c r="G110" s="76">
        <v>13260.991883000001</v>
      </c>
      <c r="H110" s="76">
        <v>15599.926593</v>
      </c>
      <c r="I110" s="76">
        <v>15740.476038000001</v>
      </c>
      <c r="J110" s="76">
        <v>15876.620774000001</v>
      </c>
      <c r="K110" s="76">
        <v>17327.857958000001</v>
      </c>
      <c r="L110" s="76">
        <v>17137.056353</v>
      </c>
      <c r="M110" s="77">
        <v>17386.024181000001</v>
      </c>
    </row>
    <row r="111" spans="1:13" s="9" customFormat="1" ht="15.75" x14ac:dyDescent="0.25">
      <c r="A111" s="28" t="s">
        <v>15</v>
      </c>
      <c r="B111" s="75">
        <v>140.236097</v>
      </c>
      <c r="C111" s="76">
        <v>142.84680399999999</v>
      </c>
      <c r="D111" s="76">
        <v>142.18018799999999</v>
      </c>
      <c r="E111" s="76">
        <v>139.821687</v>
      </c>
      <c r="F111" s="76">
        <v>138.760482</v>
      </c>
      <c r="G111" s="76">
        <v>142.080207</v>
      </c>
      <c r="H111" s="76">
        <v>137.837671</v>
      </c>
      <c r="I111" s="76">
        <v>382.37131399999998</v>
      </c>
      <c r="J111" s="76">
        <v>132.03278</v>
      </c>
      <c r="K111" s="76">
        <v>2309.909451</v>
      </c>
      <c r="L111" s="76">
        <v>2240.070804</v>
      </c>
      <c r="M111" s="77">
        <v>2243.187907</v>
      </c>
    </row>
    <row r="112" spans="1:13" s="9" customFormat="1" ht="15.75" x14ac:dyDescent="0.25">
      <c r="A112" s="28" t="s">
        <v>16</v>
      </c>
      <c r="B112" s="75">
        <v>1314.1300140000001</v>
      </c>
      <c r="C112" s="76">
        <v>1319.7294300000001</v>
      </c>
      <c r="D112" s="76">
        <v>1365.0484610000001</v>
      </c>
      <c r="E112" s="76">
        <v>1416.7569020000001</v>
      </c>
      <c r="F112" s="76">
        <v>1262.7714920000001</v>
      </c>
      <c r="G112" s="76">
        <v>1522.0132880000001</v>
      </c>
      <c r="H112" s="76">
        <v>1468.2603329999999</v>
      </c>
      <c r="I112" s="76">
        <v>1274.4569530000001</v>
      </c>
      <c r="J112" s="76">
        <v>1043.03682</v>
      </c>
      <c r="K112" s="76">
        <v>1008.136482</v>
      </c>
      <c r="L112" s="76">
        <v>926.66485899999998</v>
      </c>
      <c r="M112" s="77">
        <v>1064.416671</v>
      </c>
    </row>
    <row r="113" spans="1:13" s="15" customFormat="1" ht="15.75" x14ac:dyDescent="0.25">
      <c r="A113" s="28" t="s">
        <v>17</v>
      </c>
      <c r="B113" s="75">
        <v>11343.192504000001</v>
      </c>
      <c r="C113" s="76">
        <v>11075.914715999999</v>
      </c>
      <c r="D113" s="76">
        <v>11065.407123999999</v>
      </c>
      <c r="E113" s="76">
        <v>10978.699773</v>
      </c>
      <c r="F113" s="76">
        <v>10636.270021</v>
      </c>
      <c r="G113" s="76">
        <v>9929.6123069999994</v>
      </c>
      <c r="H113" s="76">
        <v>10058.295769</v>
      </c>
      <c r="I113" s="76">
        <v>7673.0292209999998</v>
      </c>
      <c r="J113" s="76">
        <v>5852.8390440000003</v>
      </c>
      <c r="K113" s="76">
        <v>5777.9075590000002</v>
      </c>
      <c r="L113" s="76">
        <v>5944.7754940000004</v>
      </c>
      <c r="M113" s="77">
        <v>6046.8097250000001</v>
      </c>
    </row>
    <row r="114" spans="1:13" s="9" customFormat="1" ht="15.75" x14ac:dyDescent="0.25">
      <c r="A114" s="28" t="s">
        <v>18</v>
      </c>
      <c r="B114" s="75">
        <v>10472.442453</v>
      </c>
      <c r="C114" s="76">
        <v>12078.670441</v>
      </c>
      <c r="D114" s="76">
        <v>9757.5054700000001</v>
      </c>
      <c r="E114" s="76">
        <v>11197.994291000001</v>
      </c>
      <c r="F114" s="76">
        <v>10768.561989</v>
      </c>
      <c r="G114" s="76">
        <v>8907.3415700000005</v>
      </c>
      <c r="H114" s="76">
        <v>11649.921396</v>
      </c>
      <c r="I114" s="76">
        <v>5470.4441129999996</v>
      </c>
      <c r="J114" s="76">
        <v>1799.6773270000001</v>
      </c>
      <c r="K114" s="76">
        <v>1858.9277689999999</v>
      </c>
      <c r="L114" s="76">
        <v>1746.23902</v>
      </c>
      <c r="M114" s="77">
        <v>1798.4649979999999</v>
      </c>
    </row>
    <row r="115" spans="1:13" s="9" customFormat="1" ht="15.75" x14ac:dyDescent="0.25">
      <c r="A115" s="28" t="s">
        <v>19</v>
      </c>
      <c r="B115" s="75">
        <v>227.71825200000001</v>
      </c>
      <c r="C115" s="76">
        <v>244.270589</v>
      </c>
      <c r="D115" s="76">
        <v>813.06787799999995</v>
      </c>
      <c r="E115" s="76">
        <v>1077.2596759999999</v>
      </c>
      <c r="F115" s="76">
        <v>275.94030700000002</v>
      </c>
      <c r="G115" s="76">
        <v>571.26033299999995</v>
      </c>
      <c r="H115" s="76">
        <v>870.63645599999995</v>
      </c>
      <c r="I115" s="76">
        <v>281.782084</v>
      </c>
      <c r="J115" s="76">
        <v>276.31883900000003</v>
      </c>
      <c r="K115" s="76">
        <v>276.038636</v>
      </c>
      <c r="L115" s="76">
        <v>275.91403600000001</v>
      </c>
      <c r="M115" s="77">
        <v>300.520489</v>
      </c>
    </row>
    <row r="116" spans="1:13" s="15" customFormat="1" ht="29.25" x14ac:dyDescent="0.25">
      <c r="A116" s="28" t="s">
        <v>20</v>
      </c>
      <c r="B116" s="75">
        <v>710.72938499999998</v>
      </c>
      <c r="C116" s="76">
        <v>260.25211300000001</v>
      </c>
      <c r="D116" s="76">
        <v>260.523777</v>
      </c>
      <c r="E116" s="76">
        <v>261.171268</v>
      </c>
      <c r="F116" s="76">
        <v>386.90019999999998</v>
      </c>
      <c r="G116" s="76">
        <v>760.479331</v>
      </c>
      <c r="H116" s="76">
        <v>1203.9575440000001</v>
      </c>
      <c r="I116" s="76">
        <v>1556.322486</v>
      </c>
      <c r="J116" s="76">
        <v>1815.7060289999999</v>
      </c>
      <c r="K116" s="76">
        <v>2656.271929</v>
      </c>
      <c r="L116" s="76">
        <v>3656.8406329999998</v>
      </c>
      <c r="M116" s="77">
        <v>4619.0298730000004</v>
      </c>
    </row>
    <row r="117" spans="1:13" s="15" customFormat="1" ht="15.75" x14ac:dyDescent="0.25">
      <c r="A117" s="28" t="s">
        <v>21</v>
      </c>
      <c r="B117" s="75">
        <v>56.367314</v>
      </c>
      <c r="C117" s="76">
        <v>56.170164</v>
      </c>
      <c r="D117" s="76">
        <v>83.571569999999994</v>
      </c>
      <c r="E117" s="76">
        <v>339.981427</v>
      </c>
      <c r="F117" s="76">
        <v>631.09549600000003</v>
      </c>
      <c r="G117" s="76">
        <v>649.32515599999999</v>
      </c>
      <c r="H117" s="76">
        <v>669.52230699999996</v>
      </c>
      <c r="I117" s="76">
        <v>270.69476600000002</v>
      </c>
      <c r="J117" s="76">
        <v>56.170164</v>
      </c>
      <c r="K117" s="76">
        <v>89.649248</v>
      </c>
      <c r="L117" s="76">
        <v>77.655552</v>
      </c>
      <c r="M117" s="77">
        <v>56.879676000000003</v>
      </c>
    </row>
    <row r="118" spans="1:13" s="9" customFormat="1" ht="15.75" x14ac:dyDescent="0.25">
      <c r="A118" s="28" t="s">
        <v>22</v>
      </c>
      <c r="B118" s="75">
        <v>1120.731123</v>
      </c>
      <c r="C118" s="76">
        <v>1119.0208600000001</v>
      </c>
      <c r="D118" s="76">
        <v>1263.5067140000001</v>
      </c>
      <c r="E118" s="76">
        <v>1218.897467</v>
      </c>
      <c r="F118" s="76">
        <v>1016.779386</v>
      </c>
      <c r="G118" s="76">
        <v>1041.5136399999999</v>
      </c>
      <c r="H118" s="76">
        <v>1185.260853</v>
      </c>
      <c r="I118" s="76">
        <v>1196.7513610000001</v>
      </c>
      <c r="J118" s="76">
        <v>1024.3356650000001</v>
      </c>
      <c r="K118" s="76">
        <v>994.61083499999995</v>
      </c>
      <c r="L118" s="76">
        <v>1018.441586</v>
      </c>
      <c r="M118" s="77">
        <v>1008.809949</v>
      </c>
    </row>
    <row r="119" spans="1:13" s="14" customFormat="1" ht="15.75" x14ac:dyDescent="0.25">
      <c r="A119" s="26" t="s">
        <v>23</v>
      </c>
      <c r="B119" s="69">
        <v>139.67926600000001</v>
      </c>
      <c r="C119" s="70">
        <v>141.96109999999999</v>
      </c>
      <c r="D119" s="70">
        <v>147.28645599999999</v>
      </c>
      <c r="E119" s="70">
        <v>147.47658799999999</v>
      </c>
      <c r="F119" s="70">
        <v>149.50697</v>
      </c>
      <c r="G119" s="70">
        <v>158.573185</v>
      </c>
      <c r="H119" s="70">
        <v>188.86755400000001</v>
      </c>
      <c r="I119" s="70">
        <v>202.75606500000001</v>
      </c>
      <c r="J119" s="70">
        <v>193.15887900000001</v>
      </c>
      <c r="K119" s="70">
        <v>6505.6197149999998</v>
      </c>
      <c r="L119" s="70">
        <v>396.53285199999999</v>
      </c>
      <c r="M119" s="71">
        <v>201.113789</v>
      </c>
    </row>
    <row r="120" spans="1:13" s="9" customFormat="1" ht="15.75" x14ac:dyDescent="0.25">
      <c r="A120" s="25" t="s">
        <v>24</v>
      </c>
      <c r="B120" s="66">
        <v>11661.017124</v>
      </c>
      <c r="C120" s="67">
        <v>5078.9374559999997</v>
      </c>
      <c r="D120" s="67">
        <v>5794.126749</v>
      </c>
      <c r="E120" s="67">
        <v>6225.5443420000001</v>
      </c>
      <c r="F120" s="67">
        <v>7028.5207419999997</v>
      </c>
      <c r="G120" s="67">
        <v>7227.674927</v>
      </c>
      <c r="H120" s="67">
        <v>6127.8424519999999</v>
      </c>
      <c r="I120" s="67">
        <v>6386.0667789999998</v>
      </c>
      <c r="J120" s="67">
        <v>6756.4426460000004</v>
      </c>
      <c r="K120" s="67">
        <v>6954.1470369999997</v>
      </c>
      <c r="L120" s="67">
        <v>7296.9616889999998</v>
      </c>
      <c r="M120" s="68">
        <v>7010.1859729999996</v>
      </c>
    </row>
    <row r="121" spans="1:13" s="9" customFormat="1" ht="15.75" x14ac:dyDescent="0.25">
      <c r="A121" s="28" t="s">
        <v>25</v>
      </c>
      <c r="B121" s="75">
        <v>11596.967124999999</v>
      </c>
      <c r="C121" s="76">
        <v>5026.2958189999999</v>
      </c>
      <c r="D121" s="76">
        <v>5740.9978540000002</v>
      </c>
      <c r="E121" s="76">
        <v>6171.0593429999999</v>
      </c>
      <c r="F121" s="76">
        <v>6972.4962189999997</v>
      </c>
      <c r="G121" s="76">
        <v>7170.6260739999998</v>
      </c>
      <c r="H121" s="76">
        <v>6068.4047380000002</v>
      </c>
      <c r="I121" s="76">
        <v>6010.7217360000004</v>
      </c>
      <c r="J121" s="76">
        <v>6380.6137319999998</v>
      </c>
      <c r="K121" s="76">
        <v>6577.7232990000002</v>
      </c>
      <c r="L121" s="76">
        <v>6919.715201</v>
      </c>
      <c r="M121" s="77">
        <v>6631.5838190000004</v>
      </c>
    </row>
    <row r="122" spans="1:13" s="9" customFormat="1" ht="15.75" x14ac:dyDescent="0.25">
      <c r="A122" s="28" t="s">
        <v>26</v>
      </c>
      <c r="B122" s="75">
        <v>0.13337499999999999</v>
      </c>
      <c r="C122" s="76">
        <v>0.44075199999999998</v>
      </c>
      <c r="D122" s="76">
        <v>0.88825500000000002</v>
      </c>
      <c r="E122" s="76">
        <v>1.101337</v>
      </c>
      <c r="F122" s="76">
        <v>2.4647450000000002</v>
      </c>
      <c r="G122" s="76">
        <v>2.6888719999999999</v>
      </c>
      <c r="H122" s="76">
        <v>3.0704099999999999</v>
      </c>
      <c r="I122" s="76">
        <v>4.0224469999999997</v>
      </c>
      <c r="J122" s="76">
        <v>3.6317029999999999</v>
      </c>
      <c r="K122" s="76">
        <v>2.6963780000000002</v>
      </c>
      <c r="L122" s="76">
        <v>2.8245459999999998</v>
      </c>
      <c r="M122" s="77">
        <v>2.9499879999999998</v>
      </c>
    </row>
    <row r="123" spans="1:13" s="9" customFormat="1" ht="15.75" x14ac:dyDescent="0.25">
      <c r="A123" s="28" t="s">
        <v>27</v>
      </c>
      <c r="B123" s="75">
        <v>63.916623999999999</v>
      </c>
      <c r="C123" s="76">
        <v>52.200885</v>
      </c>
      <c r="D123" s="76">
        <v>52.240639999999999</v>
      </c>
      <c r="E123" s="76">
        <v>53.383662000000001</v>
      </c>
      <c r="F123" s="76">
        <v>53.559778000000001</v>
      </c>
      <c r="G123" s="76">
        <v>54.359980999999998</v>
      </c>
      <c r="H123" s="76">
        <v>56.367303999999997</v>
      </c>
      <c r="I123" s="76">
        <v>371.32259599999998</v>
      </c>
      <c r="J123" s="76">
        <v>372.19721099999998</v>
      </c>
      <c r="K123" s="76">
        <v>373.72735999999998</v>
      </c>
      <c r="L123" s="76">
        <v>374.421942</v>
      </c>
      <c r="M123" s="77">
        <v>375.65216600000002</v>
      </c>
    </row>
    <row r="124" spans="1:13" s="9" customFormat="1" ht="15.75" x14ac:dyDescent="0.25">
      <c r="A124" s="25" t="s">
        <v>28</v>
      </c>
      <c r="B124" s="66">
        <v>52851.603410000003</v>
      </c>
      <c r="C124" s="67">
        <v>54701.726784999999</v>
      </c>
      <c r="D124" s="67">
        <v>58974.828248999998</v>
      </c>
      <c r="E124" s="67">
        <v>56990.490433999999</v>
      </c>
      <c r="F124" s="67">
        <v>58019.262295</v>
      </c>
      <c r="G124" s="67">
        <v>60200.873160000003</v>
      </c>
      <c r="H124" s="67">
        <v>63271.528823000001</v>
      </c>
      <c r="I124" s="67">
        <v>48028.359715999999</v>
      </c>
      <c r="J124" s="67">
        <v>34999.125462999997</v>
      </c>
      <c r="K124" s="67">
        <v>30806.457794000002</v>
      </c>
      <c r="L124" s="67">
        <v>30277.021534</v>
      </c>
      <c r="M124" s="68">
        <v>28689.482244999999</v>
      </c>
    </row>
    <row r="125" spans="1:13" s="9" customFormat="1" ht="15.75" x14ac:dyDescent="0.25">
      <c r="A125" s="25" t="s">
        <v>29</v>
      </c>
      <c r="B125" s="66">
        <v>8675.5989000000009</v>
      </c>
      <c r="C125" s="67">
        <v>6827.2394860000004</v>
      </c>
      <c r="D125" s="67">
        <v>6542.3549970000004</v>
      </c>
      <c r="E125" s="67">
        <v>6221.8872709999996</v>
      </c>
      <c r="F125" s="67">
        <v>6289.1979190000002</v>
      </c>
      <c r="G125" s="67">
        <v>6368.3142070000004</v>
      </c>
      <c r="H125" s="67">
        <v>6496.0316919999996</v>
      </c>
      <c r="I125" s="67">
        <v>6713.8356430000003</v>
      </c>
      <c r="J125" s="67">
        <v>6943.0280110000003</v>
      </c>
      <c r="K125" s="67">
        <v>6463.3900210000002</v>
      </c>
      <c r="L125" s="67">
        <v>7556.9331629999997</v>
      </c>
      <c r="M125" s="68">
        <v>7637.0273159999997</v>
      </c>
    </row>
    <row r="126" spans="1:13" s="6" customFormat="1" ht="15.75" x14ac:dyDescent="0.25">
      <c r="A126" s="24" t="s">
        <v>1</v>
      </c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8"/>
    </row>
    <row r="127" spans="1:13" s="6" customFormat="1" ht="15.75" x14ac:dyDescent="0.25">
      <c r="A127" s="28" t="s">
        <v>30</v>
      </c>
      <c r="B127" s="75">
        <v>5430.820283</v>
      </c>
      <c r="C127" s="76">
        <v>3471.0208010000001</v>
      </c>
      <c r="D127" s="76">
        <v>3408.5552389999998</v>
      </c>
      <c r="E127" s="76">
        <v>2922.1473449999999</v>
      </c>
      <c r="F127" s="76">
        <v>2993.9358109999998</v>
      </c>
      <c r="G127" s="76">
        <v>3072.0717730000001</v>
      </c>
      <c r="H127" s="76">
        <v>3279.9289250000002</v>
      </c>
      <c r="I127" s="76">
        <v>3414.0728680000002</v>
      </c>
      <c r="J127" s="76">
        <v>3358.7547049999998</v>
      </c>
      <c r="K127" s="76">
        <v>2918.0883650000001</v>
      </c>
      <c r="L127" s="76">
        <v>2921.009454</v>
      </c>
      <c r="M127" s="77">
        <v>2938.9938750000001</v>
      </c>
    </row>
    <row r="128" spans="1:13" s="6" customFormat="1" ht="15.75" x14ac:dyDescent="0.25">
      <c r="A128" s="28" t="s">
        <v>31</v>
      </c>
      <c r="B128" s="75">
        <v>0.35330400000000001</v>
      </c>
      <c r="C128" s="76">
        <v>0.51768499999999995</v>
      </c>
      <c r="D128" s="76">
        <v>0.55538900000000002</v>
      </c>
      <c r="E128" s="76">
        <v>0.50619899999999995</v>
      </c>
      <c r="F128" s="76">
        <v>0.766648</v>
      </c>
      <c r="G128" s="76">
        <v>4.2240489999999999</v>
      </c>
      <c r="H128" s="76">
        <v>5.0525399999999996</v>
      </c>
      <c r="I128" s="76">
        <v>2.0875720000000002</v>
      </c>
      <c r="J128" s="76">
        <v>0.36907600000000002</v>
      </c>
      <c r="K128" s="76">
        <v>3.471835</v>
      </c>
      <c r="L128" s="76">
        <v>3.8156140000000001</v>
      </c>
      <c r="M128" s="77">
        <v>4.0563599999999997</v>
      </c>
    </row>
    <row r="129" spans="1:13" s="6" customFormat="1" ht="15.75" x14ac:dyDescent="0.25">
      <c r="A129" s="28" t="s">
        <v>32</v>
      </c>
      <c r="B129" s="75">
        <v>22.5</v>
      </c>
      <c r="C129" s="76">
        <v>22.5</v>
      </c>
      <c r="D129" s="76">
        <v>22.5</v>
      </c>
      <c r="E129" s="76">
        <v>22.5</v>
      </c>
      <c r="F129" s="76">
        <v>22.5</v>
      </c>
      <c r="G129" s="76">
        <v>22.5</v>
      </c>
      <c r="H129" s="76">
        <v>22.5</v>
      </c>
      <c r="I129" s="76">
        <v>0</v>
      </c>
      <c r="J129" s="76">
        <v>0</v>
      </c>
      <c r="K129" s="76">
        <v>0</v>
      </c>
      <c r="L129" s="76">
        <v>25</v>
      </c>
      <c r="M129" s="77">
        <v>50</v>
      </c>
    </row>
    <row r="130" spans="1:13" s="6" customFormat="1" ht="15.75" x14ac:dyDescent="0.25">
      <c r="A130" s="28" t="s">
        <v>33</v>
      </c>
      <c r="B130" s="75">
        <v>3221.9253130000002</v>
      </c>
      <c r="C130" s="76">
        <v>3333.201</v>
      </c>
      <c r="D130" s="76">
        <v>3110.744369</v>
      </c>
      <c r="E130" s="76">
        <v>3276.7337269999998</v>
      </c>
      <c r="F130" s="76">
        <v>3271.9954600000001</v>
      </c>
      <c r="G130" s="76">
        <v>3269.5183849999999</v>
      </c>
      <c r="H130" s="76">
        <v>3188.5502270000002</v>
      </c>
      <c r="I130" s="76">
        <v>3297.6752029999998</v>
      </c>
      <c r="J130" s="76">
        <v>3583.9042300000001</v>
      </c>
      <c r="K130" s="76">
        <v>3541.8298209999998</v>
      </c>
      <c r="L130" s="76">
        <v>4607.1080949999996</v>
      </c>
      <c r="M130" s="77">
        <v>4643.977081</v>
      </c>
    </row>
    <row r="131" spans="1:13" s="6" customFormat="1" ht="15.75" x14ac:dyDescent="0.25">
      <c r="A131" s="25" t="s">
        <v>34</v>
      </c>
      <c r="B131" s="66">
        <v>168.58138</v>
      </c>
      <c r="C131" s="67">
        <v>229.09299200000001</v>
      </c>
      <c r="D131" s="67">
        <v>288.26515899999998</v>
      </c>
      <c r="E131" s="67">
        <v>344.42249700000002</v>
      </c>
      <c r="F131" s="67">
        <v>548.05758100000003</v>
      </c>
      <c r="G131" s="67">
        <v>853.84166000000005</v>
      </c>
      <c r="H131" s="67">
        <v>750.14419499999997</v>
      </c>
      <c r="I131" s="67">
        <v>867.08422900000005</v>
      </c>
      <c r="J131" s="67">
        <v>884.960195</v>
      </c>
      <c r="K131" s="67">
        <v>921.13921300000004</v>
      </c>
      <c r="L131" s="67">
        <v>651.74561100000005</v>
      </c>
      <c r="M131" s="68">
        <v>302.345281</v>
      </c>
    </row>
    <row r="132" spans="1:13" s="6" customFormat="1" ht="36" customHeight="1" x14ac:dyDescent="0.25">
      <c r="A132" s="21" t="s">
        <v>35</v>
      </c>
      <c r="B132" s="66">
        <v>71987.741899999994</v>
      </c>
      <c r="C132" s="67">
        <v>74173.026746000003</v>
      </c>
      <c r="D132" s="67">
        <v>74212.126529000001</v>
      </c>
      <c r="E132" s="67">
        <v>70699.672846999994</v>
      </c>
      <c r="F132" s="67">
        <v>71625.001705000002</v>
      </c>
      <c r="G132" s="67">
        <v>72547.503138999993</v>
      </c>
      <c r="H132" s="67">
        <v>72975.498852000004</v>
      </c>
      <c r="I132" s="67">
        <v>83752.702118000001</v>
      </c>
      <c r="J132" s="67">
        <v>81570.409587000002</v>
      </c>
      <c r="K132" s="67">
        <v>81702.651534999997</v>
      </c>
      <c r="L132" s="67">
        <v>75106.863647000006</v>
      </c>
      <c r="M132" s="68">
        <v>74829.132813000004</v>
      </c>
    </row>
    <row r="133" spans="1:13" s="6" customFormat="1" ht="38.25" customHeight="1" x14ac:dyDescent="0.25">
      <c r="A133" s="20" t="s">
        <v>36</v>
      </c>
      <c r="B133" s="75">
        <v>2536.2951680000001</v>
      </c>
      <c r="C133" s="76">
        <v>2588.7496449999999</v>
      </c>
      <c r="D133" s="76">
        <v>2585.2445010000001</v>
      </c>
      <c r="E133" s="76">
        <v>2613.9591399999999</v>
      </c>
      <c r="F133" s="76">
        <v>2653.8210170000002</v>
      </c>
      <c r="G133" s="76">
        <v>2681.0419769999999</v>
      </c>
      <c r="H133" s="76">
        <v>2679.1313439999999</v>
      </c>
      <c r="I133" s="76">
        <v>2599.0865709999998</v>
      </c>
      <c r="J133" s="76">
        <v>2635.910852</v>
      </c>
      <c r="K133" s="76">
        <v>2565.226498</v>
      </c>
      <c r="L133" s="76">
        <v>2577.3406329999998</v>
      </c>
      <c r="M133" s="77">
        <v>2569.9319609999998</v>
      </c>
    </row>
    <row r="134" spans="1:13" s="6" customFormat="1" ht="15.75" x14ac:dyDescent="0.25">
      <c r="A134" s="22" t="s">
        <v>37</v>
      </c>
      <c r="B134" s="78">
        <f>B93-B95-B120-B124-B125-B131-B132</f>
        <v>93326.328249190003</v>
      </c>
      <c r="C134" s="79">
        <f t="shared" ref="C134:M134" si="4">C93-C95-C120-C124-C125-C131-C132</f>
        <v>104043.3007372101</v>
      </c>
      <c r="D134" s="79">
        <f t="shared" si="4"/>
        <v>89449.738731460035</v>
      </c>
      <c r="E134" s="79">
        <f t="shared" si="4"/>
        <v>84786.345728880071</v>
      </c>
      <c r="F134" s="79">
        <f t="shared" si="4"/>
        <v>88433.565993560042</v>
      </c>
      <c r="G134" s="79">
        <f t="shared" si="4"/>
        <v>92563.564702369898</v>
      </c>
      <c r="H134" s="79">
        <f t="shared" si="4"/>
        <v>97196.359088440062</v>
      </c>
      <c r="I134" s="79">
        <f t="shared" si="4"/>
        <v>106078.39646705998</v>
      </c>
      <c r="J134" s="79">
        <f t="shared" si="4"/>
        <v>108238.63646083992</v>
      </c>
      <c r="K134" s="79">
        <f t="shared" si="4"/>
        <v>102745.04780142008</v>
      </c>
      <c r="L134" s="79">
        <f t="shared" si="4"/>
        <v>101945.36591333988</v>
      </c>
      <c r="M134" s="80">
        <f t="shared" si="4"/>
        <v>108402.93360759996</v>
      </c>
    </row>
    <row r="135" spans="1:13" ht="15.75" x14ac:dyDescent="0.2">
      <c r="A135" s="49" t="s">
        <v>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Extended</vt:lpstr>
      <vt:lpstr>Debt</vt:lpstr>
      <vt:lpstr>Overdue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2023-07-26T06:28:16Z</dcterms:modified>
</cp:coreProperties>
</file>