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295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<sst xmlns="http://schemas.openxmlformats.org/spreadsheetml/2006/main" count="95" uniqueCount="91">
  <si>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 xml:space="preserve">I. Доходы, связанные с получением вознаграждения </t>
  </si>
  <si>
    <t>( тыс. тенге)</t>
  </si>
  <si>
    <t>V. Расходы, не связанные с выплатой вознаграждения (интереса)</t>
  </si>
  <si>
    <t>Наименование доходов</t>
  </si>
  <si>
    <t>Строка</t>
  </si>
  <si>
    <t>счетов</t>
  </si>
  <si>
    <t>Ассигнования на обеспечение</t>
  </si>
  <si>
    <t xml:space="preserve"> Доходы по дилинговым операциям</t>
  </si>
  <si>
    <t xml:space="preserve"> Общехозяйственные расходы</t>
  </si>
  <si>
    <t>Итого доходы, связанные с получением вознаграждения:</t>
  </si>
  <si>
    <t xml:space="preserve"> Амортизационные отчисления</t>
  </si>
  <si>
    <t>II. Доходы, не связанные с получением вознаграждения</t>
  </si>
  <si>
    <t xml:space="preserve"> Прочие расходы</t>
  </si>
  <si>
    <t>Итого расходы, не связанные с выплатой вознаграждения</t>
  </si>
  <si>
    <t xml:space="preserve"> Прочие доходы</t>
  </si>
  <si>
    <t>Итого доходы, не связанные с получением вознаграждения</t>
  </si>
  <si>
    <t>VII. Подоходный налог</t>
  </si>
  <si>
    <t xml:space="preserve"> Подоходный налог</t>
  </si>
  <si>
    <t>IV. Расходы, связанные с выплатой вознаграждения</t>
  </si>
  <si>
    <t xml:space="preserve">VIII. Превышение текущих доходов  ( расходов ) над текущими </t>
  </si>
  <si>
    <t xml:space="preserve">IX. Превышение текущих доходов  ( расходов ) над текущими </t>
  </si>
  <si>
    <t>расходами ( доходами ) после уплаты подоходного налога   ( VIII-VII )</t>
  </si>
  <si>
    <t xml:space="preserve"> Превышение текущих доходов над текущими расходами  *</t>
  </si>
  <si>
    <t xml:space="preserve"> Превышение текущих расходов над текущими доходами   **</t>
  </si>
  <si>
    <t>* - справочно : по банкам второго уровня, у которых текущие доходы превышают текущие расходы</t>
  </si>
  <si>
    <t>** - справочно : по банкам второго уровня, у которых текущие расходы превышают текущие доходы</t>
  </si>
  <si>
    <t>Итого расходы , связанные с выплатой вознаграждения:</t>
  </si>
  <si>
    <t>Доходы, связанные с получением вознаграждения по операциям "обратное РЕПО" с ценными бумагами</t>
  </si>
  <si>
    <t xml:space="preserve"> Доходы, связанные с получением вознаграждения по инвестициям в капитал и субординированный долг</t>
  </si>
  <si>
    <t xml:space="preserve"> Комиссионные доходы </t>
  </si>
  <si>
    <t xml:space="preserve"> Доходы от  переоценки</t>
  </si>
  <si>
    <t>Реализованные доходы от  переоценки</t>
  </si>
  <si>
    <t xml:space="preserve"> Доходы от продажи </t>
  </si>
  <si>
    <t>Доходы, связанные с изменением доли участия в уставном капитале юридических лиц</t>
  </si>
  <si>
    <t>Доходы по операциям с производными финансовыми инструментами</t>
  </si>
  <si>
    <t>Неустойка (штраф, пеня)</t>
  </si>
  <si>
    <t xml:space="preserve"> Расходы, связанные с выплатой вознаграждения по корреспондентским счетам</t>
  </si>
  <si>
    <t>Расходы, связанные с выплатой вознаграждения по займам, полученным от Правительства и местных органов власти РК</t>
  </si>
  <si>
    <t>Расходы, связанные с выплатой вознаграждения по займам, полученным от международных финансовых организаций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</si>
  <si>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</si>
  <si>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</si>
  <si>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 xml:space="preserve"> Другие расходы, связанные с выплатой вознаграждения </t>
  </si>
  <si>
    <t>Расходы, связанные с выплатой вознаграждения по займам овернайт</t>
  </si>
  <si>
    <t xml:space="preserve"> Расходы, связанные с выплатой вознаграждения по вкладам других банков</t>
  </si>
  <si>
    <t xml:space="preserve"> Расходы по расчетам с филиалами</t>
  </si>
  <si>
    <t xml:space="preserve"> Расходы, связанные с выплатой вознаграждения по требованиям клиентов</t>
  </si>
  <si>
    <t>Расходы, связанные с выплатой вознаграждения по операциям "РЕПО" с ценными бумагами</t>
  </si>
  <si>
    <t xml:space="preserve"> Расходы, связанные с выплатой вознаграждения по ценным бумагам </t>
  </si>
  <si>
    <t xml:space="preserve"> Расходы, связанные с выплатой вознаграждения по субординированному долгу</t>
  </si>
  <si>
    <t xml:space="preserve"> Расходы по дилинговым операциям</t>
  </si>
  <si>
    <t xml:space="preserve"> Комиссионные расходы </t>
  </si>
  <si>
    <t>Расходы от переоценки</t>
  </si>
  <si>
    <t xml:space="preserve"> Расходы по оплате труда и обязательным отчислениям,  всего, в том числе на :</t>
  </si>
  <si>
    <t>Реализованные расходы от переоценки</t>
  </si>
  <si>
    <t>Расходы от продажи</t>
  </si>
  <si>
    <t>Расходы, связанные с изменением доли участия в уставном капитале юридических лиц</t>
  </si>
  <si>
    <t>Расходы по операциям с производными финансовыми инструментами</t>
  </si>
  <si>
    <t>Налоги, сборы и другие обязательные платежи в бюджет, кроме подоходного налога</t>
  </si>
  <si>
    <t>Всего доходов    ( I+II )</t>
  </si>
  <si>
    <t>Итого расходов без подоходного налога      ( IV+V )</t>
  </si>
  <si>
    <t>Всего расходов с учетом  подоходного налога      ( IV+V+VII )</t>
  </si>
  <si>
    <t>расходами ( доходами ) до уплаты подоходного налога   ( I+II-IV-V )</t>
  </si>
  <si>
    <t>Доходы, связанные с получением вознаграждения по прочим долговым инструментам в категории «займы и дебиторская задолженность»</t>
  </si>
  <si>
    <t>Доходы, связанные с получением вознаграждения по ценным бумагам, удерживаемым до погашения</t>
  </si>
  <si>
    <t>Доходы от восстановления резервов (провизий)</t>
  </si>
  <si>
    <t>Доход до налогов</t>
  </si>
  <si>
    <t>Сводный отчет о доходах и расходах по банкам второго уровня Республики Казахстан</t>
  </si>
  <si>
    <t>N группы счетов</t>
  </si>
  <si>
    <t xml:space="preserve"> Доходы, связанные с получением вознаграждения по корреспондентским счетам</t>
  </si>
  <si>
    <t xml:space="preserve"> Доходы, связанные с получением вознаграждения  по вкладам, размещенным в Национальном Банке Республике Казахстан</t>
  </si>
  <si>
    <t xml:space="preserve"> Доходы, связанные с получением вознаграждения по ценным бумагам</t>
  </si>
  <si>
    <t xml:space="preserve"> Доходы, связанные с получением вознаграждения по вкладам, размещенным в других банках</t>
  </si>
  <si>
    <t xml:space="preserve"> Доходы, связанные с получением вознаграждения по займам, предоставленным другим банкам</t>
  </si>
  <si>
    <t xml:space="preserve"> Доходы, связанные с получением вознаграждения по займам и финансовому лизингу, предоставленным организациям, осуществляющим отдельные виды банковских операций или полученным от организаций, осуществляющих отдельные виды банковских операций</t>
  </si>
  <si>
    <t xml:space="preserve"> Доходы по расчетам с филиалами</t>
  </si>
  <si>
    <t xml:space="preserve"> Доходы, связанные с получением вознаграждения по требованиям банка к клиентам</t>
  </si>
  <si>
    <t xml:space="preserve"> Доходы, связанные с получением вознаграждения по прочим ценным бумагам</t>
  </si>
  <si>
    <t>01.01.2012г.</t>
  </si>
  <si>
    <t>01.01.2012г. (ЗО)</t>
  </si>
  <si>
    <t xml:space="preserve">       </t>
  </si>
  <si>
    <t>01.02.2012г.</t>
  </si>
  <si>
    <t>01.03.2012г.</t>
  </si>
  <si>
    <t>01.04.2012г.</t>
  </si>
  <si>
    <t>01.05.2012г.</t>
  </si>
  <si>
    <t>01.06.2012г.</t>
  </si>
  <si>
    <t>01.07.2012г.</t>
  </si>
  <si>
    <t>01.08.2012г.</t>
  </si>
  <si>
    <t>01.09.2012г.</t>
  </si>
  <si>
    <t>01.10.2012г.</t>
  </si>
  <si>
    <t>01.11.2012г.</t>
  </si>
  <si>
    <t>01.12.2012г.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</si>
</sst>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#,##0_р_._-;\ \-#,##0_р_._-;_-* &quot; &quot;??_р_._-;_-@_-"/>
    <numFmt numFmtId="173" formatCode="_-* #,##0.0_р_._-;\-* #,##0.0_р_._-;_-* &quot;-&quot;??_р_._-;_-@_-"/>
    <numFmt numFmtId="174" formatCode="_-* #,##0.0_р_._-;\-* #,##0.0_р_._-;_-* &quot;-&quot;?_р_._-;_-@_-"/>
  </numFmts>
  <fonts count="41">
    <font>
      <sz val="8"/>
      <name val="Times New Roman Cyr"/>
      <family val="0"/>
    </font>
    <font>
      <sz val="10"/>
      <name val="Times New Roman Cyr"/>
      <family val="0"/>
    </font>
    <font>
      <sz val="11"/>
      <color indexed="8"/>
      <name val="Times New Roman Cyr"/>
      <family val="2"/>
    </font>
    <font>
      <sz val="11"/>
      <color indexed="9"/>
      <name val="Times New Roman Cyr"/>
      <family val="2"/>
    </font>
    <font>
      <sz val="11"/>
      <color indexed="62"/>
      <name val="Times New Roman Cyr"/>
      <family val="2"/>
    </font>
    <font>
      <b/>
      <sz val="11"/>
      <color indexed="63"/>
      <name val="Times New Roman Cyr"/>
      <family val="2"/>
    </font>
    <font>
      <b/>
      <sz val="11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1"/>
      <color indexed="8"/>
      <name val="Times New Roman Cyr"/>
      <family val="2"/>
    </font>
    <font>
      <b/>
      <sz val="11"/>
      <color indexed="9"/>
      <name val="Times New Roman Cyr"/>
      <family val="2"/>
    </font>
    <font>
      <b/>
      <sz val="18"/>
      <color indexed="56"/>
      <name val="Cambria"/>
      <family val="2"/>
    </font>
    <font>
      <sz val="11"/>
      <color indexed="60"/>
      <name val="Times New Roman Cyr"/>
      <family val="2"/>
    </font>
    <font>
      <sz val="11"/>
      <color indexed="20"/>
      <name val="Times New Roman Cyr"/>
      <family val="2"/>
    </font>
    <font>
      <i/>
      <sz val="11"/>
      <color indexed="23"/>
      <name val="Times New Roman Cyr"/>
      <family val="2"/>
    </font>
    <font>
      <sz val="11"/>
      <color indexed="52"/>
      <name val="Times New Roman Cyr"/>
      <family val="2"/>
    </font>
    <font>
      <sz val="11"/>
      <color indexed="10"/>
      <name val="Times New Roman Cyr"/>
      <family val="2"/>
    </font>
    <font>
      <sz val="11"/>
      <color indexed="17"/>
      <name val="Times New Roman Cyr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Times New Roman Cyr"/>
      <family val="2"/>
    </font>
    <font>
      <sz val="11"/>
      <color theme="0"/>
      <name val="Times New Roman Cyr"/>
      <family val="2"/>
    </font>
    <font>
      <sz val="11"/>
      <color rgb="FF3F3F76"/>
      <name val="Times New Roman Cyr"/>
      <family val="2"/>
    </font>
    <font>
      <b/>
      <sz val="11"/>
      <color rgb="FF3F3F3F"/>
      <name val="Times New Roman Cyr"/>
      <family val="2"/>
    </font>
    <font>
      <b/>
      <sz val="11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1"/>
      <color theme="1"/>
      <name val="Times New Roman Cyr"/>
      <family val="2"/>
    </font>
    <font>
      <b/>
      <sz val="11"/>
      <color theme="0"/>
      <name val="Times New Roman Cyr"/>
      <family val="2"/>
    </font>
    <font>
      <b/>
      <sz val="18"/>
      <color theme="3"/>
      <name val="Cambria"/>
      <family val="2"/>
    </font>
    <font>
      <sz val="11"/>
      <color rgb="FF9C6500"/>
      <name val="Times New Roman Cyr"/>
      <family val="2"/>
    </font>
    <font>
      <sz val="11"/>
      <color rgb="FF9C0006"/>
      <name val="Times New Roman Cyr"/>
      <family val="2"/>
    </font>
    <font>
      <i/>
      <sz val="11"/>
      <color rgb="FF7F7F7F"/>
      <name val="Times New Roman Cyr"/>
      <family val="2"/>
    </font>
    <font>
      <sz val="11"/>
      <color rgb="FFFA7D00"/>
      <name val="Times New Roman Cyr"/>
      <family val="2"/>
    </font>
    <font>
      <sz val="11"/>
      <color rgb="FFFF0000"/>
      <name val="Times New Roman Cyr"/>
      <family val="2"/>
    </font>
    <font>
      <sz val="11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left" vertical="center" indent="3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3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/>
    </xf>
    <xf numFmtId="3" fontId="2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0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left" indent="3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49" fontId="22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2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5.28125" style="1" customWidth="1"/>
    <col min="2" max="2" width="100.8515625" style="2" customWidth="1"/>
    <col min="3" max="3" width="17.7109375" style="2" customWidth="1"/>
    <col min="4" max="4" width="23.421875" style="3" customWidth="1"/>
    <col min="5" max="5" width="29.00390625" style="1" customWidth="1"/>
    <col min="6" max="8" width="23.00390625" style="1" customWidth="1"/>
    <col min="9" max="9" width="23.140625" style="1" customWidth="1"/>
    <col min="10" max="10" width="25.28125" style="1" customWidth="1"/>
    <col min="11" max="11" width="26.421875" style="1" customWidth="1"/>
    <col min="12" max="14" width="23.00390625" style="1" customWidth="1"/>
    <col min="15" max="15" width="23.140625" style="1" customWidth="1"/>
    <col min="16" max="16" width="23.421875" style="1" customWidth="1"/>
    <col min="17" max="16384" width="9.28125" style="1" customWidth="1"/>
  </cols>
  <sheetData>
    <row r="2" spans="1:4" ht="18">
      <c r="A2" s="57" t="s">
        <v>66</v>
      </c>
      <c r="B2" s="57"/>
      <c r="C2" s="57"/>
      <c r="D2" s="57"/>
    </row>
    <row r="4" spans="2:16" s="4" customFormat="1" ht="15.75">
      <c r="B4" s="5"/>
      <c r="C4" s="5"/>
      <c r="J4" s="6"/>
      <c r="P4" s="7" t="s">
        <v>1</v>
      </c>
    </row>
    <row r="5" spans="1:16" s="4" customFormat="1" ht="15.75" customHeight="1">
      <c r="A5" s="58" t="s">
        <v>67</v>
      </c>
      <c r="B5" s="59" t="s">
        <v>3</v>
      </c>
      <c r="C5" s="59" t="s">
        <v>4</v>
      </c>
      <c r="D5" s="56" t="s">
        <v>77</v>
      </c>
      <c r="E5" s="56" t="s">
        <v>78</v>
      </c>
      <c r="F5" s="56" t="s">
        <v>80</v>
      </c>
      <c r="G5" s="56" t="s">
        <v>81</v>
      </c>
      <c r="H5" s="56" t="s">
        <v>82</v>
      </c>
      <c r="I5" s="56" t="s">
        <v>83</v>
      </c>
      <c r="J5" s="56" t="s">
        <v>84</v>
      </c>
      <c r="K5" s="56" t="s">
        <v>85</v>
      </c>
      <c r="L5" s="56" t="s">
        <v>86</v>
      </c>
      <c r="M5" s="56" t="s">
        <v>87</v>
      </c>
      <c r="N5" s="56" t="s">
        <v>88</v>
      </c>
      <c r="O5" s="56" t="s">
        <v>89</v>
      </c>
      <c r="P5" s="56" t="s">
        <v>90</v>
      </c>
    </row>
    <row r="6" spans="1:16" s="4" customFormat="1" ht="15.75">
      <c r="A6" s="58" t="s">
        <v>5</v>
      </c>
      <c r="B6" s="59"/>
      <c r="C6" s="59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s="4" customFormat="1" ht="15.75">
      <c r="A7" s="8" t="s">
        <v>0</v>
      </c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s="4" customFormat="1" ht="31.5">
      <c r="A8" s="11">
        <v>4050</v>
      </c>
      <c r="B8" s="12" t="s">
        <v>68</v>
      </c>
      <c r="C8" s="11">
        <v>101</v>
      </c>
      <c r="D8" s="13">
        <v>1311625</v>
      </c>
      <c r="E8" s="13">
        <v>1314350</v>
      </c>
      <c r="F8" s="13">
        <v>104233</v>
      </c>
      <c r="G8" s="13">
        <v>199317</v>
      </c>
      <c r="H8" s="13">
        <v>287629</v>
      </c>
      <c r="I8" s="13">
        <v>386345</v>
      </c>
      <c r="J8" s="13">
        <v>519734</v>
      </c>
      <c r="K8" s="13">
        <v>642062</v>
      </c>
      <c r="L8" s="13">
        <v>749688</v>
      </c>
      <c r="M8" s="13">
        <v>883333</v>
      </c>
      <c r="N8" s="13">
        <v>991738</v>
      </c>
      <c r="O8" s="13">
        <v>1083921</v>
      </c>
      <c r="P8" s="13">
        <v>1257084</v>
      </c>
    </row>
    <row r="9" spans="1:16" s="4" customFormat="1" ht="31.5">
      <c r="A9" s="14">
        <v>4100</v>
      </c>
      <c r="B9" s="15" t="s">
        <v>69</v>
      </c>
      <c r="C9" s="14">
        <v>102</v>
      </c>
      <c r="D9" s="16">
        <v>3445506</v>
      </c>
      <c r="E9" s="13">
        <v>3445506</v>
      </c>
      <c r="F9" s="16">
        <v>120738</v>
      </c>
      <c r="G9" s="16">
        <v>270796</v>
      </c>
      <c r="H9" s="16">
        <v>459154</v>
      </c>
      <c r="I9" s="16">
        <v>670292</v>
      </c>
      <c r="J9" s="16">
        <v>891032</v>
      </c>
      <c r="K9" s="16">
        <v>992938</v>
      </c>
      <c r="L9" s="16">
        <v>1100930</v>
      </c>
      <c r="M9" s="16">
        <v>1221727</v>
      </c>
      <c r="N9" s="16">
        <v>1300589</v>
      </c>
      <c r="O9" s="16">
        <v>1364338</v>
      </c>
      <c r="P9" s="16">
        <v>1410915</v>
      </c>
    </row>
    <row r="10" spans="1:16" s="4" customFormat="1" ht="15.75">
      <c r="A10" s="14">
        <v>4200</v>
      </c>
      <c r="B10" s="15" t="s">
        <v>70</v>
      </c>
      <c r="C10" s="14">
        <v>103</v>
      </c>
      <c r="D10" s="16">
        <v>14970602</v>
      </c>
      <c r="E10" s="13">
        <v>14972075</v>
      </c>
      <c r="F10" s="16">
        <v>1107289</v>
      </c>
      <c r="G10" s="16">
        <v>2107414</v>
      </c>
      <c r="H10" s="16">
        <v>3132312</v>
      </c>
      <c r="I10" s="16">
        <v>4057414</v>
      </c>
      <c r="J10" s="16">
        <v>4993676</v>
      </c>
      <c r="K10" s="16">
        <v>5949396</v>
      </c>
      <c r="L10" s="16">
        <v>6875034</v>
      </c>
      <c r="M10" s="16">
        <v>9228349</v>
      </c>
      <c r="N10" s="16">
        <v>10116850</v>
      </c>
      <c r="O10" s="16">
        <v>11040999</v>
      </c>
      <c r="P10" s="16">
        <v>11986003</v>
      </c>
    </row>
    <row r="11" spans="1:16" s="4" customFormat="1" ht="38.25" customHeight="1">
      <c r="A11" s="14">
        <v>4250</v>
      </c>
      <c r="B11" s="15" t="s">
        <v>71</v>
      </c>
      <c r="C11" s="14">
        <v>104</v>
      </c>
      <c r="D11" s="16">
        <v>6374338</v>
      </c>
      <c r="E11" s="13">
        <v>6374338</v>
      </c>
      <c r="F11" s="16">
        <v>444909</v>
      </c>
      <c r="G11" s="16">
        <v>828419</v>
      </c>
      <c r="H11" s="16">
        <v>1282100</v>
      </c>
      <c r="I11" s="16">
        <v>1726720</v>
      </c>
      <c r="J11" s="16">
        <v>2166770</v>
      </c>
      <c r="K11" s="16">
        <v>2640842</v>
      </c>
      <c r="L11" s="16">
        <v>3208649</v>
      </c>
      <c r="M11" s="16">
        <v>3829165</v>
      </c>
      <c r="N11" s="16">
        <v>4355054</v>
      </c>
      <c r="O11" s="16">
        <v>4890108</v>
      </c>
      <c r="P11" s="16">
        <v>5376782</v>
      </c>
    </row>
    <row r="12" spans="1:16" s="4" customFormat="1" ht="33" customHeight="1">
      <c r="A12" s="14">
        <v>4300</v>
      </c>
      <c r="B12" s="15" t="s">
        <v>72</v>
      </c>
      <c r="C12" s="14">
        <v>105</v>
      </c>
      <c r="D12" s="16">
        <v>689102</v>
      </c>
      <c r="E12" s="13">
        <v>689102</v>
      </c>
      <c r="F12" s="16">
        <v>87193</v>
      </c>
      <c r="G12" s="16">
        <v>266346</v>
      </c>
      <c r="H12" s="16">
        <v>441332</v>
      </c>
      <c r="I12" s="16">
        <v>620667</v>
      </c>
      <c r="J12" s="16">
        <v>808137</v>
      </c>
      <c r="K12" s="16">
        <v>972240</v>
      </c>
      <c r="L12" s="16">
        <v>1178405</v>
      </c>
      <c r="M12" s="16">
        <v>1383848</v>
      </c>
      <c r="N12" s="16">
        <v>1592588</v>
      </c>
      <c r="O12" s="16">
        <v>1811146</v>
      </c>
      <c r="P12" s="16">
        <v>2019832</v>
      </c>
    </row>
    <row r="13" spans="1:16" s="4" customFormat="1" ht="69" customHeight="1">
      <c r="A13" s="14">
        <v>4320</v>
      </c>
      <c r="B13" s="15" t="s">
        <v>73</v>
      </c>
      <c r="C13" s="14">
        <v>106</v>
      </c>
      <c r="D13" s="16">
        <v>7828497</v>
      </c>
      <c r="E13" s="13">
        <v>7828497</v>
      </c>
      <c r="F13" s="16">
        <v>450567</v>
      </c>
      <c r="G13" s="16">
        <v>903532</v>
      </c>
      <c r="H13" s="16">
        <v>1438294</v>
      </c>
      <c r="I13" s="16">
        <v>1944121</v>
      </c>
      <c r="J13" s="16">
        <v>2474225</v>
      </c>
      <c r="K13" s="16">
        <v>2896113</v>
      </c>
      <c r="L13" s="16">
        <v>3260824</v>
      </c>
      <c r="M13" s="16">
        <v>3636117</v>
      </c>
      <c r="N13" s="16">
        <v>3995012</v>
      </c>
      <c r="O13" s="16">
        <v>4436098</v>
      </c>
      <c r="P13" s="16">
        <v>4961900</v>
      </c>
    </row>
    <row r="14" spans="1:16" s="4" customFormat="1" ht="17.25" customHeight="1">
      <c r="A14" s="14">
        <v>4350</v>
      </c>
      <c r="B14" s="17" t="s">
        <v>74</v>
      </c>
      <c r="C14" s="14">
        <v>107</v>
      </c>
      <c r="D14" s="16">
        <v>0</v>
      </c>
      <c r="E14" s="13" t="s">
        <v>79</v>
      </c>
      <c r="F14" s="16">
        <v>0</v>
      </c>
      <c r="G14" s="16">
        <v>0</v>
      </c>
      <c r="H14" s="16">
        <v>0</v>
      </c>
      <c r="I14" s="16" t="s">
        <v>79</v>
      </c>
      <c r="J14" s="16">
        <v>0</v>
      </c>
      <c r="K14" s="16">
        <v>0</v>
      </c>
      <c r="L14" s="16">
        <v>547910480</v>
      </c>
      <c r="M14" s="16">
        <v>629833631</v>
      </c>
      <c r="N14" s="16">
        <v>710301853</v>
      </c>
      <c r="O14" s="16">
        <v>0</v>
      </c>
      <c r="P14" s="16">
        <v>0</v>
      </c>
    </row>
    <row r="15" spans="1:16" s="4" customFormat="1" ht="33" customHeight="1">
      <c r="A15" s="14">
        <v>4400</v>
      </c>
      <c r="B15" s="15" t="s">
        <v>75</v>
      </c>
      <c r="C15" s="14">
        <v>108</v>
      </c>
      <c r="D15" s="16">
        <v>910680372</v>
      </c>
      <c r="E15" s="13">
        <v>907390454</v>
      </c>
      <c r="F15" s="16">
        <v>79960282</v>
      </c>
      <c r="G15" s="16">
        <v>153465723</v>
      </c>
      <c r="H15" s="16">
        <v>232787344</v>
      </c>
      <c r="I15" s="16">
        <v>307906623</v>
      </c>
      <c r="J15" s="16">
        <v>386052779</v>
      </c>
      <c r="K15" s="16">
        <v>467668918</v>
      </c>
      <c r="L15" s="16">
        <v>21099732</v>
      </c>
      <c r="M15" s="16">
        <v>24166995</v>
      </c>
      <c r="N15" s="16">
        <v>27333415</v>
      </c>
      <c r="O15" s="16">
        <v>794734813</v>
      </c>
      <c r="P15" s="16">
        <v>881180920</v>
      </c>
    </row>
    <row r="16" spans="1:16" s="4" customFormat="1" ht="33.75" customHeight="1">
      <c r="A16" s="14">
        <v>4450</v>
      </c>
      <c r="B16" s="15" t="s">
        <v>76</v>
      </c>
      <c r="C16" s="14">
        <v>109</v>
      </c>
      <c r="D16" s="16">
        <v>34998378</v>
      </c>
      <c r="E16" s="13">
        <v>34991510</v>
      </c>
      <c r="F16" s="16">
        <v>2955864</v>
      </c>
      <c r="G16" s="16">
        <v>5869530</v>
      </c>
      <c r="H16" s="16">
        <v>8808068</v>
      </c>
      <c r="I16" s="16">
        <v>11890187</v>
      </c>
      <c r="J16" s="16">
        <v>14914680</v>
      </c>
      <c r="K16" s="16">
        <v>17999832</v>
      </c>
      <c r="L16" s="16">
        <v>96593</v>
      </c>
      <c r="M16" s="16">
        <v>148824</v>
      </c>
      <c r="N16" s="16">
        <v>192484</v>
      </c>
      <c r="O16" s="16">
        <v>30696073</v>
      </c>
      <c r="P16" s="16">
        <v>34155477</v>
      </c>
    </row>
    <row r="17" spans="1:16" s="4" customFormat="1" ht="36.75" customHeight="1">
      <c r="A17" s="14">
        <v>4465</v>
      </c>
      <c r="B17" s="15" t="s">
        <v>27</v>
      </c>
      <c r="C17" s="14">
        <v>110</v>
      </c>
      <c r="D17" s="16">
        <v>240840</v>
      </c>
      <c r="E17" s="13">
        <v>240840</v>
      </c>
      <c r="F17" s="16">
        <v>8540</v>
      </c>
      <c r="G17" s="16">
        <v>21584</v>
      </c>
      <c r="H17" s="16">
        <v>26529</v>
      </c>
      <c r="I17" s="16">
        <v>32023</v>
      </c>
      <c r="J17" s="16">
        <v>46716</v>
      </c>
      <c r="K17" s="16">
        <v>73668</v>
      </c>
      <c r="L17" s="16">
        <v>5699489</v>
      </c>
      <c r="M17" s="16">
        <v>6074899</v>
      </c>
      <c r="N17" s="16">
        <v>9574659</v>
      </c>
      <c r="O17" s="16">
        <v>357828</v>
      </c>
      <c r="P17" s="16">
        <v>465962</v>
      </c>
    </row>
    <row r="18" spans="1:16" s="4" customFormat="1" ht="33.75" customHeight="1">
      <c r="A18" s="14">
        <v>4470</v>
      </c>
      <c r="B18" s="15" t="s">
        <v>28</v>
      </c>
      <c r="C18" s="14">
        <v>111</v>
      </c>
      <c r="D18" s="16">
        <v>15785881</v>
      </c>
      <c r="E18" s="13">
        <v>15785881</v>
      </c>
      <c r="F18" s="16">
        <v>105966</v>
      </c>
      <c r="G18" s="16">
        <v>205522</v>
      </c>
      <c r="H18" s="16">
        <v>2603944</v>
      </c>
      <c r="I18" s="16">
        <v>2746861</v>
      </c>
      <c r="J18" s="16">
        <v>3028388</v>
      </c>
      <c r="K18" s="16">
        <v>4812922</v>
      </c>
      <c r="L18" s="16">
        <v>2903860</v>
      </c>
      <c r="M18" s="16">
        <v>3285890</v>
      </c>
      <c r="N18" s="16">
        <v>3665498</v>
      </c>
      <c r="O18" s="16">
        <v>10174703</v>
      </c>
      <c r="P18" s="16">
        <v>10722148</v>
      </c>
    </row>
    <row r="19" spans="1:16" s="4" customFormat="1" ht="36" customHeight="1">
      <c r="A19" s="14">
        <v>4480</v>
      </c>
      <c r="B19" s="15" t="s">
        <v>63</v>
      </c>
      <c r="C19" s="14">
        <v>112</v>
      </c>
      <c r="D19" s="16">
        <v>8534636</v>
      </c>
      <c r="E19" s="13">
        <v>8532514</v>
      </c>
      <c r="F19" s="16">
        <v>466939</v>
      </c>
      <c r="G19" s="16">
        <v>834147</v>
      </c>
      <c r="H19" s="16">
        <v>1281818</v>
      </c>
      <c r="I19" s="16">
        <v>1720565</v>
      </c>
      <c r="J19" s="16">
        <v>2138917</v>
      </c>
      <c r="K19" s="16">
        <v>2569946</v>
      </c>
      <c r="L19" s="16">
        <v>18578731</v>
      </c>
      <c r="M19" s="16">
        <v>21334407</v>
      </c>
      <c r="N19" s="16">
        <v>23979748</v>
      </c>
      <c r="O19" s="16">
        <v>4080689</v>
      </c>
      <c r="P19" s="16">
        <v>4517799</v>
      </c>
    </row>
    <row r="20" spans="1:16" s="4" customFormat="1" ht="40.5" customHeight="1">
      <c r="A20" s="18">
        <v>4490</v>
      </c>
      <c r="B20" s="19" t="s">
        <v>62</v>
      </c>
      <c r="C20" s="18">
        <v>113</v>
      </c>
      <c r="D20" s="20">
        <v>31543929</v>
      </c>
      <c r="E20" s="13">
        <v>31543929</v>
      </c>
      <c r="F20" s="20">
        <v>2707118</v>
      </c>
      <c r="G20" s="20">
        <v>5249510</v>
      </c>
      <c r="H20" s="20">
        <v>7949730</v>
      </c>
      <c r="I20" s="20">
        <v>10543947</v>
      </c>
      <c r="J20" s="20">
        <v>13237935</v>
      </c>
      <c r="K20" s="20">
        <v>15857952</v>
      </c>
      <c r="L20" s="20"/>
      <c r="M20" s="20"/>
      <c r="N20" s="20"/>
      <c r="O20" s="20">
        <v>26688238</v>
      </c>
      <c r="P20" s="20">
        <v>29322343</v>
      </c>
    </row>
    <row r="21" spans="1:16" s="4" customFormat="1" ht="15.75">
      <c r="A21" s="54" t="s">
        <v>9</v>
      </c>
      <c r="B21" s="54"/>
      <c r="C21" s="9">
        <v>100</v>
      </c>
      <c r="D21" s="21">
        <v>1036403706</v>
      </c>
      <c r="E21" s="21">
        <f>SUM(E8:E20)</f>
        <v>1033108996</v>
      </c>
      <c r="F21" s="21">
        <v>88519638</v>
      </c>
      <c r="G21" s="21">
        <v>170221840</v>
      </c>
      <c r="H21" s="21">
        <v>260498254</v>
      </c>
      <c r="I21" s="21">
        <f>SUM(I8:I20)</f>
        <v>344245765</v>
      </c>
      <c r="J21" s="21">
        <f>SUM(J8:J20)</f>
        <v>431272989</v>
      </c>
      <c r="K21" s="21">
        <f>SUM(K8:K20)</f>
        <v>523076829</v>
      </c>
      <c r="L21" s="21">
        <v>612662415</v>
      </c>
      <c r="M21" s="21">
        <v>705027185</v>
      </c>
      <c r="N21" s="21">
        <v>797399488</v>
      </c>
      <c r="O21" s="21">
        <v>891358954</v>
      </c>
      <c r="P21" s="21">
        <v>987377165</v>
      </c>
    </row>
    <row r="22" spans="1:16" s="4" customFormat="1" ht="15.75">
      <c r="A22" s="22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4" customFormat="1" ht="15.75">
      <c r="A23" s="8" t="s">
        <v>11</v>
      </c>
      <c r="B23" s="8"/>
      <c r="C23" s="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4" customFormat="1" ht="15.75">
      <c r="A24" s="11">
        <v>4500</v>
      </c>
      <c r="B24" s="27" t="s">
        <v>7</v>
      </c>
      <c r="C24" s="11">
        <v>201</v>
      </c>
      <c r="D24" s="13">
        <v>153483091</v>
      </c>
      <c r="E24" s="13">
        <v>152937479</v>
      </c>
      <c r="F24" s="13">
        <v>17748182</v>
      </c>
      <c r="G24" s="13">
        <v>45697161</v>
      </c>
      <c r="H24" s="13">
        <v>60183916</v>
      </c>
      <c r="I24" s="13">
        <v>70089452</v>
      </c>
      <c r="J24" s="13">
        <v>79004192</v>
      </c>
      <c r="K24" s="13">
        <v>92073285</v>
      </c>
      <c r="L24" s="13">
        <v>102708468</v>
      </c>
      <c r="M24" s="13">
        <v>105781964</v>
      </c>
      <c r="N24" s="13">
        <v>117164365</v>
      </c>
      <c r="O24" s="13">
        <v>129853372</v>
      </c>
      <c r="P24" s="13">
        <v>146109424</v>
      </c>
    </row>
    <row r="25" spans="1:16" s="4" customFormat="1" ht="15.75">
      <c r="A25" s="14">
        <v>4600</v>
      </c>
      <c r="B25" s="17" t="s">
        <v>29</v>
      </c>
      <c r="C25" s="14">
        <v>202</v>
      </c>
      <c r="D25" s="16">
        <v>151343065</v>
      </c>
      <c r="E25" s="13">
        <v>151396938</v>
      </c>
      <c r="F25" s="16">
        <v>14640315</v>
      </c>
      <c r="G25" s="16">
        <v>29698903</v>
      </c>
      <c r="H25" s="16">
        <v>44511368</v>
      </c>
      <c r="I25" s="16">
        <v>61544164</v>
      </c>
      <c r="J25" s="16">
        <v>78704639</v>
      </c>
      <c r="K25" s="16">
        <v>93291654</v>
      </c>
      <c r="L25" s="16">
        <v>110959433</v>
      </c>
      <c r="M25" s="16">
        <v>129071686</v>
      </c>
      <c r="N25" s="16">
        <v>146475859</v>
      </c>
      <c r="O25" s="16">
        <v>165886939</v>
      </c>
      <c r="P25" s="16">
        <v>185673053</v>
      </c>
    </row>
    <row r="26" spans="1:16" s="4" customFormat="1" ht="15.75">
      <c r="A26" s="14">
        <v>4700</v>
      </c>
      <c r="B26" s="17" t="s">
        <v>30</v>
      </c>
      <c r="C26" s="14">
        <v>203</v>
      </c>
      <c r="D26" s="16">
        <v>587418608</v>
      </c>
      <c r="E26" s="13">
        <v>587400383</v>
      </c>
      <c r="F26" s="16">
        <v>43560773</v>
      </c>
      <c r="G26" s="16">
        <v>85522926</v>
      </c>
      <c r="H26" s="16">
        <v>124166138</v>
      </c>
      <c r="I26" s="16">
        <v>175040884</v>
      </c>
      <c r="J26" s="16">
        <v>234921981</v>
      </c>
      <c r="K26" s="16">
        <v>324695517</v>
      </c>
      <c r="L26" s="16">
        <v>398500420</v>
      </c>
      <c r="M26" s="16">
        <v>484146782</v>
      </c>
      <c r="N26" s="16">
        <v>593374063</v>
      </c>
      <c r="O26" s="16">
        <v>679882907</v>
      </c>
      <c r="P26" s="16">
        <v>768507273</v>
      </c>
    </row>
    <row r="27" spans="1:16" s="4" customFormat="1" ht="15.75">
      <c r="A27" s="14">
        <v>4730</v>
      </c>
      <c r="B27" s="17" t="s">
        <v>31</v>
      </c>
      <c r="C27" s="14">
        <v>204</v>
      </c>
      <c r="D27" s="16">
        <v>82858296</v>
      </c>
      <c r="E27" s="13">
        <v>82864313</v>
      </c>
      <c r="F27" s="16">
        <v>7484559</v>
      </c>
      <c r="G27" s="16">
        <v>13104097</v>
      </c>
      <c r="H27" s="16">
        <v>21212776</v>
      </c>
      <c r="I27" s="16">
        <v>29826894</v>
      </c>
      <c r="J27" s="16">
        <v>41054200</v>
      </c>
      <c r="K27" s="16">
        <v>53064669</v>
      </c>
      <c r="L27" s="16">
        <v>60177988</v>
      </c>
      <c r="M27" s="16">
        <v>71185160</v>
      </c>
      <c r="N27" s="16">
        <v>84826694</v>
      </c>
      <c r="O27" s="16">
        <v>96071929</v>
      </c>
      <c r="P27" s="16">
        <v>106442593</v>
      </c>
    </row>
    <row r="28" spans="1:16" s="4" customFormat="1" ht="15.75">
      <c r="A28" s="14">
        <v>4850</v>
      </c>
      <c r="B28" s="17" t="s">
        <v>32</v>
      </c>
      <c r="C28" s="14">
        <v>205</v>
      </c>
      <c r="D28" s="16">
        <v>1521324</v>
      </c>
      <c r="E28" s="13">
        <v>1521327</v>
      </c>
      <c r="F28" s="16">
        <v>49589</v>
      </c>
      <c r="G28" s="16">
        <v>307831</v>
      </c>
      <c r="H28" s="16">
        <v>364918</v>
      </c>
      <c r="I28" s="16">
        <v>547846</v>
      </c>
      <c r="J28" s="16">
        <v>635090</v>
      </c>
      <c r="K28" s="16">
        <v>764544</v>
      </c>
      <c r="L28" s="16">
        <v>819624</v>
      </c>
      <c r="M28" s="16">
        <v>1525131</v>
      </c>
      <c r="N28" s="16">
        <v>2062487</v>
      </c>
      <c r="O28" s="16">
        <v>3999298</v>
      </c>
      <c r="P28" s="16">
        <v>4730189</v>
      </c>
    </row>
    <row r="29" spans="1:16" s="4" customFormat="1" ht="28.5" customHeight="1">
      <c r="A29" s="14">
        <v>4870</v>
      </c>
      <c r="B29" s="15" t="s">
        <v>33</v>
      </c>
      <c r="C29" s="14">
        <v>206</v>
      </c>
      <c r="D29" s="16">
        <v>4538398</v>
      </c>
      <c r="E29" s="13">
        <v>4538398</v>
      </c>
      <c r="F29" s="16">
        <v>795640</v>
      </c>
      <c r="G29" s="16">
        <v>1063987</v>
      </c>
      <c r="H29" s="16">
        <v>1285129</v>
      </c>
      <c r="I29" s="16">
        <v>1404742</v>
      </c>
      <c r="J29" s="16">
        <v>1482283</v>
      </c>
      <c r="K29" s="16">
        <v>1885513</v>
      </c>
      <c r="L29" s="16">
        <v>2545933</v>
      </c>
      <c r="M29" s="16">
        <v>3421601</v>
      </c>
      <c r="N29" s="16">
        <v>3965089</v>
      </c>
      <c r="O29" s="16">
        <v>4094844</v>
      </c>
      <c r="P29" s="16">
        <v>4511301</v>
      </c>
    </row>
    <row r="30" spans="1:16" s="4" customFormat="1" ht="15.75">
      <c r="A30" s="14">
        <v>4890</v>
      </c>
      <c r="B30" s="17" t="s">
        <v>34</v>
      </c>
      <c r="C30" s="14">
        <v>207</v>
      </c>
      <c r="D30" s="16">
        <v>55855793</v>
      </c>
      <c r="E30" s="13">
        <v>55855793</v>
      </c>
      <c r="F30" s="16">
        <v>4163515</v>
      </c>
      <c r="G30" s="16">
        <v>7522324</v>
      </c>
      <c r="H30" s="16">
        <v>9779300</v>
      </c>
      <c r="I30" s="16">
        <v>12399036</v>
      </c>
      <c r="J30" s="16">
        <v>17762473</v>
      </c>
      <c r="K30" s="16">
        <v>20196761</v>
      </c>
      <c r="L30" s="16">
        <v>23222480</v>
      </c>
      <c r="M30" s="16">
        <v>26396459</v>
      </c>
      <c r="N30" s="16">
        <v>30812568</v>
      </c>
      <c r="O30" s="16">
        <v>34989368</v>
      </c>
      <c r="P30" s="16">
        <v>38407989</v>
      </c>
    </row>
    <row r="31" spans="1:16" s="4" customFormat="1" ht="15.75">
      <c r="A31" s="14">
        <v>4900</v>
      </c>
      <c r="B31" s="17" t="s">
        <v>35</v>
      </c>
      <c r="C31" s="14">
        <v>208</v>
      </c>
      <c r="D31" s="16">
        <v>8238814</v>
      </c>
      <c r="E31" s="13">
        <v>8238933</v>
      </c>
      <c r="F31" s="16">
        <v>759225</v>
      </c>
      <c r="G31" s="16">
        <v>1438868</v>
      </c>
      <c r="H31" s="16">
        <v>2192488</v>
      </c>
      <c r="I31" s="16">
        <v>2995203</v>
      </c>
      <c r="J31" s="16">
        <v>4441033</v>
      </c>
      <c r="K31" s="16">
        <v>5326120</v>
      </c>
      <c r="L31" s="16">
        <v>5802857</v>
      </c>
      <c r="M31" s="16">
        <v>6714680</v>
      </c>
      <c r="N31" s="16">
        <v>7726362</v>
      </c>
      <c r="O31" s="16">
        <v>8289469</v>
      </c>
      <c r="P31" s="16">
        <v>9179294</v>
      </c>
    </row>
    <row r="32" spans="1:16" s="4" customFormat="1" ht="15.75">
      <c r="A32" s="14">
        <v>4920</v>
      </c>
      <c r="B32" s="17" t="s">
        <v>14</v>
      </c>
      <c r="C32" s="14">
        <v>209</v>
      </c>
      <c r="D32" s="16">
        <v>7637635</v>
      </c>
      <c r="E32" s="13">
        <v>7632274</v>
      </c>
      <c r="F32" s="16">
        <v>1115264</v>
      </c>
      <c r="G32" s="16">
        <v>1941043</v>
      </c>
      <c r="H32" s="16">
        <v>2987312</v>
      </c>
      <c r="I32" s="16">
        <v>4465262</v>
      </c>
      <c r="J32" s="16">
        <v>14295104</v>
      </c>
      <c r="K32" s="16">
        <v>15413026</v>
      </c>
      <c r="L32" s="16">
        <v>16268380</v>
      </c>
      <c r="M32" s="16">
        <v>16695719</v>
      </c>
      <c r="N32" s="16">
        <v>17343109</v>
      </c>
      <c r="O32" s="16">
        <v>17623421</v>
      </c>
      <c r="P32" s="16">
        <v>18184086</v>
      </c>
    </row>
    <row r="33" spans="1:16" s="4" customFormat="1" ht="15.75">
      <c r="A33" s="14">
        <v>4950</v>
      </c>
      <c r="B33" s="17" t="s">
        <v>64</v>
      </c>
      <c r="C33" s="14">
        <v>210</v>
      </c>
      <c r="D33" s="16">
        <v>2376268524</v>
      </c>
      <c r="E33" s="13">
        <v>2378650069</v>
      </c>
      <c r="F33" s="16">
        <v>145843890</v>
      </c>
      <c r="G33" s="16">
        <v>281837315</v>
      </c>
      <c r="H33" s="16">
        <v>432269873</v>
      </c>
      <c r="I33" s="16">
        <v>540947295</v>
      </c>
      <c r="J33" s="16">
        <v>653595761</v>
      </c>
      <c r="K33" s="16">
        <v>796248886</v>
      </c>
      <c r="L33" s="16">
        <v>900691212</v>
      </c>
      <c r="M33" s="16">
        <v>1024652486</v>
      </c>
      <c r="N33" s="16">
        <v>1275099785</v>
      </c>
      <c r="O33" s="16">
        <v>1394133942</v>
      </c>
      <c r="P33" s="16">
        <v>1507953089</v>
      </c>
    </row>
    <row r="34" spans="1:16" s="4" customFormat="1" ht="15.75">
      <c r="A34" s="18">
        <v>4999</v>
      </c>
      <c r="B34" s="28" t="s">
        <v>65</v>
      </c>
      <c r="C34" s="18">
        <v>211</v>
      </c>
      <c r="D34" s="20">
        <v>0</v>
      </c>
      <c r="E34" s="13">
        <v>0</v>
      </c>
      <c r="F34" s="20">
        <v>237649</v>
      </c>
      <c r="G34" s="20">
        <v>237649</v>
      </c>
      <c r="H34" s="20">
        <v>237649</v>
      </c>
      <c r="I34" s="20">
        <v>237649</v>
      </c>
      <c r="J34" s="20">
        <v>237649</v>
      </c>
      <c r="K34" s="20">
        <v>237649</v>
      </c>
      <c r="L34" s="20">
        <v>237649</v>
      </c>
      <c r="M34" s="20">
        <v>237649</v>
      </c>
      <c r="N34" s="20">
        <v>237649</v>
      </c>
      <c r="O34" s="20">
        <v>237649</v>
      </c>
      <c r="P34" s="20">
        <v>237649</v>
      </c>
    </row>
    <row r="35" spans="1:16" s="4" customFormat="1" ht="15.75">
      <c r="A35" s="54" t="s">
        <v>15</v>
      </c>
      <c r="B35" s="54"/>
      <c r="C35" s="9">
        <v>200</v>
      </c>
      <c r="D35" s="21">
        <f>SUM(D24:D34)</f>
        <v>3429163548</v>
      </c>
      <c r="E35" s="21">
        <f>SUM(E24:E34)</f>
        <v>3431035907</v>
      </c>
      <c r="F35" s="21">
        <v>236398601</v>
      </c>
      <c r="G35" s="21">
        <v>468372104</v>
      </c>
      <c r="H35" s="21">
        <v>699190867</v>
      </c>
      <c r="I35" s="21">
        <f>SUM(I24:I34)</f>
        <v>899498427</v>
      </c>
      <c r="J35" s="21">
        <f>SUM(J24:J34)</f>
        <v>1126134405</v>
      </c>
      <c r="K35" s="21">
        <f>SUM(K24:K34)</f>
        <v>1403197624</v>
      </c>
      <c r="L35" s="21">
        <f>SUM(L23:L34)</f>
        <v>1621934444</v>
      </c>
      <c r="M35" s="21">
        <v>1869829317</v>
      </c>
      <c r="N35" s="21">
        <f>SUM(N23:N34)</f>
        <v>2279088030</v>
      </c>
      <c r="O35" s="21">
        <v>2535063138</v>
      </c>
      <c r="P35" s="21">
        <v>2789935940</v>
      </c>
    </row>
    <row r="36" spans="1:16" s="4" customFormat="1" ht="15.75">
      <c r="A36" s="22"/>
      <c r="B36" s="23"/>
      <c r="C36" s="2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3:16" s="4" customFormat="1" ht="15.75"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4" customFormat="1" ht="15.75">
      <c r="A38" s="8" t="s">
        <v>58</v>
      </c>
      <c r="B38" s="8"/>
      <c r="C38" s="9">
        <v>888</v>
      </c>
      <c r="D38" s="21">
        <v>4465567254</v>
      </c>
      <c r="E38" s="21">
        <v>4464144903</v>
      </c>
      <c r="F38" s="21">
        <v>324918239</v>
      </c>
      <c r="G38" s="21">
        <v>638593944</v>
      </c>
      <c r="H38" s="21">
        <v>959689121</v>
      </c>
      <c r="I38" s="21">
        <f>I35+I21</f>
        <v>1243744192</v>
      </c>
      <c r="J38" s="21">
        <f>J35+J21</f>
        <v>1557407394</v>
      </c>
      <c r="K38" s="21">
        <f>K35+K21</f>
        <v>1926274453</v>
      </c>
      <c r="L38" s="21">
        <f>L35+L20</f>
        <v>1621934444</v>
      </c>
      <c r="M38" s="21">
        <v>2574856502</v>
      </c>
      <c r="N38" s="21">
        <v>3076487518</v>
      </c>
      <c r="O38" s="21">
        <v>3426422092</v>
      </c>
      <c r="P38" s="21">
        <v>3777313105</v>
      </c>
    </row>
    <row r="39" spans="1:16" s="4" customFormat="1" ht="15.75">
      <c r="A39" s="23"/>
      <c r="B39" s="23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5.75">
      <c r="A40" s="8" t="s">
        <v>18</v>
      </c>
      <c r="B40" s="8"/>
      <c r="C40" s="9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31.5">
      <c r="A41" s="11">
        <v>5020</v>
      </c>
      <c r="B41" s="15" t="s">
        <v>36</v>
      </c>
      <c r="C41" s="11">
        <v>401</v>
      </c>
      <c r="D41" s="13">
        <v>4837</v>
      </c>
      <c r="E41" s="13">
        <v>4837</v>
      </c>
      <c r="F41" s="13">
        <v>41</v>
      </c>
      <c r="G41" s="13">
        <v>82</v>
      </c>
      <c r="H41" s="13">
        <v>137</v>
      </c>
      <c r="I41" s="13">
        <v>210</v>
      </c>
      <c r="J41" s="13">
        <v>261</v>
      </c>
      <c r="K41" s="13">
        <v>319</v>
      </c>
      <c r="L41" s="13">
        <v>408</v>
      </c>
      <c r="M41" s="13">
        <v>462</v>
      </c>
      <c r="N41" s="13">
        <v>506</v>
      </c>
      <c r="O41" s="13">
        <v>550</v>
      </c>
      <c r="P41" s="13">
        <v>580</v>
      </c>
    </row>
    <row r="42" spans="1:16" ht="31.5">
      <c r="A42" s="14">
        <v>5030</v>
      </c>
      <c r="B42" s="15" t="s">
        <v>37</v>
      </c>
      <c r="C42" s="14">
        <v>402</v>
      </c>
      <c r="D42" s="16">
        <v>1957988</v>
      </c>
      <c r="E42" s="13">
        <v>1957988</v>
      </c>
      <c r="F42" s="16">
        <v>194495</v>
      </c>
      <c r="G42" s="16">
        <v>379613</v>
      </c>
      <c r="H42" s="16">
        <v>563843</v>
      </c>
      <c r="I42" s="16">
        <v>747174</v>
      </c>
      <c r="J42" s="16">
        <v>931651</v>
      </c>
      <c r="K42" s="16">
        <v>1114623</v>
      </c>
      <c r="L42" s="16">
        <v>1299513</v>
      </c>
      <c r="M42" s="16">
        <v>1482892</v>
      </c>
      <c r="N42" s="16">
        <v>1661867</v>
      </c>
      <c r="O42" s="16">
        <v>1842837</v>
      </c>
      <c r="P42" s="16">
        <v>2020786</v>
      </c>
    </row>
    <row r="43" spans="1:16" ht="31.5">
      <c r="A43" s="14">
        <v>5040</v>
      </c>
      <c r="B43" s="15" t="s">
        <v>38</v>
      </c>
      <c r="C43" s="14">
        <v>403</v>
      </c>
      <c r="D43" s="16">
        <v>3366218</v>
      </c>
      <c r="E43" s="13">
        <v>3366218</v>
      </c>
      <c r="F43" s="16">
        <v>236072</v>
      </c>
      <c r="G43" s="16">
        <v>453496</v>
      </c>
      <c r="H43" s="16">
        <v>679361</v>
      </c>
      <c r="I43" s="16">
        <v>895596</v>
      </c>
      <c r="J43" s="16">
        <v>1095551</v>
      </c>
      <c r="K43" s="16">
        <v>1301431</v>
      </c>
      <c r="L43" s="16">
        <v>1474320</v>
      </c>
      <c r="M43" s="16">
        <v>1647452</v>
      </c>
      <c r="N43" s="16">
        <v>1812724</v>
      </c>
      <c r="O43" s="16">
        <v>1981795</v>
      </c>
      <c r="P43" s="16">
        <v>2138675</v>
      </c>
    </row>
    <row r="44" spans="1:16" ht="31.5">
      <c r="A44" s="14">
        <v>5050</v>
      </c>
      <c r="B44" s="15" t="s">
        <v>39</v>
      </c>
      <c r="C44" s="14">
        <v>404</v>
      </c>
      <c r="D44" s="16">
        <v>8085173</v>
      </c>
      <c r="E44" s="13">
        <v>8085173</v>
      </c>
      <c r="F44" s="16">
        <v>620937</v>
      </c>
      <c r="G44" s="16">
        <v>1214041</v>
      </c>
      <c r="H44" s="16">
        <v>1855869</v>
      </c>
      <c r="I44" s="16">
        <v>2461058</v>
      </c>
      <c r="J44" s="16">
        <v>3102132</v>
      </c>
      <c r="K44" s="16">
        <v>3749243</v>
      </c>
      <c r="L44" s="16">
        <v>4378684</v>
      </c>
      <c r="M44" s="16">
        <v>5062139</v>
      </c>
      <c r="N44" s="16">
        <v>5796553</v>
      </c>
      <c r="O44" s="16">
        <v>7121681</v>
      </c>
      <c r="P44" s="16">
        <v>7842372</v>
      </c>
    </row>
    <row r="45" spans="1:16" ht="31.5">
      <c r="A45" s="14">
        <v>5060</v>
      </c>
      <c r="B45" s="15" t="s">
        <v>40</v>
      </c>
      <c r="C45" s="14">
        <v>405</v>
      </c>
      <c r="D45" s="16">
        <v>19353948</v>
      </c>
      <c r="E45" s="13">
        <v>19353948</v>
      </c>
      <c r="F45" s="16">
        <v>1399999</v>
      </c>
      <c r="G45" s="16">
        <v>2732306</v>
      </c>
      <c r="H45" s="16">
        <v>3415330</v>
      </c>
      <c r="I45" s="16">
        <v>4759772</v>
      </c>
      <c r="J45" s="16">
        <v>6157679</v>
      </c>
      <c r="K45" s="16">
        <v>7477024</v>
      </c>
      <c r="L45" s="16">
        <v>8557025</v>
      </c>
      <c r="M45" s="16">
        <v>9620651</v>
      </c>
      <c r="N45" s="16">
        <v>10664123</v>
      </c>
      <c r="O45" s="16">
        <v>11472149</v>
      </c>
      <c r="P45" s="16">
        <v>12282759</v>
      </c>
    </row>
    <row r="46" spans="1:16" ht="15.75">
      <c r="A46" s="14">
        <v>5090</v>
      </c>
      <c r="B46" s="15" t="s">
        <v>41</v>
      </c>
      <c r="C46" s="14">
        <v>406</v>
      </c>
      <c r="D46" s="16">
        <v>187926</v>
      </c>
      <c r="E46" s="13">
        <v>187926</v>
      </c>
      <c r="F46" s="16">
        <v>14465</v>
      </c>
      <c r="G46" s="16">
        <v>34620</v>
      </c>
      <c r="H46" s="16">
        <v>50645</v>
      </c>
      <c r="I46" s="16">
        <v>65402</v>
      </c>
      <c r="J46" s="16">
        <v>181412</v>
      </c>
      <c r="K46" s="16">
        <v>198769</v>
      </c>
      <c r="L46" s="16">
        <v>211965</v>
      </c>
      <c r="M46" s="16">
        <v>225349</v>
      </c>
      <c r="N46" s="16">
        <v>238062</v>
      </c>
      <c r="O46" s="16">
        <v>250490</v>
      </c>
      <c r="P46" s="16">
        <v>264041</v>
      </c>
    </row>
    <row r="47" spans="1:16" ht="15.75">
      <c r="A47" s="14">
        <v>5110</v>
      </c>
      <c r="B47" s="15" t="s">
        <v>42</v>
      </c>
      <c r="C47" s="14">
        <v>407</v>
      </c>
      <c r="D47" s="16">
        <v>20676</v>
      </c>
      <c r="E47" s="13">
        <v>20676</v>
      </c>
      <c r="F47" s="16">
        <v>34</v>
      </c>
      <c r="G47" s="16">
        <v>18088</v>
      </c>
      <c r="H47" s="16">
        <v>42812</v>
      </c>
      <c r="I47" s="16">
        <v>62734</v>
      </c>
      <c r="J47" s="16">
        <v>81691</v>
      </c>
      <c r="K47" s="16">
        <v>81989</v>
      </c>
      <c r="L47" s="16">
        <v>82093</v>
      </c>
      <c r="M47" s="16">
        <v>87663</v>
      </c>
      <c r="N47" s="16">
        <v>114188</v>
      </c>
      <c r="O47" s="16">
        <v>145841</v>
      </c>
      <c r="P47" s="16">
        <v>177083</v>
      </c>
    </row>
    <row r="48" spans="1:16" ht="22.5" customHeight="1">
      <c r="A48" s="14">
        <v>5120</v>
      </c>
      <c r="B48" s="15" t="s">
        <v>43</v>
      </c>
      <c r="C48" s="14">
        <v>408</v>
      </c>
      <c r="D48" s="16">
        <v>2707257</v>
      </c>
      <c r="E48" s="13">
        <v>2707257</v>
      </c>
      <c r="F48" s="16">
        <v>327825</v>
      </c>
      <c r="G48" s="16">
        <v>800905</v>
      </c>
      <c r="H48" s="16">
        <v>1315279</v>
      </c>
      <c r="I48" s="16">
        <v>1794173</v>
      </c>
      <c r="J48" s="16">
        <v>2314993</v>
      </c>
      <c r="K48" s="16">
        <v>2811440</v>
      </c>
      <c r="L48" s="16">
        <v>3314157</v>
      </c>
      <c r="M48" s="16">
        <v>3853370</v>
      </c>
      <c r="N48" s="16">
        <v>4479894</v>
      </c>
      <c r="O48" s="16">
        <v>4620587</v>
      </c>
      <c r="P48" s="16">
        <v>5315316</v>
      </c>
    </row>
    <row r="49" spans="1:16" ht="15.75">
      <c r="A49" s="14">
        <v>5150</v>
      </c>
      <c r="B49" s="15" t="s">
        <v>44</v>
      </c>
      <c r="C49" s="14">
        <v>409</v>
      </c>
      <c r="D49" s="16">
        <v>0</v>
      </c>
      <c r="E49" s="13" t="s">
        <v>79</v>
      </c>
      <c r="F49" s="16">
        <v>0</v>
      </c>
      <c r="G49" s="16">
        <v>0</v>
      </c>
      <c r="H49" s="16">
        <v>0</v>
      </c>
      <c r="I49" s="16" t="s">
        <v>79</v>
      </c>
      <c r="J49" s="16">
        <v>0</v>
      </c>
      <c r="K49" s="16">
        <v>0</v>
      </c>
      <c r="L49" s="16">
        <v>205975310</v>
      </c>
      <c r="M49" s="16">
        <v>235953348</v>
      </c>
      <c r="N49" s="16">
        <v>265879073</v>
      </c>
      <c r="O49" s="16">
        <v>0</v>
      </c>
      <c r="P49" s="16">
        <v>0</v>
      </c>
    </row>
    <row r="50" spans="1:16" ht="15.75">
      <c r="A50" s="14">
        <v>5200</v>
      </c>
      <c r="B50" s="15" t="s">
        <v>45</v>
      </c>
      <c r="C50" s="14">
        <v>410</v>
      </c>
      <c r="D50" s="16">
        <v>364309392</v>
      </c>
      <c r="E50" s="13">
        <v>364274729</v>
      </c>
      <c r="F50" s="16">
        <v>28809682</v>
      </c>
      <c r="G50" s="16">
        <v>57317560</v>
      </c>
      <c r="H50" s="16">
        <v>87230910</v>
      </c>
      <c r="I50" s="16">
        <v>115668815</v>
      </c>
      <c r="J50" s="16">
        <v>146306945</v>
      </c>
      <c r="K50" s="16">
        <v>175709570</v>
      </c>
      <c r="L50" s="16">
        <v>18843628</v>
      </c>
      <c r="M50" s="16">
        <v>21375525</v>
      </c>
      <c r="N50" s="16">
        <v>23686578</v>
      </c>
      <c r="O50" s="16">
        <v>297661470</v>
      </c>
      <c r="P50" s="16">
        <v>329218400</v>
      </c>
    </row>
    <row r="51" spans="1:16" ht="31.5">
      <c r="A51" s="14">
        <v>5250</v>
      </c>
      <c r="B51" s="15" t="s">
        <v>46</v>
      </c>
      <c r="C51" s="14">
        <v>411</v>
      </c>
      <c r="D51" s="16">
        <v>31839168</v>
      </c>
      <c r="E51" s="13">
        <v>31839168</v>
      </c>
      <c r="F51" s="16">
        <v>2698762</v>
      </c>
      <c r="G51" s="16">
        <v>5619652</v>
      </c>
      <c r="H51" s="16">
        <v>8569314</v>
      </c>
      <c r="I51" s="16">
        <v>11316734</v>
      </c>
      <c r="J51" s="16">
        <v>13952811</v>
      </c>
      <c r="K51" s="16">
        <v>16417923</v>
      </c>
      <c r="L51" s="16">
        <v>82435036</v>
      </c>
      <c r="M51" s="16">
        <v>93897769</v>
      </c>
      <c r="N51" s="16">
        <v>105173374</v>
      </c>
      <c r="O51" s="16">
        <v>26279299</v>
      </c>
      <c r="P51" s="16">
        <v>28849672</v>
      </c>
    </row>
    <row r="52" spans="1:16" ht="15.75">
      <c r="A52" s="14">
        <v>5300</v>
      </c>
      <c r="B52" s="15" t="s">
        <v>47</v>
      </c>
      <c r="C52" s="14">
        <v>412</v>
      </c>
      <c r="D52" s="16">
        <v>152372038</v>
      </c>
      <c r="E52" s="13">
        <v>152373803</v>
      </c>
      <c r="F52" s="16">
        <v>12160496</v>
      </c>
      <c r="G52" s="16">
        <v>24027910</v>
      </c>
      <c r="H52" s="16">
        <v>36150726</v>
      </c>
      <c r="I52" s="16">
        <v>47730142</v>
      </c>
      <c r="J52" s="16">
        <v>59536864</v>
      </c>
      <c r="K52" s="16">
        <v>70846069</v>
      </c>
      <c r="L52" s="16">
        <v>29023566</v>
      </c>
      <c r="M52" s="16">
        <v>32946886</v>
      </c>
      <c r="N52" s="16">
        <v>36743894</v>
      </c>
      <c r="O52" s="16">
        <v>116689053</v>
      </c>
      <c r="P52" s="16">
        <v>127873188</v>
      </c>
    </row>
    <row r="53" spans="1:16" ht="31.5">
      <c r="A53" s="18">
        <v>5400</v>
      </c>
      <c r="B53" s="19" t="s">
        <v>48</v>
      </c>
      <c r="C53" s="18">
        <v>413</v>
      </c>
      <c r="D53" s="20">
        <v>50120633</v>
      </c>
      <c r="E53" s="13">
        <v>50120633</v>
      </c>
      <c r="F53" s="20">
        <v>4168839</v>
      </c>
      <c r="G53" s="20">
        <v>8270366</v>
      </c>
      <c r="H53" s="20">
        <v>12546886</v>
      </c>
      <c r="I53" s="20">
        <v>16660363</v>
      </c>
      <c r="J53" s="20">
        <v>21013550</v>
      </c>
      <c r="K53" s="20">
        <v>25018089</v>
      </c>
      <c r="L53" s="20"/>
      <c r="M53" s="20"/>
      <c r="N53" s="20"/>
      <c r="O53" s="20">
        <v>40558024</v>
      </c>
      <c r="P53" s="20">
        <v>44333726</v>
      </c>
    </row>
    <row r="54" spans="1:16" ht="15.75">
      <c r="A54" s="53" t="s">
        <v>26</v>
      </c>
      <c r="B54" s="53"/>
      <c r="C54" s="9">
        <v>400</v>
      </c>
      <c r="D54" s="21">
        <v>634325254</v>
      </c>
      <c r="E54" s="21">
        <v>634292356</v>
      </c>
      <c r="F54" s="21">
        <v>50631647</v>
      </c>
      <c r="G54" s="21">
        <v>100868639</v>
      </c>
      <c r="H54" s="21">
        <f>SUM(H41:H53)</f>
        <v>152421112</v>
      </c>
      <c r="I54" s="21">
        <f>SUM(I41:I53)</f>
        <v>202162173</v>
      </c>
      <c r="J54" s="21">
        <f>SUM(J41:J53)</f>
        <v>254675540</v>
      </c>
      <c r="K54" s="21">
        <f>SUM(K41:K53)</f>
        <v>304726489</v>
      </c>
      <c r="L54" s="21">
        <v>355595705</v>
      </c>
      <c r="M54" s="21">
        <v>406153506</v>
      </c>
      <c r="N54" s="21">
        <v>456250836</v>
      </c>
      <c r="O54" s="21">
        <v>508623776</v>
      </c>
      <c r="P54" s="21">
        <v>560316598</v>
      </c>
    </row>
    <row r="55" spans="1:16" ht="15.75">
      <c r="A55" s="4"/>
      <c r="B55" s="4"/>
      <c r="C55" s="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5.75">
      <c r="A56" s="8" t="s">
        <v>2</v>
      </c>
      <c r="B56" s="9"/>
      <c r="C56" s="9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5.75">
      <c r="A57" s="11">
        <v>5450</v>
      </c>
      <c r="B57" s="27" t="s">
        <v>6</v>
      </c>
      <c r="C57" s="11">
        <v>501</v>
      </c>
      <c r="D57" s="13">
        <v>2571362394</v>
      </c>
      <c r="E57" s="13">
        <v>2572902877</v>
      </c>
      <c r="F57" s="13">
        <v>165984224</v>
      </c>
      <c r="G57" s="13">
        <v>386575939</v>
      </c>
      <c r="H57" s="13">
        <v>620837917</v>
      </c>
      <c r="I57" s="13">
        <v>710699911</v>
      </c>
      <c r="J57" s="13">
        <v>831847715</v>
      </c>
      <c r="K57" s="13">
        <v>994886455</v>
      </c>
      <c r="L57" s="13">
        <v>1115114471</v>
      </c>
      <c r="M57" s="13">
        <v>1258770541</v>
      </c>
      <c r="N57" s="13">
        <v>1523477226</v>
      </c>
      <c r="O57" s="13">
        <v>1669085413</v>
      </c>
      <c r="P57" s="13">
        <v>1800711181</v>
      </c>
    </row>
    <row r="58" spans="1:16" ht="15.75">
      <c r="A58" s="14">
        <v>5500</v>
      </c>
      <c r="B58" s="17" t="s">
        <v>49</v>
      </c>
      <c r="C58" s="14">
        <v>502</v>
      </c>
      <c r="D58" s="16">
        <v>126381406</v>
      </c>
      <c r="E58" s="13">
        <v>126394047</v>
      </c>
      <c r="F58" s="16">
        <v>10625631</v>
      </c>
      <c r="G58" s="16">
        <v>32485898</v>
      </c>
      <c r="H58" s="16">
        <v>41113409</v>
      </c>
      <c r="I58" s="16">
        <v>46729515</v>
      </c>
      <c r="J58" s="16">
        <v>54308866</v>
      </c>
      <c r="K58" s="16">
        <v>63806522</v>
      </c>
      <c r="L58" s="16">
        <v>72150241</v>
      </c>
      <c r="M58" s="16">
        <v>68166113</v>
      </c>
      <c r="N58" s="16">
        <v>78000155</v>
      </c>
      <c r="O58" s="16">
        <v>85907329</v>
      </c>
      <c r="P58" s="16">
        <v>96437242</v>
      </c>
    </row>
    <row r="59" spans="1:16" ht="15.75">
      <c r="A59" s="14">
        <v>5600</v>
      </c>
      <c r="B59" s="17" t="s">
        <v>50</v>
      </c>
      <c r="C59" s="14">
        <v>503</v>
      </c>
      <c r="D59" s="16">
        <v>41325817</v>
      </c>
      <c r="E59" s="13">
        <v>41388889</v>
      </c>
      <c r="F59" s="16">
        <v>3188317</v>
      </c>
      <c r="G59" s="16">
        <v>6516994</v>
      </c>
      <c r="H59" s="16">
        <v>9740751</v>
      </c>
      <c r="I59" s="16">
        <v>13009846</v>
      </c>
      <c r="J59" s="16">
        <v>16452546</v>
      </c>
      <c r="K59" s="16">
        <v>20187124</v>
      </c>
      <c r="L59" s="16">
        <v>23702408</v>
      </c>
      <c r="M59" s="16">
        <v>27195198</v>
      </c>
      <c r="N59" s="16">
        <v>30602981</v>
      </c>
      <c r="O59" s="16">
        <v>34328562</v>
      </c>
      <c r="P59" s="16">
        <v>38188061</v>
      </c>
    </row>
    <row r="60" spans="1:16" ht="15.75">
      <c r="A60" s="14">
        <v>5700</v>
      </c>
      <c r="B60" s="17" t="s">
        <v>51</v>
      </c>
      <c r="C60" s="14">
        <v>504</v>
      </c>
      <c r="D60" s="16">
        <v>620783336</v>
      </c>
      <c r="E60" s="13">
        <v>620813002</v>
      </c>
      <c r="F60" s="16">
        <v>82347465</v>
      </c>
      <c r="G60" s="16">
        <v>121340083</v>
      </c>
      <c r="H60" s="16">
        <v>157776931</v>
      </c>
      <c r="I60" s="16">
        <v>230806158</v>
      </c>
      <c r="J60" s="16">
        <v>297292359</v>
      </c>
      <c r="K60" s="16">
        <v>395573866</v>
      </c>
      <c r="L60" s="16">
        <v>472234333</v>
      </c>
      <c r="M60" s="16">
        <v>557672855</v>
      </c>
      <c r="N60" s="16">
        <v>670125888</v>
      </c>
      <c r="O60" s="16">
        <v>767078070</v>
      </c>
      <c r="P60" s="16">
        <v>853197173</v>
      </c>
    </row>
    <row r="61" spans="1:16" ht="20.25" customHeight="1">
      <c r="A61" s="14">
        <v>5720</v>
      </c>
      <c r="B61" s="15" t="s">
        <v>52</v>
      </c>
      <c r="C61" s="14">
        <v>505</v>
      </c>
      <c r="D61" s="16">
        <v>118900425</v>
      </c>
      <c r="E61" s="13">
        <v>118851915</v>
      </c>
      <c r="F61" s="16">
        <v>10375076</v>
      </c>
      <c r="G61" s="16">
        <v>21493456</v>
      </c>
      <c r="H61" s="16">
        <v>32027875</v>
      </c>
      <c r="I61" s="16">
        <v>43255878</v>
      </c>
      <c r="J61" s="16">
        <v>54332138</v>
      </c>
      <c r="K61" s="16">
        <v>65920141</v>
      </c>
      <c r="L61" s="16">
        <v>77300252</v>
      </c>
      <c r="M61" s="16">
        <v>88591226</v>
      </c>
      <c r="N61" s="16">
        <v>100045631</v>
      </c>
      <c r="O61" s="16">
        <v>111377733</v>
      </c>
      <c r="P61" s="16">
        <v>123063343</v>
      </c>
    </row>
    <row r="62" spans="1:16" ht="15.75">
      <c r="A62" s="14">
        <v>5730</v>
      </c>
      <c r="B62" s="17" t="s">
        <v>53</v>
      </c>
      <c r="C62" s="14">
        <v>506</v>
      </c>
      <c r="D62" s="16">
        <v>83310585</v>
      </c>
      <c r="E62" s="13">
        <v>83298072</v>
      </c>
      <c r="F62" s="16">
        <v>5942342</v>
      </c>
      <c r="G62" s="16">
        <v>11543711</v>
      </c>
      <c r="H62" s="16">
        <v>17709043</v>
      </c>
      <c r="I62" s="16">
        <v>26116863</v>
      </c>
      <c r="J62" s="16">
        <v>36613491</v>
      </c>
      <c r="K62" s="16">
        <v>47769560</v>
      </c>
      <c r="L62" s="16">
        <v>54764955</v>
      </c>
      <c r="M62" s="16">
        <v>65782138</v>
      </c>
      <c r="N62" s="16">
        <v>78885652</v>
      </c>
      <c r="O62" s="16">
        <v>90972700</v>
      </c>
      <c r="P62" s="16">
        <v>101334262</v>
      </c>
    </row>
    <row r="63" spans="1:16" ht="15.75">
      <c r="A63" s="14">
        <v>5740</v>
      </c>
      <c r="B63" s="17" t="s">
        <v>8</v>
      </c>
      <c r="C63" s="14">
        <v>507</v>
      </c>
      <c r="D63" s="16">
        <v>108678718</v>
      </c>
      <c r="E63" s="13">
        <v>108602301</v>
      </c>
      <c r="F63" s="16">
        <v>6061965</v>
      </c>
      <c r="G63" s="16">
        <v>14249727</v>
      </c>
      <c r="H63" s="16">
        <v>23137332</v>
      </c>
      <c r="I63" s="16">
        <v>31879045</v>
      </c>
      <c r="J63" s="16">
        <v>40366571</v>
      </c>
      <c r="K63" s="16">
        <v>50668779</v>
      </c>
      <c r="L63" s="16">
        <v>59514687</v>
      </c>
      <c r="M63" s="16">
        <v>70326070</v>
      </c>
      <c r="N63" s="16">
        <v>79089230</v>
      </c>
      <c r="O63" s="16">
        <v>88319642</v>
      </c>
      <c r="P63" s="16">
        <v>99457113</v>
      </c>
    </row>
    <row r="64" spans="1:16" ht="31.5">
      <c r="A64" s="14">
        <v>5760</v>
      </c>
      <c r="B64" s="15" t="s">
        <v>57</v>
      </c>
      <c r="C64" s="14">
        <v>508</v>
      </c>
      <c r="D64" s="16">
        <v>23541657</v>
      </c>
      <c r="E64" s="13">
        <v>23598605</v>
      </c>
      <c r="F64" s="16">
        <v>1373976</v>
      </c>
      <c r="G64" s="16">
        <v>4318063</v>
      </c>
      <c r="H64" s="16">
        <v>5940855</v>
      </c>
      <c r="I64" s="16">
        <v>7713851</v>
      </c>
      <c r="J64" s="16">
        <v>10277021</v>
      </c>
      <c r="K64" s="16">
        <v>12231342</v>
      </c>
      <c r="L64" s="16">
        <v>14230934</v>
      </c>
      <c r="M64" s="16">
        <v>17960795</v>
      </c>
      <c r="N64" s="16">
        <v>19102901</v>
      </c>
      <c r="O64" s="16">
        <v>21012957</v>
      </c>
      <c r="P64" s="16">
        <v>23935752</v>
      </c>
    </row>
    <row r="65" spans="1:16" ht="15.75">
      <c r="A65" s="14">
        <v>5780</v>
      </c>
      <c r="B65" s="17" t="s">
        <v>10</v>
      </c>
      <c r="C65" s="14">
        <v>509</v>
      </c>
      <c r="D65" s="16">
        <v>25563575</v>
      </c>
      <c r="E65" s="13">
        <v>25548740</v>
      </c>
      <c r="F65" s="16">
        <v>2159621</v>
      </c>
      <c r="G65" s="16">
        <v>4399439</v>
      </c>
      <c r="H65" s="16">
        <v>6679364</v>
      </c>
      <c r="I65" s="16">
        <v>8914888</v>
      </c>
      <c r="J65" s="16">
        <v>11203330</v>
      </c>
      <c r="K65" s="16">
        <v>13481046</v>
      </c>
      <c r="L65" s="16">
        <v>16170069</v>
      </c>
      <c r="M65" s="16">
        <v>18535229</v>
      </c>
      <c r="N65" s="16">
        <v>20763081</v>
      </c>
      <c r="O65" s="16">
        <v>23049719</v>
      </c>
      <c r="P65" s="16">
        <v>25439771</v>
      </c>
    </row>
    <row r="66" spans="1:16" ht="15.75">
      <c r="A66" s="14">
        <v>5850</v>
      </c>
      <c r="B66" s="17" t="s">
        <v>54</v>
      </c>
      <c r="C66" s="14">
        <v>510</v>
      </c>
      <c r="D66" s="16">
        <v>881832</v>
      </c>
      <c r="E66" s="13">
        <v>881210</v>
      </c>
      <c r="F66" s="16">
        <v>16827</v>
      </c>
      <c r="G66" s="16">
        <v>58353</v>
      </c>
      <c r="H66" s="16">
        <v>120677</v>
      </c>
      <c r="I66" s="16">
        <v>293508</v>
      </c>
      <c r="J66" s="16">
        <v>304439</v>
      </c>
      <c r="K66" s="16">
        <v>416976</v>
      </c>
      <c r="L66" s="16">
        <v>444873</v>
      </c>
      <c r="M66" s="16">
        <v>479349</v>
      </c>
      <c r="N66" s="16">
        <v>559313</v>
      </c>
      <c r="O66" s="16">
        <v>1608387</v>
      </c>
      <c r="P66" s="16">
        <v>2308042</v>
      </c>
    </row>
    <row r="67" spans="1:16" ht="31.5">
      <c r="A67" s="14">
        <v>5870</v>
      </c>
      <c r="B67" s="15" t="s">
        <v>55</v>
      </c>
      <c r="C67" s="14">
        <v>511</v>
      </c>
      <c r="D67" s="16">
        <v>6593655</v>
      </c>
      <c r="E67" s="13">
        <v>6593655</v>
      </c>
      <c r="F67" s="16">
        <v>2219</v>
      </c>
      <c r="G67" s="16">
        <v>122078</v>
      </c>
      <c r="H67" s="16">
        <v>123493</v>
      </c>
      <c r="I67" s="16">
        <v>269280</v>
      </c>
      <c r="J67" s="16">
        <v>509293</v>
      </c>
      <c r="K67" s="16">
        <v>1029715</v>
      </c>
      <c r="L67" s="16">
        <v>1032397</v>
      </c>
      <c r="M67" s="16">
        <v>1260422</v>
      </c>
      <c r="N67" s="16">
        <v>1474432</v>
      </c>
      <c r="O67" s="16">
        <v>2129868</v>
      </c>
      <c r="P67" s="16">
        <v>2161317</v>
      </c>
    </row>
    <row r="68" spans="1:16" ht="15.75">
      <c r="A68" s="14">
        <v>5890</v>
      </c>
      <c r="B68" s="17" t="s">
        <v>56</v>
      </c>
      <c r="C68" s="14">
        <v>512</v>
      </c>
      <c r="D68" s="16">
        <v>59778152</v>
      </c>
      <c r="E68" s="13">
        <v>59778152</v>
      </c>
      <c r="F68" s="16">
        <v>4457786</v>
      </c>
      <c r="G68" s="16">
        <v>6888832</v>
      </c>
      <c r="H68" s="16">
        <v>9409249</v>
      </c>
      <c r="I68" s="16">
        <v>12411373</v>
      </c>
      <c r="J68" s="16">
        <v>16674637</v>
      </c>
      <c r="K68" s="16">
        <v>23365342</v>
      </c>
      <c r="L68" s="16">
        <v>25038872</v>
      </c>
      <c r="M68" s="16">
        <v>28708819</v>
      </c>
      <c r="N68" s="16">
        <v>33290509</v>
      </c>
      <c r="O68" s="16">
        <v>36024079</v>
      </c>
      <c r="P68" s="16">
        <v>40387653</v>
      </c>
    </row>
    <row r="69" spans="1:16" ht="15.75">
      <c r="A69" s="14">
        <v>5900</v>
      </c>
      <c r="B69" s="17" t="s">
        <v>35</v>
      </c>
      <c r="C69" s="14">
        <v>513</v>
      </c>
      <c r="D69" s="16">
        <v>207532</v>
      </c>
      <c r="E69" s="13">
        <v>213073</v>
      </c>
      <c r="F69" s="16">
        <v>4899</v>
      </c>
      <c r="G69" s="16">
        <v>26088</v>
      </c>
      <c r="H69" s="16">
        <v>50583</v>
      </c>
      <c r="I69" s="16">
        <v>62365</v>
      </c>
      <c r="J69" s="16">
        <v>65863</v>
      </c>
      <c r="K69" s="16">
        <v>123346</v>
      </c>
      <c r="L69" s="16">
        <v>209768</v>
      </c>
      <c r="M69" s="16">
        <v>223759</v>
      </c>
      <c r="N69" s="16">
        <v>232835</v>
      </c>
      <c r="O69" s="16">
        <v>237459</v>
      </c>
      <c r="P69" s="16">
        <v>651610</v>
      </c>
    </row>
    <row r="70" spans="1:16" ht="15.75">
      <c r="A70" s="18">
        <v>5920</v>
      </c>
      <c r="B70" s="28" t="s">
        <v>12</v>
      </c>
      <c r="C70" s="18">
        <v>514</v>
      </c>
      <c r="D70" s="20">
        <v>53694963</v>
      </c>
      <c r="E70" s="13">
        <v>53755335</v>
      </c>
      <c r="F70" s="20">
        <v>17107062</v>
      </c>
      <c r="G70" s="20">
        <v>20813629</v>
      </c>
      <c r="H70" s="20">
        <v>26636914</v>
      </c>
      <c r="I70" s="20">
        <v>786143305</v>
      </c>
      <c r="J70" s="20">
        <v>792057551</v>
      </c>
      <c r="K70" s="20">
        <v>795588467</v>
      </c>
      <c r="L70" s="20">
        <v>799480381</v>
      </c>
      <c r="M70" s="20">
        <v>803458183</v>
      </c>
      <c r="N70" s="20">
        <v>807658650</v>
      </c>
      <c r="O70" s="20">
        <v>813211946</v>
      </c>
      <c r="P70" s="20">
        <v>818660250</v>
      </c>
    </row>
    <row r="71" spans="1:16" ht="15.75">
      <c r="A71" s="53" t="s">
        <v>13</v>
      </c>
      <c r="B71" s="34"/>
      <c r="C71" s="9">
        <v>500</v>
      </c>
      <c r="D71" s="21">
        <v>3841004047</v>
      </c>
      <c r="E71" s="21">
        <v>3842619873</v>
      </c>
      <c r="F71" s="21">
        <v>309647410</v>
      </c>
      <c r="G71" s="21">
        <v>630832290</v>
      </c>
      <c r="H71" s="21">
        <f>SUM(H57:H70)</f>
        <v>951304393</v>
      </c>
      <c r="I71" s="21">
        <f>SUM(I57:I70)</f>
        <v>1918305786</v>
      </c>
      <c r="J71" s="21">
        <f>SUM(J57:J70)</f>
        <v>2162305820</v>
      </c>
      <c r="K71" s="21">
        <f>SUM(K57:K70)</f>
        <v>2485048681</v>
      </c>
      <c r="L71" s="21">
        <f>SUM(L56:L70)</f>
        <v>2731388641</v>
      </c>
      <c r="M71" s="21">
        <v>3007130697</v>
      </c>
      <c r="N71" s="21">
        <v>3443308484</v>
      </c>
      <c r="O71" s="21">
        <v>3744343864</v>
      </c>
      <c r="P71" s="21">
        <v>4025932770</v>
      </c>
    </row>
    <row r="72" spans="1:16" ht="15.75">
      <c r="A72" s="24"/>
      <c r="B72" s="23"/>
      <c r="C72" s="32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16" ht="15.75">
      <c r="A73" s="53" t="s">
        <v>59</v>
      </c>
      <c r="B73" s="8"/>
      <c r="C73" s="9">
        <v>666</v>
      </c>
      <c r="D73" s="21">
        <v>4475329301</v>
      </c>
      <c r="E73" s="21">
        <v>4476912229</v>
      </c>
      <c r="F73" s="21">
        <v>360279057</v>
      </c>
      <c r="G73" s="21">
        <v>731700929</v>
      </c>
      <c r="H73" s="21">
        <v>1103725505</v>
      </c>
      <c r="I73" s="21">
        <f>I71+D105</f>
        <v>1918305786</v>
      </c>
      <c r="J73" s="21">
        <v>2416981360</v>
      </c>
      <c r="K73" s="21">
        <v>2789775170</v>
      </c>
      <c r="L73" s="21">
        <f>L71+G103</f>
        <v>2731388641</v>
      </c>
      <c r="M73" s="21">
        <v>3413284203</v>
      </c>
      <c r="N73" s="21">
        <v>3899559320</v>
      </c>
      <c r="O73" s="21">
        <v>4252967640</v>
      </c>
      <c r="P73" s="21">
        <v>4586249368</v>
      </c>
    </row>
    <row r="74" spans="1:16" ht="15.75">
      <c r="A74" s="4"/>
      <c r="B74" s="4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5.75">
      <c r="A75" s="35" t="s">
        <v>16</v>
      </c>
      <c r="B75" s="35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1:16" ht="15.75">
      <c r="A76" s="38">
        <v>5999</v>
      </c>
      <c r="B76" s="39" t="s">
        <v>17</v>
      </c>
      <c r="C76" s="40">
        <v>700</v>
      </c>
      <c r="D76" s="41">
        <v>25601578</v>
      </c>
      <c r="E76" s="41">
        <v>24882438</v>
      </c>
      <c r="F76" s="41">
        <v>3354114</v>
      </c>
      <c r="G76" s="41">
        <v>5242099</v>
      </c>
      <c r="H76" s="41">
        <v>7952138</v>
      </c>
      <c r="I76" s="41">
        <v>11679143</v>
      </c>
      <c r="J76" s="41">
        <v>13058658</v>
      </c>
      <c r="K76" s="41">
        <v>16591311</v>
      </c>
      <c r="L76" s="41">
        <v>19948183</v>
      </c>
      <c r="M76" s="41">
        <v>23068426</v>
      </c>
      <c r="N76" s="41">
        <v>26390349</v>
      </c>
      <c r="O76" s="41">
        <v>32410285</v>
      </c>
      <c r="P76" s="41">
        <v>35228770</v>
      </c>
    </row>
    <row r="77" spans="1:16" ht="15.75">
      <c r="A77" s="42"/>
      <c r="B77" s="23"/>
      <c r="C77" s="29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1:16" ht="15.75">
      <c r="A78" s="53" t="s">
        <v>60</v>
      </c>
      <c r="B78" s="8"/>
      <c r="C78" s="9">
        <v>999</v>
      </c>
      <c r="D78" s="21">
        <v>4500930879</v>
      </c>
      <c r="E78" s="21">
        <v>4501794667</v>
      </c>
      <c r="F78" s="21">
        <v>363633171</v>
      </c>
      <c r="G78" s="21">
        <v>736943028</v>
      </c>
      <c r="H78" s="21">
        <v>1111677643</v>
      </c>
      <c r="I78" s="21">
        <f>I72+I76</f>
        <v>11679143</v>
      </c>
      <c r="J78" s="21">
        <v>2430040018</v>
      </c>
      <c r="K78" s="21">
        <v>2806366481</v>
      </c>
      <c r="L78" s="21">
        <v>3106932529</v>
      </c>
      <c r="M78" s="21">
        <v>3436352629</v>
      </c>
      <c r="N78" s="21">
        <v>3925949669</v>
      </c>
      <c r="O78" s="21">
        <v>4285377925</v>
      </c>
      <c r="P78" s="21">
        <v>4621478138</v>
      </c>
    </row>
    <row r="79" spans="1:16" ht="15.75">
      <c r="A79" s="23"/>
      <c r="B79" s="23"/>
      <c r="C79" s="29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ht="15.75">
      <c r="A80" s="43" t="s">
        <v>19</v>
      </c>
      <c r="B80" s="43"/>
      <c r="C80" s="36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5.75">
      <c r="A81" s="45" t="s">
        <v>61</v>
      </c>
      <c r="B81" s="46"/>
      <c r="C81" s="47">
        <v>800</v>
      </c>
      <c r="D81" s="48">
        <v>-9762047</v>
      </c>
      <c r="E81" s="48">
        <v>-12767326</v>
      </c>
      <c r="F81" s="48">
        <v>-35360818</v>
      </c>
      <c r="G81" s="48">
        <v>-93106985</v>
      </c>
      <c r="H81" s="48">
        <v>-144036384</v>
      </c>
      <c r="I81" s="48">
        <f>D86-I72</f>
        <v>124618512</v>
      </c>
      <c r="J81" s="48">
        <v>-859573966</v>
      </c>
      <c r="K81" s="48">
        <v>-863500717</v>
      </c>
      <c r="L81" s="48">
        <v>-852387487</v>
      </c>
      <c r="M81" s="48">
        <v>-838427701</v>
      </c>
      <c r="N81" s="48">
        <v>-823071802</v>
      </c>
      <c r="O81" s="48">
        <v>-826545548</v>
      </c>
      <c r="P81" s="48">
        <v>-808936263</v>
      </c>
    </row>
    <row r="82" spans="1:16" ht="15.75">
      <c r="A82" s="49"/>
      <c r="B82" s="49"/>
      <c r="C82" s="2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5.75">
      <c r="A83" s="43" t="s">
        <v>20</v>
      </c>
      <c r="B83" s="43"/>
      <c r="C83" s="3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5.75">
      <c r="A84" s="45" t="s">
        <v>21</v>
      </c>
      <c r="B84" s="46"/>
      <c r="C84" s="47">
        <v>900</v>
      </c>
      <c r="D84" s="48">
        <v>-35363625</v>
      </c>
      <c r="E84" s="48">
        <v>-37649764</v>
      </c>
      <c r="F84" s="48">
        <v>-38714932</v>
      </c>
      <c r="G84" s="48">
        <v>-98349084</v>
      </c>
      <c r="H84" s="48">
        <v>-151988522</v>
      </c>
      <c r="I84" s="48">
        <f>D86-I78</f>
        <v>112939369</v>
      </c>
      <c r="J84" s="48">
        <v>-872632624</v>
      </c>
      <c r="K84" s="48">
        <v>-880092028</v>
      </c>
      <c r="L84" s="48">
        <v>-872335670</v>
      </c>
      <c r="M84" s="48">
        <v>-861496127</v>
      </c>
      <c r="N84" s="48">
        <v>-849462151</v>
      </c>
      <c r="O84" s="48">
        <v>-858955833</v>
      </c>
      <c r="P84" s="48">
        <v>-844165033</v>
      </c>
    </row>
    <row r="85" spans="1:16" ht="15.75">
      <c r="A85" s="49"/>
      <c r="B85" s="49"/>
      <c r="C85" s="2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5.75">
      <c r="A86" s="43" t="s">
        <v>22</v>
      </c>
      <c r="B86" s="43"/>
      <c r="C86" s="36"/>
      <c r="D86" s="44">
        <v>124618512</v>
      </c>
      <c r="E86" s="44">
        <v>122282502</v>
      </c>
      <c r="F86" s="44">
        <v>18087986</v>
      </c>
      <c r="G86" s="44">
        <v>45441187</v>
      </c>
      <c r="H86" s="44">
        <v>42988718</v>
      </c>
      <c r="I86" s="44">
        <v>57493982</v>
      </c>
      <c r="J86" s="44">
        <v>76791583</v>
      </c>
      <c r="K86" s="44">
        <v>91647229</v>
      </c>
      <c r="L86" s="44">
        <v>106934322</v>
      </c>
      <c r="M86" s="44">
        <v>126020615</v>
      </c>
      <c r="N86" s="44">
        <v>152340527</v>
      </c>
      <c r="O86" s="44">
        <v>164389305</v>
      </c>
      <c r="P86" s="44">
        <v>184080472</v>
      </c>
    </row>
    <row r="87" spans="1:16" ht="15.75">
      <c r="A87" s="46" t="s">
        <v>23</v>
      </c>
      <c r="B87" s="46"/>
      <c r="C87" s="47"/>
      <c r="D87" s="48">
        <v>159982137</v>
      </c>
      <c r="E87" s="48">
        <v>159932266</v>
      </c>
      <c r="F87" s="48">
        <v>56802918</v>
      </c>
      <c r="G87" s="48">
        <v>143790271</v>
      </c>
      <c r="H87" s="48">
        <v>194977240</v>
      </c>
      <c r="I87" s="48">
        <v>945896892</v>
      </c>
      <c r="J87" s="48">
        <v>949424207</v>
      </c>
      <c r="K87" s="48">
        <v>971739257</v>
      </c>
      <c r="L87" s="48">
        <v>979269992</v>
      </c>
      <c r="M87" s="48">
        <v>987516742</v>
      </c>
      <c r="N87" s="48">
        <v>1001802678</v>
      </c>
      <c r="O87" s="48">
        <v>1023345138</v>
      </c>
      <c r="P87" s="48">
        <v>1028245505</v>
      </c>
    </row>
    <row r="88" spans="2:4" ht="15.75">
      <c r="B88" s="4"/>
      <c r="C88" s="4"/>
      <c r="D88" s="51"/>
    </row>
    <row r="89" spans="1:4" ht="15.75">
      <c r="A89" s="4" t="s">
        <v>24</v>
      </c>
      <c r="B89" s="4"/>
      <c r="C89" s="4"/>
      <c r="D89" s="1"/>
    </row>
    <row r="90" spans="1:4" ht="15.75">
      <c r="A90" s="4" t="s">
        <v>25</v>
      </c>
      <c r="B90" s="4"/>
      <c r="C90" s="4"/>
      <c r="D90" s="1"/>
    </row>
    <row r="91" spans="1:4" ht="15.75" customHeight="1">
      <c r="A91" s="55"/>
      <c r="B91" s="55"/>
      <c r="C91" s="55"/>
      <c r="D91" s="55"/>
    </row>
    <row r="92" spans="1:4" ht="15.75" customHeight="1">
      <c r="A92" s="52"/>
      <c r="B92" s="52"/>
      <c r="C92" s="52"/>
      <c r="D92" s="52"/>
    </row>
  </sheetData>
  <sheetProtection/>
  <mergeCells count="20">
    <mergeCell ref="A2:D2"/>
    <mergeCell ref="A5:A6"/>
    <mergeCell ref="B5:B6"/>
    <mergeCell ref="C5:C6"/>
    <mergeCell ref="D5:D6"/>
    <mergeCell ref="E5:E6"/>
    <mergeCell ref="P5:P6"/>
    <mergeCell ref="A21:B21"/>
    <mergeCell ref="F5:F6"/>
    <mergeCell ref="G5:G6"/>
    <mergeCell ref="H5:H6"/>
    <mergeCell ref="I5:I6"/>
    <mergeCell ref="J5:J6"/>
    <mergeCell ref="K5:K6"/>
    <mergeCell ref="A35:B35"/>
    <mergeCell ref="A91:D91"/>
    <mergeCell ref="L5:L6"/>
    <mergeCell ref="M5:M6"/>
    <mergeCell ref="N5:N6"/>
    <mergeCell ref="O5:O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Гулжан Камалдинова</cp:lastModifiedBy>
  <cp:lastPrinted>2013-01-28T06:03:05Z</cp:lastPrinted>
  <dcterms:created xsi:type="dcterms:W3CDTF">2000-07-31T08:40:24Z</dcterms:created>
  <dcterms:modified xsi:type="dcterms:W3CDTF">2023-02-10T12:13:02Z</dcterms:modified>
  <cp:category/>
  <cp:version/>
  <cp:contentType/>
  <cp:contentStatus/>
</cp:coreProperties>
</file>