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7680" windowHeight="8100" tabRatio="866" firstSheet="3" activeTab="15"/>
  </bookViews>
  <sheets>
    <sheet name="През" sheetId="1" state="hidden" r:id="rId1"/>
    <sheet name="През_каз" sheetId="2" state="hidden" r:id="rId2"/>
    <sheet name="Минсх_каз" sheetId="3" state="hidden" r:id="rId3"/>
    <sheet name="January" sheetId="4" r:id="rId4"/>
    <sheet name="February" sheetId="5" r:id="rId5"/>
    <sheet name="March" sheetId="6" r:id="rId6"/>
    <sheet name="April" sheetId="7" r:id="rId7"/>
    <sheet name="May" sheetId="8" r:id="rId8"/>
    <sheet name="June" sheetId="9" r:id="rId9"/>
    <sheet name="July" sheetId="10" r:id="rId10"/>
    <sheet name="August" sheetId="11" r:id="rId11"/>
    <sheet name="September" sheetId="12" r:id="rId12"/>
    <sheet name="October" sheetId="13" r:id="rId13"/>
    <sheet name="November" sheetId="14" r:id="rId14"/>
    <sheet name="December" sheetId="15" r:id="rId15"/>
    <sheet name="2021" sheetId="16" r:id="rId16"/>
  </sheets>
  <definedNames>
    <definedName name="_xlnm.Print_Area" localSheetId="2">'Минсх_каз'!$A$1:$J$51</definedName>
  </definedNames>
  <calcPr fullCalcOnLoad="1"/>
</workbook>
</file>

<file path=xl/sharedStrings.xml><?xml version="1.0" encoding="utf-8"?>
<sst xmlns="http://schemas.openxmlformats.org/spreadsheetml/2006/main" count="722" uniqueCount="182">
  <si>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</si>
  <si>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</si>
  <si>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</si>
  <si>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</si>
  <si>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</si>
  <si>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</si>
  <si>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</si>
  <si>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</si>
  <si>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</si>
  <si>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Кызылординская</t>
  </si>
  <si>
    <t>Мангистауская</t>
  </si>
  <si>
    <t>Павлодарская</t>
  </si>
  <si>
    <t>Северо-Казахстанская</t>
  </si>
  <si>
    <t>Южно-Казахстанская</t>
  </si>
  <si>
    <t>г. Алматы</t>
  </si>
  <si>
    <t>г. Астана</t>
  </si>
  <si>
    <t>Таблица 4</t>
  </si>
  <si>
    <t>Таблица 5</t>
  </si>
  <si>
    <t>промышленность</t>
  </si>
  <si>
    <t>сельское хозяйство</t>
  </si>
  <si>
    <t>строительство</t>
  </si>
  <si>
    <t>транспорт</t>
  </si>
  <si>
    <t>связь</t>
  </si>
  <si>
    <t>торговля</t>
  </si>
  <si>
    <t>Кредиты банков малому предпринимательству по отраслям экономики</t>
  </si>
  <si>
    <t>тыс. тенге, на конец периода</t>
  </si>
  <si>
    <t>млн. тенге, на конец периода</t>
  </si>
  <si>
    <t>отрасли экономики</t>
  </si>
  <si>
    <t>краткосрочные кредиты</t>
  </si>
  <si>
    <t>долгосрочные кредиты</t>
  </si>
  <si>
    <t>ВСЕГО</t>
  </si>
  <si>
    <t>в том числе:</t>
  </si>
  <si>
    <t>другие отрасли</t>
  </si>
  <si>
    <t>Кредиты банков малому предпринимательству по областям Казахстана</t>
  </si>
  <si>
    <t>области</t>
  </si>
  <si>
    <t>2 кесте</t>
  </si>
  <si>
    <t>на рус. яз.</t>
  </si>
  <si>
    <t>на каз. яз.</t>
  </si>
  <si>
    <t>на 1 января</t>
  </si>
  <si>
    <t>1 қаңтарға</t>
  </si>
  <si>
    <t>на 1 февраля</t>
  </si>
  <si>
    <t>1 ақпанға</t>
  </si>
  <si>
    <t>на 1 март</t>
  </si>
  <si>
    <t>1 наурызға</t>
  </si>
  <si>
    <t>мың теңге, кезеңнің соңында</t>
  </si>
  <si>
    <t>на 1 апреля</t>
  </si>
  <si>
    <t>1 сәуірге</t>
  </si>
  <si>
    <t>Облыстар</t>
  </si>
  <si>
    <t>Барлығы</t>
  </si>
  <si>
    <t>ұлттық валютада</t>
  </si>
  <si>
    <t>шетел валютасында</t>
  </si>
  <si>
    <t>на 1 мая</t>
  </si>
  <si>
    <t>1 мамырға</t>
  </si>
  <si>
    <t>қысқа мерзімді</t>
  </si>
  <si>
    <t>ұзақ мерзімді</t>
  </si>
  <si>
    <t>на 1 июня</t>
  </si>
  <si>
    <t>1 маусымға</t>
  </si>
  <si>
    <t>Ақмола</t>
  </si>
  <si>
    <t>на 1 июля</t>
  </si>
  <si>
    <t>1 шілдеге</t>
  </si>
  <si>
    <t>Ақтөбе</t>
  </si>
  <si>
    <t>на 1 августа</t>
  </si>
  <si>
    <t>1 тамызға</t>
  </si>
  <si>
    <t>Алматы</t>
  </si>
  <si>
    <t>на 1 сентября</t>
  </si>
  <si>
    <t>1қыркүйекке</t>
  </si>
  <si>
    <t>Атырау</t>
  </si>
  <si>
    <t>на 1 октября</t>
  </si>
  <si>
    <t>1 қазанға</t>
  </si>
  <si>
    <t>Шығыс Қазақстан</t>
  </si>
  <si>
    <t>на 1 ноября</t>
  </si>
  <si>
    <t>1 қарашаға</t>
  </si>
  <si>
    <t xml:space="preserve">Жамбыл </t>
  </si>
  <si>
    <t>на 1 декабря</t>
  </si>
  <si>
    <t>1 желтоқсанға</t>
  </si>
  <si>
    <t>Батыс Қазақстан</t>
  </si>
  <si>
    <t>Қарағанды</t>
  </si>
  <si>
    <t>Қостанай</t>
  </si>
  <si>
    <t>Қызылорда</t>
  </si>
  <si>
    <t>за январь</t>
  </si>
  <si>
    <t>қаңтардағы</t>
  </si>
  <si>
    <t>Маңғыстау</t>
  </si>
  <si>
    <t>за февраль</t>
  </si>
  <si>
    <t>ақпандағы</t>
  </si>
  <si>
    <t>Павлодар</t>
  </si>
  <si>
    <t>за март</t>
  </si>
  <si>
    <t>маусымдағы</t>
  </si>
  <si>
    <t>Солтүстік Қазақстан</t>
  </si>
  <si>
    <t>за  апрель</t>
  </si>
  <si>
    <t>сәуірдегі</t>
  </si>
  <si>
    <t>Оңтүстік Қазақстан</t>
  </si>
  <si>
    <t>за  май</t>
  </si>
  <si>
    <t>мамырдағы</t>
  </si>
  <si>
    <t>Алматы қаласы</t>
  </si>
  <si>
    <t>за июнь</t>
  </si>
  <si>
    <t>Астана қаласы</t>
  </si>
  <si>
    <t>за июль</t>
  </si>
  <si>
    <t>шілдедегі</t>
  </si>
  <si>
    <t>Жиынтығы:</t>
  </si>
  <si>
    <t>за август</t>
  </si>
  <si>
    <t>тамыздағы</t>
  </si>
  <si>
    <t>за сентябрь</t>
  </si>
  <si>
    <t>3 кесте</t>
  </si>
  <si>
    <t>за октябрь</t>
  </si>
  <si>
    <t>қазандағы</t>
  </si>
  <si>
    <t>за ноябрь</t>
  </si>
  <si>
    <t>қарашадағы</t>
  </si>
  <si>
    <t>за декабрь</t>
  </si>
  <si>
    <t>желтоқсандағы</t>
  </si>
  <si>
    <t>заңды тұлғалар</t>
  </si>
  <si>
    <t>жеке тұлғалар</t>
  </si>
  <si>
    <t xml:space="preserve">Қазақстан облыстары бойынша банктердің ауыл    
 </t>
  </si>
  <si>
    <t>экономиканың салалары</t>
  </si>
  <si>
    <t>қысқа мерзімді кредиттер</t>
  </si>
  <si>
    <t>орташа- және ұзақ мерзімді кредиттер</t>
  </si>
  <si>
    <t>БАРЛЫҒЫ</t>
  </si>
  <si>
    <t>оның ішінде:</t>
  </si>
  <si>
    <t>өнеркәсіп</t>
  </si>
  <si>
    <t>ауыл шаруашылығы</t>
  </si>
  <si>
    <t>құрылыс</t>
  </si>
  <si>
    <t>көлік</t>
  </si>
  <si>
    <t>байланыс</t>
  </si>
  <si>
    <t>сауда</t>
  </si>
  <si>
    <t>басқа салалар</t>
  </si>
  <si>
    <t>облыстар</t>
  </si>
  <si>
    <t xml:space="preserve">3 кесте </t>
  </si>
  <si>
    <t>млн. теңге, кезең аяғында</t>
  </si>
  <si>
    <t>4 кесте</t>
  </si>
  <si>
    <t>Қазақстанның облыстары бойынша</t>
  </si>
  <si>
    <t xml:space="preserve">Банктердің экономиканың салалары бойынша шағын кәсіпкерлікке кредиттері,  </t>
  </si>
  <si>
    <t xml:space="preserve">Банктердің Қазақстанның облыстары бойынша шағын кәсіпкерлікке кредиттері, </t>
  </si>
  <si>
    <t>за декабрь 2004 года</t>
  </si>
  <si>
    <t>қыркүйектегі</t>
  </si>
  <si>
    <t xml:space="preserve">  банктердің ауыл шаруашылығына кредиттері, 01.02.2009ж. </t>
  </si>
  <si>
    <t>шаруашылығы өнімдерін өңдеуші өнеркәсіпке  кредиттері, 01.02.2009ж.</t>
  </si>
  <si>
    <t xml:space="preserve">01.02.2009ж. </t>
  </si>
  <si>
    <t xml:space="preserve">01.02.2009ж.   </t>
  </si>
  <si>
    <t>за февраль 2009г.</t>
  </si>
  <si>
    <t>Total</t>
  </si>
  <si>
    <t>Individuals</t>
  </si>
  <si>
    <t>Short-term</t>
  </si>
  <si>
    <t>Long-term</t>
  </si>
  <si>
    <t>National currency</t>
  </si>
  <si>
    <t>Foreign currency</t>
  </si>
  <si>
    <t>Individuals - Subjects of Small Business</t>
  </si>
  <si>
    <t>East Kazakhstan</t>
  </si>
  <si>
    <t>West Kazakhstan</t>
  </si>
  <si>
    <t>North Kazakhstan</t>
  </si>
  <si>
    <t>mln. of KZT, at the period</t>
  </si>
  <si>
    <t>Akmola</t>
  </si>
  <si>
    <t>Aktobe</t>
  </si>
  <si>
    <t>Almaty</t>
  </si>
  <si>
    <t>Atyrau</t>
  </si>
  <si>
    <t>Zhambyl</t>
  </si>
  <si>
    <t>Karagandy</t>
  </si>
  <si>
    <t>Kostanay</t>
  </si>
  <si>
    <t>Kyzylorda</t>
  </si>
  <si>
    <t>Mangystau</t>
  </si>
  <si>
    <t>Pavlodar</t>
  </si>
  <si>
    <t>Turkistan</t>
  </si>
  <si>
    <t>Almaty city</t>
  </si>
  <si>
    <t>Nur-Sultan city</t>
  </si>
  <si>
    <t>Shymkent city</t>
  </si>
  <si>
    <t>Total in the Republic</t>
  </si>
  <si>
    <t>Mortgage loans extended by Banks (regional breakdown) to Individuals in January 2021</t>
  </si>
  <si>
    <t>Mortgage loans extended by Banks (regional breakdown) to Individuals in February 2021</t>
  </si>
  <si>
    <t>Mortgage loans extended by Banks (regional breakdown) to Individuals in March 2021</t>
  </si>
  <si>
    <t>Mortgage loans extended by Banks (regional breakdown) to Individuals in April 2021</t>
  </si>
  <si>
    <t>Mortgage loans extended by Banks (regional breakdown) to Individuals in May 2021</t>
  </si>
  <si>
    <t>Mortgage loans extended by Banks (regional breakdown) to Individuals in June 2021</t>
  </si>
  <si>
    <t>Mortgage loans extended by Banks (regional breakdown) to Individuals in July 2021</t>
  </si>
  <si>
    <t>Mortgage loans extended by Banks (regional breakdown) to Individuals in August 2021</t>
  </si>
  <si>
    <t>Mortgage loans extended by Banks (regional breakdown) to Individuals in September 2021</t>
  </si>
  <si>
    <t>Mortgage loans extended by Banks (regional breakdown) to Individuals in October 2021</t>
  </si>
  <si>
    <t>Mortgage loans extended by Banks (regional breakdown) to Individuals in November 2021</t>
  </si>
  <si>
    <t>Individual Entrepreneurs</t>
  </si>
  <si>
    <t>Individual Entrepreneurs*</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</si>
  <si>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</si>
  <si>
    <t>Mortgage loans extended by Banks (regional breakdown) for 2021</t>
  </si>
  <si>
    <t>Individual Entrepreneurs**</t>
  </si>
  <si>
    <t>Mortgage loans extended by Banks (regional breakdown) to Individuals in December 2021*</t>
  </si>
  <si>
    <t>* including final turnovers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</si>
</sst>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
    <numFmt numFmtId="176" formatCode="#,##0.0"/>
    <numFmt numFmtId="177" formatCode="###,###,###,###.0"/>
    <numFmt numFmtId="178" formatCode="0.000000"/>
    <numFmt numFmtId="179" formatCode="0.00000"/>
    <numFmt numFmtId="180" formatCode="0.0000"/>
    <numFmt numFmtId="181" formatCode="0.000"/>
    <numFmt numFmtId="182" formatCode="###,###,###,###.00"/>
    <numFmt numFmtId="183" formatCode="#,##0.000"/>
    <numFmt numFmtId="184" formatCode="0.00000000"/>
    <numFmt numFmtId="185" formatCode="0.0000000"/>
    <numFmt numFmtId="186" formatCode="[Black]#,##0"/>
    <numFmt numFmtId="187" formatCode="000000"/>
    <numFmt numFmtId="188" formatCode="_-* #,##0.0_р_._-;\-* #,##0.0_р_._-;_-* &quot;-&quot;??_р_._-;_-@_-"/>
    <numFmt numFmtId="189" formatCode="_-* #,##0_р_._-;\-* #,##0_р_._-;_-* &quot;-&quot;??_р_._-;_-@_-"/>
    <numFmt numFmtId="190" formatCode="_-* #,##0.000_р_._-;\-* #,##0.000_р_._-;_-* &quot;-&quot;??_р_._-;_-@_-"/>
  </numFmts>
  <fonts count="46">
    <font>
      <sz val="10"/>
      <name val="Arial Cyr"/>
      <family val="0"/>
    </font>
    <font>
      <sz val="12"/>
      <name val="Times New Roman Cyr"/>
      <family val="1"/>
    </font>
    <font>
      <sz val="10"/>
      <name val="Times New Roman Cyr"/>
      <family val="1"/>
    </font>
    <font>
      <b/>
      <sz val="12"/>
      <name val="Times New Roman Cyr"/>
      <family val="1"/>
    </font>
    <font>
      <u val="single"/>
      <sz val="10"/>
      <color indexed="12"/>
      <name val="Arial Cyr"/>
      <family val="0"/>
    </font>
    <font>
      <u val="single"/>
      <sz val="10"/>
      <color indexed="36"/>
      <name val="Arial Cyr"/>
      <family val="0"/>
    </font>
    <font>
      <b/>
      <sz val="12"/>
      <color indexed="12"/>
      <name val="Times New Roman Cyr"/>
      <family val="1"/>
    </font>
    <font>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sz val="12"/>
      <color indexed="10"/>
      <name val="Times New Roman Cyr"/>
      <family val="1"/>
    </font>
    <font>
      <b/>
      <sz val="12"/>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18"/>
      </left>
      <right style="thin">
        <color indexed="18"/>
      </right>
      <top style="thin">
        <color indexed="18"/>
      </top>
      <bottom style="thin">
        <color indexed="18"/>
      </bottom>
    </border>
    <border>
      <left style="thin">
        <color indexed="32"/>
      </left>
      <right style="thin">
        <color indexed="32"/>
      </right>
      <top style="thin">
        <color indexed="32"/>
      </top>
      <bottom style="thin">
        <color indexed="32"/>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0" xfId="0" applyFont="1" applyFill="1" applyAlignment="1">
      <alignment/>
    </xf>
    <xf numFmtId="0" fontId="1" fillId="0" borderId="10" xfId="0" applyFont="1" applyBorder="1" applyAlignment="1">
      <alignment horizontal="center"/>
    </xf>
    <xf numFmtId="0" fontId="1" fillId="33" borderId="0" xfId="0" applyFont="1" applyFill="1" applyAlignment="1">
      <alignment/>
    </xf>
    <xf numFmtId="0" fontId="2" fillId="33" borderId="0" xfId="0" applyFont="1" applyFill="1" applyAlignment="1">
      <alignment horizontal="right"/>
    </xf>
    <xf numFmtId="0" fontId="2" fillId="0" borderId="0" xfId="0" applyFont="1" applyAlignment="1">
      <alignment horizontal="right"/>
    </xf>
    <xf numFmtId="0" fontId="1" fillId="33" borderId="10" xfId="0" applyFont="1" applyFill="1" applyBorder="1" applyAlignment="1">
      <alignment horizontal="center"/>
    </xf>
    <xf numFmtId="0" fontId="3" fillId="33" borderId="10" xfId="0" applyFont="1" applyFill="1" applyBorder="1" applyAlignment="1">
      <alignment/>
    </xf>
    <xf numFmtId="1" fontId="1" fillId="33" borderId="10" xfId="0" applyNumberFormat="1" applyFont="1" applyFill="1" applyBorder="1" applyAlignment="1">
      <alignment/>
    </xf>
    <xf numFmtId="0" fontId="1" fillId="33" borderId="10" xfId="0" applyFont="1" applyFill="1" applyBorder="1" applyAlignment="1">
      <alignment/>
    </xf>
    <xf numFmtId="0" fontId="3" fillId="0" borderId="10" xfId="0" applyFont="1" applyBorder="1" applyAlignment="1">
      <alignment/>
    </xf>
    <xf numFmtId="176" fontId="1" fillId="0" borderId="10" xfId="0" applyNumberFormat="1" applyFont="1" applyBorder="1" applyAlignment="1">
      <alignment/>
    </xf>
    <xf numFmtId="1" fontId="1" fillId="33" borderId="0" xfId="0" applyNumberFormat="1" applyFont="1" applyFill="1" applyAlignment="1">
      <alignment/>
    </xf>
    <xf numFmtId="1" fontId="1" fillId="33" borderId="10" xfId="0" applyNumberFormat="1" applyFont="1" applyFill="1" applyBorder="1" applyAlignment="1">
      <alignment horizontal="right"/>
    </xf>
    <xf numFmtId="0" fontId="1" fillId="33" borderId="10" xfId="0" applyFont="1" applyFill="1" applyBorder="1" applyAlignment="1">
      <alignment horizontal="right"/>
    </xf>
    <xf numFmtId="174" fontId="1" fillId="0" borderId="0" xfId="0" applyNumberFormat="1" applyFont="1" applyFill="1" applyAlignment="1">
      <alignment/>
    </xf>
    <xf numFmtId="176" fontId="1" fillId="0" borderId="0" xfId="0" applyNumberFormat="1" applyFont="1" applyAlignment="1">
      <alignment/>
    </xf>
    <xf numFmtId="176" fontId="1" fillId="33" borderId="0" xfId="0" applyNumberFormat="1" applyFont="1" applyFill="1" applyAlignment="1">
      <alignment/>
    </xf>
    <xf numFmtId="0" fontId="1" fillId="0" borderId="0" xfId="0" applyFont="1" applyAlignment="1">
      <alignment horizontal="right"/>
    </xf>
    <xf numFmtId="0" fontId="2" fillId="34" borderId="0" xfId="0" applyFont="1" applyFill="1" applyAlignment="1">
      <alignment/>
    </xf>
    <xf numFmtId="0" fontId="2" fillId="35" borderId="0" xfId="0" applyFont="1" applyFill="1" applyAlignment="1">
      <alignment/>
    </xf>
    <xf numFmtId="0" fontId="1" fillId="0" borderId="11" xfId="0" applyFont="1" applyBorder="1" applyAlignment="1">
      <alignment/>
    </xf>
    <xf numFmtId="0" fontId="2" fillId="0" borderId="12" xfId="0" applyFont="1" applyBorder="1" applyAlignment="1">
      <alignment horizontal="center" vertical="center" wrapText="1"/>
    </xf>
    <xf numFmtId="0" fontId="1" fillId="0" borderId="12" xfId="0" applyFont="1" applyBorder="1" applyAlignment="1">
      <alignment/>
    </xf>
    <xf numFmtId="3" fontId="1" fillId="0" borderId="12" xfId="0" applyNumberFormat="1" applyFont="1" applyBorder="1" applyAlignment="1">
      <alignment/>
    </xf>
    <xf numFmtId="0" fontId="1" fillId="0" borderId="0" xfId="0" applyFont="1" applyAlignment="1">
      <alignment horizontal="centerContinuous"/>
    </xf>
    <xf numFmtId="0" fontId="1" fillId="0" borderId="0" xfId="0" applyFont="1" applyAlignment="1">
      <alignment horizontal="centerContinuous" wrapText="1"/>
    </xf>
    <xf numFmtId="0" fontId="1" fillId="0" borderId="0" xfId="0" applyFont="1" applyFill="1" applyAlignment="1">
      <alignment horizontal="centerContinuous"/>
    </xf>
    <xf numFmtId="0" fontId="1" fillId="0" borderId="0" xfId="0" applyFont="1" applyFill="1" applyAlignment="1">
      <alignment horizontal="centerContinuous" wrapText="1"/>
    </xf>
    <xf numFmtId="0" fontId="2" fillId="0" borderId="0" xfId="0" applyFont="1" applyFill="1" applyAlignment="1">
      <alignment horizontal="right"/>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xf>
    <xf numFmtId="176" fontId="1" fillId="0" borderId="11" xfId="0" applyNumberFormat="1" applyFont="1" applyFill="1" applyBorder="1" applyAlignment="1">
      <alignment/>
    </xf>
    <xf numFmtId="0" fontId="1" fillId="0" borderId="11" xfId="0" applyFont="1" applyFill="1" applyBorder="1" applyAlignment="1">
      <alignment/>
    </xf>
    <xf numFmtId="0" fontId="25" fillId="0" borderId="0" xfId="0" applyFont="1" applyFill="1" applyAlignment="1">
      <alignment/>
    </xf>
    <xf numFmtId="0" fontId="7" fillId="0" borderId="0" xfId="0" applyFont="1" applyFill="1" applyAlignment="1">
      <alignment/>
    </xf>
    <xf numFmtId="0" fontId="7" fillId="0" borderId="13" xfId="0" applyFont="1" applyFill="1" applyBorder="1" applyAlignment="1">
      <alignment horizontal="center" vertical="center" wrapText="1"/>
    </xf>
    <xf numFmtId="0" fontId="45" fillId="0" borderId="0" xfId="0" applyFont="1" applyFill="1" applyAlignment="1">
      <alignment/>
    </xf>
    <xf numFmtId="0" fontId="25" fillId="0" borderId="14" xfId="0" applyFont="1" applyFill="1" applyBorder="1" applyAlignment="1">
      <alignment/>
    </xf>
    <xf numFmtId="0" fontId="25" fillId="0" borderId="15" xfId="0" applyFont="1" applyFill="1" applyBorder="1" applyAlignment="1">
      <alignment/>
    </xf>
    <xf numFmtId="189" fontId="25" fillId="0" borderId="16" xfId="60" applyNumberFormat="1" applyFont="1" applyFill="1" applyBorder="1" applyAlignment="1">
      <alignment/>
    </xf>
    <xf numFmtId="189" fontId="25" fillId="0" borderId="17" xfId="60" applyNumberFormat="1" applyFont="1" applyFill="1" applyBorder="1" applyAlignment="1">
      <alignment/>
    </xf>
    <xf numFmtId="189" fontId="25" fillId="0" borderId="18" xfId="60" applyNumberFormat="1" applyFont="1" applyFill="1" applyBorder="1" applyAlignment="1">
      <alignment/>
    </xf>
    <xf numFmtId="189" fontId="25" fillId="0" borderId="19" xfId="60" applyNumberFormat="1" applyFont="1" applyFill="1" applyBorder="1" applyAlignment="1">
      <alignment/>
    </xf>
    <xf numFmtId="189" fontId="25" fillId="0" borderId="20" xfId="60" applyNumberFormat="1" applyFont="1" applyFill="1" applyBorder="1" applyAlignment="1">
      <alignment/>
    </xf>
    <xf numFmtId="189" fontId="25" fillId="0" borderId="21" xfId="60" applyNumberFormat="1" applyFont="1" applyFill="1" applyBorder="1" applyAlignment="1">
      <alignment/>
    </xf>
    <xf numFmtId="0" fontId="27" fillId="36" borderId="22" xfId="0" applyFont="1" applyFill="1" applyBorder="1" applyAlignment="1">
      <alignment/>
    </xf>
    <xf numFmtId="189" fontId="27" fillId="36" borderId="23" xfId="60" applyNumberFormat="1" applyFont="1" applyFill="1" applyBorder="1" applyAlignment="1">
      <alignment/>
    </xf>
    <xf numFmtId="189" fontId="27" fillId="36" borderId="24" xfId="60" applyNumberFormat="1" applyFont="1" applyFill="1" applyBorder="1" applyAlignment="1">
      <alignment/>
    </xf>
    <xf numFmtId="189" fontId="27" fillId="36" borderId="25" xfId="60" applyNumberFormat="1" applyFont="1" applyFill="1" applyBorder="1" applyAlignment="1">
      <alignment/>
    </xf>
    <xf numFmtId="173" fontId="25" fillId="0" borderId="17" xfId="60" applyNumberFormat="1" applyFont="1" applyFill="1" applyBorder="1" applyAlignment="1">
      <alignment/>
    </xf>
    <xf numFmtId="173" fontId="27" fillId="36" borderId="24" xfId="60" applyNumberFormat="1" applyFont="1" applyFill="1" applyBorder="1" applyAlignment="1">
      <alignment/>
    </xf>
    <xf numFmtId="173" fontId="25" fillId="0" borderId="20" xfId="60" applyNumberFormat="1" applyFont="1" applyFill="1" applyBorder="1" applyAlignment="1">
      <alignment/>
    </xf>
    <xf numFmtId="173" fontId="25" fillId="0" borderId="18" xfId="60" applyNumberFormat="1" applyFont="1" applyFill="1" applyBorder="1" applyAlignment="1">
      <alignment/>
    </xf>
    <xf numFmtId="189" fontId="25" fillId="0" borderId="0" xfId="60" applyNumberFormat="1" applyFont="1" applyFill="1" applyBorder="1" applyAlignment="1">
      <alignment/>
    </xf>
    <xf numFmtId="173" fontId="25" fillId="0" borderId="0" xfId="60" applyNumberFormat="1" applyFont="1" applyFill="1" applyBorder="1" applyAlignment="1">
      <alignment/>
    </xf>
    <xf numFmtId="3" fontId="7" fillId="0" borderId="0" xfId="0" applyNumberFormat="1" applyFont="1" applyAlignment="1">
      <alignment/>
    </xf>
    <xf numFmtId="0" fontId="1" fillId="33" borderId="0" xfId="0" applyFont="1" applyFill="1" applyAlignment="1">
      <alignment horizontal="center"/>
    </xf>
    <xf numFmtId="0" fontId="1" fillId="0" borderId="0" xfId="0" applyFont="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1" fillId="0" borderId="12" xfId="0" applyFont="1" applyBorder="1" applyAlignment="1">
      <alignment horizontal="center"/>
    </xf>
    <xf numFmtId="0" fontId="2" fillId="0" borderId="0" xfId="0" applyFont="1" applyAlignment="1">
      <alignment horizontal="right"/>
    </xf>
    <xf numFmtId="0" fontId="1" fillId="0" borderId="12" xfId="0" applyFont="1" applyBorder="1" applyAlignment="1">
      <alignment horizontal="center" vertical="center"/>
    </xf>
    <xf numFmtId="0" fontId="6"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Alignment="1">
      <alignment horizontal="center"/>
    </xf>
    <xf numFmtId="0" fontId="25" fillId="0" borderId="26" xfId="0" applyFont="1" applyFill="1" applyBorder="1" applyAlignment="1">
      <alignment horizontal="right"/>
    </xf>
    <xf numFmtId="0" fontId="7" fillId="0" borderId="26" xfId="0" applyFont="1" applyBorder="1" applyAlignment="1">
      <alignment horizontal="right"/>
    </xf>
    <xf numFmtId="0" fontId="25" fillId="0" borderId="13" xfId="0" applyFont="1" applyFill="1" applyBorder="1" applyAlignment="1">
      <alignment horizontal="center"/>
    </xf>
    <xf numFmtId="0" fontId="25" fillId="0" borderId="27" xfId="0" applyFont="1" applyFill="1" applyBorder="1" applyAlignment="1">
      <alignment horizontal="center"/>
    </xf>
    <xf numFmtId="0" fontId="7" fillId="0" borderId="28" xfId="0" applyFont="1" applyFill="1" applyBorder="1" applyAlignment="1">
      <alignment wrapText="1"/>
    </xf>
    <xf numFmtId="0" fontId="7" fillId="0" borderId="28" xfId="0" applyFont="1" applyBorder="1" applyAlignment="1">
      <alignment wrapText="1"/>
    </xf>
    <xf numFmtId="0" fontId="7" fillId="0" borderId="0" xfId="0" applyFont="1" applyAlignment="1">
      <alignment wrapText="1"/>
    </xf>
    <xf numFmtId="0" fontId="7" fillId="0" borderId="0" xfId="0" applyFont="1" applyFill="1" applyBorder="1" applyAlignment="1">
      <alignment wrapText="1"/>
    </xf>
    <xf numFmtId="0" fontId="7"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2"/>
  <sheetViews>
    <sheetView zoomScale="75" zoomScaleNormal="75" zoomScalePageLayoutView="0" workbookViewId="0" topLeftCell="E1">
      <selection activeCell="J18" sqref="J18"/>
    </sheetView>
  </sheetViews>
  <sheetFormatPr defaultColWidth="9.00390625" defaultRowHeight="12.75"/>
  <cols>
    <col min="1" max="3" width="25.75390625" style="1" hidden="1" customWidth="1"/>
    <col min="4" max="4" width="9.125" style="1" hidden="1" customWidth="1"/>
    <col min="5" max="7" width="25.75390625" style="1" customWidth="1"/>
    <col min="8" max="8" width="10.375" style="1" bestFit="1" customWidth="1"/>
    <col min="9" max="9" width="9.875" style="1" bestFit="1" customWidth="1"/>
    <col min="10" max="16384" width="9.125" style="1" customWidth="1"/>
  </cols>
  <sheetData>
    <row r="1" ht="15.75">
      <c r="G1" s="21" t="s">
        <v>16</v>
      </c>
    </row>
    <row r="2" spans="1:7" ht="15.75">
      <c r="A2" s="61" t="s">
        <v>24</v>
      </c>
      <c r="B2" s="61"/>
      <c r="C2" s="61"/>
      <c r="E2" s="62" t="s">
        <v>24</v>
      </c>
      <c r="F2" s="62"/>
      <c r="G2" s="62"/>
    </row>
    <row r="3" spans="1:7" ht="15.75">
      <c r="A3" s="61" t="s">
        <v>131</v>
      </c>
      <c r="B3" s="61"/>
      <c r="C3" s="61"/>
      <c r="E3" s="62" t="s">
        <v>137</v>
      </c>
      <c r="F3" s="62"/>
      <c r="G3" s="62"/>
    </row>
    <row r="4" spans="1:3" ht="15.75">
      <c r="A4" s="6"/>
      <c r="B4" s="6"/>
      <c r="C4" s="6"/>
    </row>
    <row r="5" spans="1:7" ht="15.75">
      <c r="A5" s="6"/>
      <c r="B5" s="6"/>
      <c r="C5" s="7" t="s">
        <v>25</v>
      </c>
      <c r="G5" s="8" t="s">
        <v>26</v>
      </c>
    </row>
    <row r="6" spans="1:7" ht="15.75">
      <c r="A6" s="9" t="s">
        <v>27</v>
      </c>
      <c r="B6" s="9" t="s">
        <v>28</v>
      </c>
      <c r="C6" s="9" t="s">
        <v>29</v>
      </c>
      <c r="E6" s="5" t="s">
        <v>27</v>
      </c>
      <c r="F6" s="5" t="s">
        <v>28</v>
      </c>
      <c r="G6" s="5" t="s">
        <v>29</v>
      </c>
    </row>
    <row r="7" spans="1:9" ht="15.75">
      <c r="A7" s="10" t="s">
        <v>30</v>
      </c>
      <c r="B7" s="11" t="e">
        <f>+#REF!+#REF!+#REF!+#REF!</f>
        <v>#REF!</v>
      </c>
      <c r="C7" s="12" t="e">
        <f>+#REF!+#REF!+#REF!+#REF!</f>
        <v>#REF!</v>
      </c>
      <c r="E7" s="13" t="s">
        <v>30</v>
      </c>
      <c r="F7" s="14" t="e">
        <f>+B7/1000</f>
        <v>#REF!</v>
      </c>
      <c r="G7" s="14" t="e">
        <f>+C7/1000</f>
        <v>#REF!</v>
      </c>
      <c r="H7" s="19"/>
      <c r="I7" s="19"/>
    </row>
    <row r="8" spans="1:9" ht="15.75">
      <c r="A8" s="12" t="s">
        <v>31</v>
      </c>
      <c r="B8" s="12"/>
      <c r="C8" s="12"/>
      <c r="E8" s="3" t="s">
        <v>31</v>
      </c>
      <c r="F8" s="14"/>
      <c r="G8" s="14"/>
      <c r="H8" s="19"/>
      <c r="I8" s="19"/>
    </row>
    <row r="9" spans="1:9" ht="15.75">
      <c r="A9" s="12" t="s">
        <v>18</v>
      </c>
      <c r="B9" s="12" t="e">
        <f>+#REF!+#REF!+#REF!+#REF!</f>
        <v>#REF!</v>
      </c>
      <c r="C9" s="12" t="e">
        <f>+#REF!+#REF!+#REF!+#REF!</f>
        <v>#REF!</v>
      </c>
      <c r="E9" s="3" t="s">
        <v>18</v>
      </c>
      <c r="F9" s="14" t="e">
        <f aca="true" t="shared" si="0" ref="F9:G15">+B9/1000</f>
        <v>#REF!</v>
      </c>
      <c r="G9" s="14" t="e">
        <f t="shared" si="0"/>
        <v>#REF!</v>
      </c>
      <c r="H9" s="19"/>
      <c r="I9" s="19"/>
    </row>
    <row r="10" spans="1:9" ht="15.75">
      <c r="A10" s="12" t="s">
        <v>19</v>
      </c>
      <c r="B10" s="12" t="e">
        <f>+#REF!+#REF!+#REF!+#REF!</f>
        <v>#REF!</v>
      </c>
      <c r="C10" s="12" t="e">
        <f>+#REF!+#REF!+#REF!+#REF!</f>
        <v>#REF!</v>
      </c>
      <c r="E10" s="3" t="s">
        <v>19</v>
      </c>
      <c r="F10" s="14" t="e">
        <f t="shared" si="0"/>
        <v>#REF!</v>
      </c>
      <c r="G10" s="14" t="e">
        <f t="shared" si="0"/>
        <v>#REF!</v>
      </c>
      <c r="H10" s="19"/>
      <c r="I10" s="19"/>
    </row>
    <row r="11" spans="1:9" ht="15.75">
      <c r="A11" s="12" t="s">
        <v>20</v>
      </c>
      <c r="B11" s="12" t="e">
        <f>+#REF!+#REF!+#REF!+#REF!</f>
        <v>#REF!</v>
      </c>
      <c r="C11" s="12" t="e">
        <f>+#REF!+#REF!+#REF!+#REF!</f>
        <v>#REF!</v>
      </c>
      <c r="E11" s="3" t="s">
        <v>20</v>
      </c>
      <c r="F11" s="14" t="e">
        <f t="shared" si="0"/>
        <v>#REF!</v>
      </c>
      <c r="G11" s="14" t="e">
        <f t="shared" si="0"/>
        <v>#REF!</v>
      </c>
      <c r="H11" s="19"/>
      <c r="I11" s="19"/>
    </row>
    <row r="12" spans="1:9" ht="15.75">
      <c r="A12" s="12" t="s">
        <v>21</v>
      </c>
      <c r="B12" s="12" t="e">
        <f>+#REF!+#REF!+#REF!+#REF!</f>
        <v>#REF!</v>
      </c>
      <c r="C12" s="12" t="e">
        <f>+#REF!+#REF!+#REF!+#REF!</f>
        <v>#REF!</v>
      </c>
      <c r="E12" s="3" t="s">
        <v>21</v>
      </c>
      <c r="F12" s="14" t="e">
        <f t="shared" si="0"/>
        <v>#REF!</v>
      </c>
      <c r="G12" s="14" t="e">
        <f t="shared" si="0"/>
        <v>#REF!</v>
      </c>
      <c r="H12" s="19"/>
      <c r="I12" s="19"/>
    </row>
    <row r="13" spans="1:9" ht="15.75">
      <c r="A13" s="12" t="s">
        <v>22</v>
      </c>
      <c r="B13" s="12" t="e">
        <f>+#REF!+#REF!+#REF!+#REF!</f>
        <v>#REF!</v>
      </c>
      <c r="C13" s="12" t="e">
        <f>+#REF!+#REF!+#REF!+#REF!</f>
        <v>#REF!</v>
      </c>
      <c r="E13" s="3" t="s">
        <v>22</v>
      </c>
      <c r="F13" s="14" t="e">
        <f t="shared" si="0"/>
        <v>#REF!</v>
      </c>
      <c r="G13" s="14" t="e">
        <f t="shared" si="0"/>
        <v>#REF!</v>
      </c>
      <c r="H13" s="19"/>
      <c r="I13" s="19"/>
    </row>
    <row r="14" spans="1:9" ht="15.75">
      <c r="A14" s="12" t="s">
        <v>23</v>
      </c>
      <c r="B14" s="12" t="e">
        <f>+#REF!+#REF!+#REF!+#REF!</f>
        <v>#REF!</v>
      </c>
      <c r="C14" s="12" t="e">
        <f>+#REF!+#REF!+#REF!+#REF!</f>
        <v>#REF!</v>
      </c>
      <c r="E14" s="3" t="s">
        <v>23</v>
      </c>
      <c r="F14" s="14" t="e">
        <f t="shared" si="0"/>
        <v>#REF!</v>
      </c>
      <c r="G14" s="14" t="e">
        <f t="shared" si="0"/>
        <v>#REF!</v>
      </c>
      <c r="H14" s="19"/>
      <c r="I14" s="19"/>
    </row>
    <row r="15" spans="1:9" ht="15.75">
      <c r="A15" s="12" t="s">
        <v>32</v>
      </c>
      <c r="B15" s="12" t="e">
        <f>+#REF!+#REF!+#REF!+#REF!+#REF!+#REF!+#REF!+#REF!</f>
        <v>#REF!</v>
      </c>
      <c r="C15" s="12" t="e">
        <f>+#REF!+#REF!+#REF!+#REF!+#REF!+#REF!+#REF!+#REF!</f>
        <v>#REF!</v>
      </c>
      <c r="E15" s="3" t="s">
        <v>32</v>
      </c>
      <c r="F15" s="14" t="e">
        <f t="shared" si="0"/>
        <v>#REF!</v>
      </c>
      <c r="G15" s="14" t="e">
        <f t="shared" si="0"/>
        <v>#REF!</v>
      </c>
      <c r="H15" s="19"/>
      <c r="I15" s="19"/>
    </row>
    <row r="16" spans="1:9" ht="15.75">
      <c r="A16" s="6"/>
      <c r="B16" s="15"/>
      <c r="C16" s="15"/>
      <c r="H16" s="19"/>
      <c r="I16" s="19"/>
    </row>
    <row r="17" spans="1:9" ht="15.75">
      <c r="A17" s="6"/>
      <c r="B17" s="6"/>
      <c r="C17" s="6"/>
      <c r="G17" s="21" t="s">
        <v>17</v>
      </c>
      <c r="H17" s="19"/>
      <c r="I17" s="19"/>
    </row>
    <row r="18" spans="1:9" ht="15.75">
      <c r="A18" s="61" t="s">
        <v>33</v>
      </c>
      <c r="B18" s="61"/>
      <c r="C18" s="61"/>
      <c r="E18" s="62" t="s">
        <v>33</v>
      </c>
      <c r="F18" s="62"/>
      <c r="G18" s="62"/>
      <c r="H18" s="19"/>
      <c r="I18" s="19"/>
    </row>
    <row r="19" spans="1:9" ht="15.75">
      <c r="A19" s="61" t="s">
        <v>131</v>
      </c>
      <c r="B19" s="61"/>
      <c r="C19" s="61"/>
      <c r="E19" s="62" t="s">
        <v>137</v>
      </c>
      <c r="F19" s="62"/>
      <c r="G19" s="62"/>
      <c r="H19" s="19"/>
      <c r="I19" s="19"/>
    </row>
    <row r="20" spans="1:9" ht="15.75">
      <c r="A20" s="6"/>
      <c r="B20" s="6"/>
      <c r="C20" s="6"/>
      <c r="H20" s="19"/>
      <c r="I20" s="19"/>
    </row>
    <row r="21" spans="1:9" ht="15.75">
      <c r="A21" s="6"/>
      <c r="B21" s="6"/>
      <c r="C21" s="7" t="s">
        <v>25</v>
      </c>
      <c r="G21" s="8" t="s">
        <v>26</v>
      </c>
      <c r="H21" s="19"/>
      <c r="I21" s="19"/>
    </row>
    <row r="22" spans="1:9" ht="15.75">
      <c r="A22" s="9" t="s">
        <v>34</v>
      </c>
      <c r="B22" s="9" t="s">
        <v>28</v>
      </c>
      <c r="C22" s="9" t="s">
        <v>29</v>
      </c>
      <c r="E22" s="5" t="s">
        <v>34</v>
      </c>
      <c r="F22" s="5" t="s">
        <v>28</v>
      </c>
      <c r="G22" s="5" t="s">
        <v>29</v>
      </c>
      <c r="H22" s="19"/>
      <c r="I22" s="19"/>
    </row>
    <row r="23" spans="1:9" ht="15.75">
      <c r="A23" s="10" t="s">
        <v>30</v>
      </c>
      <c r="B23" s="16" t="e">
        <f>+#REF!+#REF!+#REF!+#REF!</f>
        <v>#REF!</v>
      </c>
      <c r="C23" s="17" t="e">
        <f>+#REF!+#REF!+#REF!+#REF!</f>
        <v>#REF!</v>
      </c>
      <c r="E23" s="13" t="s">
        <v>30</v>
      </c>
      <c r="F23" s="14" t="e">
        <f>+B23/1000</f>
        <v>#REF!</v>
      </c>
      <c r="G23" s="14" t="e">
        <f>+C23/1000</f>
        <v>#REF!</v>
      </c>
      <c r="H23" s="19"/>
      <c r="I23" s="19"/>
    </row>
    <row r="24" spans="1:9" ht="15.75">
      <c r="A24" s="12" t="s">
        <v>31</v>
      </c>
      <c r="B24" s="12"/>
      <c r="C24" s="12"/>
      <c r="E24" s="3" t="s">
        <v>31</v>
      </c>
      <c r="F24" s="14"/>
      <c r="G24" s="14"/>
      <c r="H24" s="19"/>
      <c r="I24" s="19"/>
    </row>
    <row r="25" spans="1:9" ht="15.75">
      <c r="A25" s="12" t="s">
        <v>0</v>
      </c>
      <c r="B25" s="12" t="e">
        <f>+#REF!+#REF!+#REF!+#REF!</f>
        <v>#REF!</v>
      </c>
      <c r="C25" s="12" t="e">
        <f>+#REF!+#REF!+#REF!+#REF!</f>
        <v>#REF!</v>
      </c>
      <c r="E25" s="3" t="s">
        <v>0</v>
      </c>
      <c r="F25" s="14" t="e">
        <f aca="true" t="shared" si="1" ref="F25:G40">+B25/1000</f>
        <v>#REF!</v>
      </c>
      <c r="G25" s="14" t="e">
        <f t="shared" si="1"/>
        <v>#REF!</v>
      </c>
      <c r="H25" s="19"/>
      <c r="I25" s="19"/>
    </row>
    <row r="26" spans="1:9" ht="15.75">
      <c r="A26" s="12" t="s">
        <v>1</v>
      </c>
      <c r="B26" s="12" t="e">
        <f>+#REF!+#REF!+#REF!+#REF!</f>
        <v>#REF!</v>
      </c>
      <c r="C26" s="12" t="e">
        <f>+#REF!+#REF!+#REF!+#REF!</f>
        <v>#REF!</v>
      </c>
      <c r="E26" s="3" t="s">
        <v>1</v>
      </c>
      <c r="F26" s="14" t="e">
        <f t="shared" si="1"/>
        <v>#REF!</v>
      </c>
      <c r="G26" s="14" t="e">
        <f t="shared" si="1"/>
        <v>#REF!</v>
      </c>
      <c r="H26" s="19"/>
      <c r="I26" s="19"/>
    </row>
    <row r="27" spans="1:9" ht="15.75">
      <c r="A27" s="12" t="s">
        <v>2</v>
      </c>
      <c r="B27" s="12" t="e">
        <f>+#REF!+#REF!+#REF!+#REF!</f>
        <v>#REF!</v>
      </c>
      <c r="C27" s="12" t="e">
        <f>+#REF!+#REF!+#REF!+#REF!</f>
        <v>#REF!</v>
      </c>
      <c r="E27" s="3" t="s">
        <v>2</v>
      </c>
      <c r="F27" s="14" t="e">
        <f>+B27/1000</f>
        <v>#REF!</v>
      </c>
      <c r="G27" s="14" t="e">
        <f t="shared" si="1"/>
        <v>#REF!</v>
      </c>
      <c r="H27" s="19"/>
      <c r="I27" s="19"/>
    </row>
    <row r="28" spans="1:9" ht="15.75">
      <c r="A28" s="12" t="s">
        <v>3</v>
      </c>
      <c r="B28" s="12" t="e">
        <f>+#REF!+#REF!+#REF!+#REF!</f>
        <v>#REF!</v>
      </c>
      <c r="C28" s="12" t="e">
        <f>+#REF!+#REF!+#REF!+#REF!</f>
        <v>#REF!</v>
      </c>
      <c r="E28" s="3" t="s">
        <v>3</v>
      </c>
      <c r="F28" s="14" t="e">
        <f t="shared" si="1"/>
        <v>#REF!</v>
      </c>
      <c r="G28" s="14" t="e">
        <f t="shared" si="1"/>
        <v>#REF!</v>
      </c>
      <c r="H28" s="19"/>
      <c r="I28" s="19"/>
    </row>
    <row r="29" spans="1:9" ht="15.75">
      <c r="A29" s="12" t="s">
        <v>4</v>
      </c>
      <c r="B29" s="12" t="e">
        <f>+#REF!+#REF!+#REF!+#REF!</f>
        <v>#REF!</v>
      </c>
      <c r="C29" s="12" t="e">
        <f>+#REF!+#REF!+#REF!+#REF!</f>
        <v>#REF!</v>
      </c>
      <c r="E29" s="3" t="s">
        <v>4</v>
      </c>
      <c r="F29" s="14" t="e">
        <f t="shared" si="1"/>
        <v>#REF!</v>
      </c>
      <c r="G29" s="14" t="e">
        <f t="shared" si="1"/>
        <v>#REF!</v>
      </c>
      <c r="H29" s="19"/>
      <c r="I29" s="19"/>
    </row>
    <row r="30" spans="1:9" ht="15.75">
      <c r="A30" s="12" t="s">
        <v>5</v>
      </c>
      <c r="B30" s="12" t="e">
        <f>+#REF!+#REF!+#REF!+#REF!</f>
        <v>#REF!</v>
      </c>
      <c r="C30" s="12" t="e">
        <f>+#REF!+#REF!+#REF!+#REF!</f>
        <v>#REF!</v>
      </c>
      <c r="E30" s="3" t="s">
        <v>5</v>
      </c>
      <c r="F30" s="14" t="e">
        <f t="shared" si="1"/>
        <v>#REF!</v>
      </c>
      <c r="G30" s="14" t="e">
        <f t="shared" si="1"/>
        <v>#REF!</v>
      </c>
      <c r="H30" s="19"/>
      <c r="I30" s="19"/>
    </row>
    <row r="31" spans="1:9" ht="15.75">
      <c r="A31" s="12" t="s">
        <v>6</v>
      </c>
      <c r="B31" s="12" t="e">
        <f>+#REF!+#REF!+#REF!+#REF!</f>
        <v>#REF!</v>
      </c>
      <c r="C31" s="12" t="e">
        <f>+#REF!+#REF!+#REF!+#REF!</f>
        <v>#REF!</v>
      </c>
      <c r="E31" s="3" t="s">
        <v>6</v>
      </c>
      <c r="F31" s="14" t="e">
        <f t="shared" si="1"/>
        <v>#REF!</v>
      </c>
      <c r="G31" s="14" t="e">
        <f t="shared" si="1"/>
        <v>#REF!</v>
      </c>
      <c r="H31" s="19"/>
      <c r="I31" s="19"/>
    </row>
    <row r="32" spans="1:9" ht="15.75">
      <c r="A32" s="12" t="s">
        <v>7</v>
      </c>
      <c r="B32" s="12" t="e">
        <f>+#REF!+#REF!+#REF!+#REF!</f>
        <v>#REF!</v>
      </c>
      <c r="C32" s="12" t="e">
        <f>+#REF!+#REF!+#REF!+#REF!</f>
        <v>#REF!</v>
      </c>
      <c r="E32" s="3" t="s">
        <v>7</v>
      </c>
      <c r="F32" s="14" t="e">
        <f t="shared" si="1"/>
        <v>#REF!</v>
      </c>
      <c r="G32" s="14" t="e">
        <f t="shared" si="1"/>
        <v>#REF!</v>
      </c>
      <c r="H32" s="19"/>
      <c r="I32" s="19"/>
    </row>
    <row r="33" spans="1:9" ht="15.75">
      <c r="A33" s="12" t="s">
        <v>8</v>
      </c>
      <c r="B33" s="12" t="e">
        <f>+#REF!+#REF!+#REF!+#REF!</f>
        <v>#REF!</v>
      </c>
      <c r="C33" s="12" t="e">
        <f>+#REF!+#REF!+#REF!+#REF!</f>
        <v>#REF!</v>
      </c>
      <c r="E33" s="3" t="s">
        <v>8</v>
      </c>
      <c r="F33" s="14" t="e">
        <f t="shared" si="1"/>
        <v>#REF!</v>
      </c>
      <c r="G33" s="14" t="e">
        <f t="shared" si="1"/>
        <v>#REF!</v>
      </c>
      <c r="H33" s="19"/>
      <c r="I33" s="19"/>
    </row>
    <row r="34" spans="1:9" ht="15.75">
      <c r="A34" s="12" t="s">
        <v>9</v>
      </c>
      <c r="B34" s="12" t="e">
        <f>+#REF!+#REF!+#REF!+#REF!</f>
        <v>#REF!</v>
      </c>
      <c r="C34" s="12" t="e">
        <f>+#REF!+#REF!+#REF!+#REF!</f>
        <v>#REF!</v>
      </c>
      <c r="E34" s="3" t="s">
        <v>9</v>
      </c>
      <c r="F34" s="14" t="e">
        <f t="shared" si="1"/>
        <v>#REF!</v>
      </c>
      <c r="G34" s="14" t="e">
        <f t="shared" si="1"/>
        <v>#REF!</v>
      </c>
      <c r="H34" s="19"/>
      <c r="I34" s="19"/>
    </row>
    <row r="35" spans="1:9" ht="15.75">
      <c r="A35" s="12" t="s">
        <v>10</v>
      </c>
      <c r="B35" s="12" t="e">
        <f>+#REF!+#REF!+#REF!+#REF!</f>
        <v>#REF!</v>
      </c>
      <c r="C35" s="12" t="e">
        <f>+#REF!+#REF!+#REF!+#REF!</f>
        <v>#REF!</v>
      </c>
      <c r="E35" s="3" t="s">
        <v>10</v>
      </c>
      <c r="F35" s="14" t="e">
        <f t="shared" si="1"/>
        <v>#REF!</v>
      </c>
      <c r="G35" s="14" t="e">
        <f t="shared" si="1"/>
        <v>#REF!</v>
      </c>
      <c r="H35" s="19"/>
      <c r="I35" s="19"/>
    </row>
    <row r="36" spans="1:9" ht="15.75">
      <c r="A36" s="12" t="s">
        <v>11</v>
      </c>
      <c r="B36" s="12" t="e">
        <f>+#REF!+#REF!+#REF!+#REF!</f>
        <v>#REF!</v>
      </c>
      <c r="C36" s="12" t="e">
        <f>+#REF!+#REF!+#REF!+#REF!</f>
        <v>#REF!</v>
      </c>
      <c r="E36" s="3" t="s">
        <v>11</v>
      </c>
      <c r="F36" s="14" t="e">
        <f t="shared" si="1"/>
        <v>#REF!</v>
      </c>
      <c r="G36" s="14" t="e">
        <f t="shared" si="1"/>
        <v>#REF!</v>
      </c>
      <c r="H36" s="19"/>
      <c r="I36" s="19"/>
    </row>
    <row r="37" spans="1:9" ht="15.75">
      <c r="A37" s="12" t="s">
        <v>12</v>
      </c>
      <c r="B37" s="12" t="e">
        <f>+#REF!+#REF!+#REF!+#REF!</f>
        <v>#REF!</v>
      </c>
      <c r="C37" s="12" t="e">
        <f>+#REF!+#REF!+#REF!+#REF!</f>
        <v>#REF!</v>
      </c>
      <c r="E37" s="3" t="s">
        <v>12</v>
      </c>
      <c r="F37" s="14" t="e">
        <f t="shared" si="1"/>
        <v>#REF!</v>
      </c>
      <c r="G37" s="14" t="e">
        <f t="shared" si="1"/>
        <v>#REF!</v>
      </c>
      <c r="H37" s="19"/>
      <c r="I37" s="19"/>
    </row>
    <row r="38" spans="1:9" ht="15.75">
      <c r="A38" s="12" t="s">
        <v>13</v>
      </c>
      <c r="B38" s="12" t="e">
        <f>+#REF!+#REF!+#REF!+#REF!</f>
        <v>#REF!</v>
      </c>
      <c r="C38" s="12" t="e">
        <f>+#REF!+#REF!+#REF!+#REF!</f>
        <v>#REF!</v>
      </c>
      <c r="E38" s="3" t="s">
        <v>13</v>
      </c>
      <c r="F38" s="14" t="e">
        <f t="shared" si="1"/>
        <v>#REF!</v>
      </c>
      <c r="G38" s="14" t="e">
        <f t="shared" si="1"/>
        <v>#REF!</v>
      </c>
      <c r="H38" s="19"/>
      <c r="I38" s="19"/>
    </row>
    <row r="39" spans="1:9" ht="15.75">
      <c r="A39" s="12" t="s">
        <v>14</v>
      </c>
      <c r="B39" s="12" t="e">
        <f>+#REF!+#REF!+#REF!+#REF!</f>
        <v>#REF!</v>
      </c>
      <c r="C39" s="12" t="e">
        <f>+#REF!+#REF!+#REF!+#REF!</f>
        <v>#REF!</v>
      </c>
      <c r="E39" s="3" t="s">
        <v>14</v>
      </c>
      <c r="F39" s="14" t="e">
        <f t="shared" si="1"/>
        <v>#REF!</v>
      </c>
      <c r="G39" s="14" t="e">
        <f t="shared" si="1"/>
        <v>#REF!</v>
      </c>
      <c r="H39" s="19"/>
      <c r="I39" s="19"/>
    </row>
    <row r="40" spans="1:9" ht="15.75">
      <c r="A40" s="12" t="s">
        <v>15</v>
      </c>
      <c r="B40" s="12" t="e">
        <f>+#REF!+#REF!+#REF!+#REF!</f>
        <v>#REF!</v>
      </c>
      <c r="C40" s="12" t="e">
        <f>+#REF!+#REF!+#REF!+#REF!</f>
        <v>#REF!</v>
      </c>
      <c r="E40" s="3" t="s">
        <v>15</v>
      </c>
      <c r="F40" s="14" t="e">
        <f t="shared" si="1"/>
        <v>#REF!</v>
      </c>
      <c r="G40" s="14" t="e">
        <f t="shared" si="1"/>
        <v>#REF!</v>
      </c>
      <c r="H40" s="19"/>
      <c r="I40" s="19"/>
    </row>
    <row r="42" spans="6:7" ht="15.75">
      <c r="F42" s="20" t="e">
        <f>+F7-F23</f>
        <v>#REF!</v>
      </c>
      <c r="G42" s="20" t="e">
        <f>+G7-G23</f>
        <v>#REF!</v>
      </c>
    </row>
  </sheetData>
  <sheetProtection/>
  <mergeCells count="8">
    <mergeCell ref="A19:C19"/>
    <mergeCell ref="E19:G19"/>
    <mergeCell ref="A2:C2"/>
    <mergeCell ref="E2:G2"/>
    <mergeCell ref="A3:C3"/>
    <mergeCell ref="E3:G3"/>
    <mergeCell ref="A18:C18"/>
    <mergeCell ref="E18:G18"/>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M23" sqref="M23"/>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170</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139671.742</v>
      </c>
      <c r="C8" s="52">
        <v>17</v>
      </c>
      <c r="D8" s="52">
        <v>0.622</v>
      </c>
      <c r="E8" s="52">
        <v>0</v>
      </c>
      <c r="F8" s="52">
        <v>139671.12</v>
      </c>
      <c r="G8" s="52">
        <v>17</v>
      </c>
      <c r="H8" s="52">
        <v>0</v>
      </c>
      <c r="I8" s="52">
        <v>0</v>
      </c>
      <c r="J8" s="52">
        <v>0</v>
      </c>
      <c r="K8" s="53">
        <v>0</v>
      </c>
      <c r="L8" s="41"/>
    </row>
    <row r="9" spans="1:12" ht="15.75">
      <c r="A9" s="42" t="s">
        <v>149</v>
      </c>
      <c r="B9" s="44">
        <v>3837.422</v>
      </c>
      <c r="C9" s="45">
        <v>0</v>
      </c>
      <c r="D9" s="45">
        <v>0</v>
      </c>
      <c r="E9" s="45">
        <v>0</v>
      </c>
      <c r="F9" s="45">
        <v>3837.422</v>
      </c>
      <c r="G9" s="45">
        <v>0</v>
      </c>
      <c r="H9" s="45">
        <v>0</v>
      </c>
      <c r="I9" s="45">
        <v>0</v>
      </c>
      <c r="J9" s="45">
        <v>0</v>
      </c>
      <c r="K9" s="46">
        <v>0</v>
      </c>
      <c r="L9" s="41"/>
    </row>
    <row r="10" spans="1:12" ht="15.75">
      <c r="A10" s="42" t="s">
        <v>150</v>
      </c>
      <c r="B10" s="44">
        <v>5978.412</v>
      </c>
      <c r="C10" s="45">
        <v>0</v>
      </c>
      <c r="D10" s="45">
        <v>0.415</v>
      </c>
      <c r="E10" s="45">
        <v>0</v>
      </c>
      <c r="F10" s="45">
        <v>5977.997</v>
      </c>
      <c r="G10" s="45">
        <v>0</v>
      </c>
      <c r="H10" s="45">
        <v>0</v>
      </c>
      <c r="I10" s="45">
        <v>0</v>
      </c>
      <c r="J10" s="45">
        <v>0</v>
      </c>
      <c r="K10" s="46">
        <v>0</v>
      </c>
      <c r="L10" s="41"/>
    </row>
    <row r="11" spans="1:12" ht="15.75">
      <c r="A11" s="42" t="s">
        <v>151</v>
      </c>
      <c r="B11" s="44">
        <v>3551.525</v>
      </c>
      <c r="C11" s="45">
        <v>0</v>
      </c>
      <c r="D11" s="45">
        <v>0.207</v>
      </c>
      <c r="E11" s="45">
        <v>0</v>
      </c>
      <c r="F11" s="45">
        <v>3551.318</v>
      </c>
      <c r="G11" s="45">
        <v>0</v>
      </c>
      <c r="H11" s="45">
        <v>0</v>
      </c>
      <c r="I11" s="45">
        <v>0</v>
      </c>
      <c r="J11" s="45">
        <v>0</v>
      </c>
      <c r="K11" s="46">
        <v>0</v>
      </c>
      <c r="L11" s="41"/>
    </row>
    <row r="12" spans="1:12" ht="15.75">
      <c r="A12" s="42" t="s">
        <v>152</v>
      </c>
      <c r="B12" s="44">
        <v>4331.624</v>
      </c>
      <c r="C12" s="45">
        <v>0</v>
      </c>
      <c r="D12" s="45">
        <v>0</v>
      </c>
      <c r="E12" s="45">
        <v>0</v>
      </c>
      <c r="F12" s="45">
        <v>4331.624</v>
      </c>
      <c r="G12" s="45">
        <v>0</v>
      </c>
      <c r="H12" s="45">
        <v>0</v>
      </c>
      <c r="I12" s="45">
        <v>0</v>
      </c>
      <c r="J12" s="45">
        <v>0</v>
      </c>
      <c r="K12" s="46">
        <v>0</v>
      </c>
      <c r="L12" s="41"/>
    </row>
    <row r="13" spans="1:12" ht="15.75">
      <c r="A13" s="42" t="s">
        <v>145</v>
      </c>
      <c r="B13" s="44">
        <v>5911.294</v>
      </c>
      <c r="C13" s="45">
        <v>0</v>
      </c>
      <c r="D13" s="45">
        <v>0</v>
      </c>
      <c r="E13" s="45">
        <v>0</v>
      </c>
      <c r="F13" s="45">
        <v>5911.294</v>
      </c>
      <c r="G13" s="45">
        <v>0</v>
      </c>
      <c r="H13" s="45">
        <v>0</v>
      </c>
      <c r="I13" s="45">
        <v>0</v>
      </c>
      <c r="J13" s="45">
        <v>0</v>
      </c>
      <c r="K13" s="46">
        <v>0</v>
      </c>
      <c r="L13" s="41"/>
    </row>
    <row r="14" spans="1:12" ht="15.75">
      <c r="A14" s="42" t="s">
        <v>153</v>
      </c>
      <c r="B14" s="44">
        <v>2919.475</v>
      </c>
      <c r="C14" s="45">
        <v>0</v>
      </c>
      <c r="D14" s="45">
        <v>0</v>
      </c>
      <c r="E14" s="45">
        <v>0</v>
      </c>
      <c r="F14" s="45">
        <v>2919.475</v>
      </c>
      <c r="G14" s="45">
        <v>0</v>
      </c>
      <c r="H14" s="45">
        <v>0</v>
      </c>
      <c r="I14" s="45">
        <v>0</v>
      </c>
      <c r="J14" s="45">
        <v>0</v>
      </c>
      <c r="K14" s="46">
        <v>0</v>
      </c>
      <c r="L14" s="41"/>
    </row>
    <row r="15" spans="1:12" ht="15.75">
      <c r="A15" s="42" t="s">
        <v>146</v>
      </c>
      <c r="B15" s="44">
        <v>4374.016</v>
      </c>
      <c r="C15" s="45">
        <v>0</v>
      </c>
      <c r="D15" s="45">
        <v>0</v>
      </c>
      <c r="E15" s="45">
        <v>0</v>
      </c>
      <c r="F15" s="45">
        <v>4374.016</v>
      </c>
      <c r="G15" s="45">
        <v>0</v>
      </c>
      <c r="H15" s="45">
        <v>0</v>
      </c>
      <c r="I15" s="45">
        <v>0</v>
      </c>
      <c r="J15" s="45">
        <v>0</v>
      </c>
      <c r="K15" s="46">
        <v>0</v>
      </c>
      <c r="L15" s="41"/>
    </row>
    <row r="16" spans="1:12" ht="15.75">
      <c r="A16" s="42" t="s">
        <v>154</v>
      </c>
      <c r="B16" s="44">
        <v>9091.511</v>
      </c>
      <c r="C16" s="45">
        <v>0</v>
      </c>
      <c r="D16" s="45">
        <v>0</v>
      </c>
      <c r="E16" s="45">
        <v>0</v>
      </c>
      <c r="F16" s="45">
        <v>9091.511</v>
      </c>
      <c r="G16" s="45">
        <v>0</v>
      </c>
      <c r="H16" s="45">
        <v>0</v>
      </c>
      <c r="I16" s="45">
        <v>0</v>
      </c>
      <c r="J16" s="45">
        <v>0</v>
      </c>
      <c r="K16" s="46">
        <v>0</v>
      </c>
      <c r="L16" s="41"/>
    </row>
    <row r="17" spans="1:12" ht="15.75">
      <c r="A17" s="42" t="s">
        <v>155</v>
      </c>
      <c r="B17" s="44">
        <v>3805.46</v>
      </c>
      <c r="C17" s="45">
        <v>0</v>
      </c>
      <c r="D17" s="45">
        <v>0</v>
      </c>
      <c r="E17" s="45">
        <v>0</v>
      </c>
      <c r="F17" s="45">
        <v>3805.46</v>
      </c>
      <c r="G17" s="45">
        <v>0</v>
      </c>
      <c r="H17" s="45">
        <v>0</v>
      </c>
      <c r="I17" s="45">
        <v>0</v>
      </c>
      <c r="J17" s="45">
        <v>0</v>
      </c>
      <c r="K17" s="46">
        <v>0</v>
      </c>
      <c r="L17" s="41"/>
    </row>
    <row r="18" spans="1:12" ht="15.75">
      <c r="A18" s="42" t="s">
        <v>156</v>
      </c>
      <c r="B18" s="44">
        <v>1909.562</v>
      </c>
      <c r="C18" s="45">
        <v>17</v>
      </c>
      <c r="D18" s="45">
        <v>0</v>
      </c>
      <c r="E18" s="45">
        <v>0</v>
      </c>
      <c r="F18" s="45">
        <v>1909.562</v>
      </c>
      <c r="G18" s="45">
        <v>17</v>
      </c>
      <c r="H18" s="45">
        <v>0</v>
      </c>
      <c r="I18" s="45">
        <v>0</v>
      </c>
      <c r="J18" s="45">
        <v>0</v>
      </c>
      <c r="K18" s="46">
        <v>0</v>
      </c>
      <c r="L18" s="41"/>
    </row>
    <row r="19" spans="1:12" ht="15.75">
      <c r="A19" s="42" t="s">
        <v>157</v>
      </c>
      <c r="B19" s="44">
        <v>4276.755</v>
      </c>
      <c r="C19" s="45">
        <v>0</v>
      </c>
      <c r="D19" s="45">
        <v>0</v>
      </c>
      <c r="E19" s="45">
        <v>0</v>
      </c>
      <c r="F19" s="45">
        <v>4276.755</v>
      </c>
      <c r="G19" s="45">
        <v>0</v>
      </c>
      <c r="H19" s="45">
        <v>0</v>
      </c>
      <c r="I19" s="45">
        <v>0</v>
      </c>
      <c r="J19" s="45">
        <v>0</v>
      </c>
      <c r="K19" s="46">
        <v>0</v>
      </c>
      <c r="L19" s="41"/>
    </row>
    <row r="20" spans="1:12" ht="15.75">
      <c r="A20" s="42" t="s">
        <v>158</v>
      </c>
      <c r="B20" s="44">
        <v>4671.692</v>
      </c>
      <c r="C20" s="45">
        <v>0</v>
      </c>
      <c r="D20" s="45">
        <v>0</v>
      </c>
      <c r="E20" s="45">
        <v>0</v>
      </c>
      <c r="F20" s="45">
        <v>4671.692</v>
      </c>
      <c r="G20" s="45">
        <v>0</v>
      </c>
      <c r="H20" s="45">
        <v>0</v>
      </c>
      <c r="I20" s="45">
        <v>0</v>
      </c>
      <c r="J20" s="45">
        <v>0</v>
      </c>
      <c r="K20" s="46">
        <v>0</v>
      </c>
      <c r="L20" s="41"/>
    </row>
    <row r="21" spans="1:12" ht="15.75">
      <c r="A21" s="42" t="s">
        <v>147</v>
      </c>
      <c r="B21" s="44">
        <v>2058.155</v>
      </c>
      <c r="C21" s="45">
        <v>0</v>
      </c>
      <c r="D21" s="45">
        <v>0</v>
      </c>
      <c r="E21" s="45">
        <v>0</v>
      </c>
      <c r="F21" s="45">
        <v>2058.155</v>
      </c>
      <c r="G21" s="45">
        <v>0</v>
      </c>
      <c r="H21" s="45">
        <v>0</v>
      </c>
      <c r="I21" s="45">
        <v>0</v>
      </c>
      <c r="J21" s="45">
        <v>0</v>
      </c>
      <c r="K21" s="46">
        <v>0</v>
      </c>
      <c r="L21" s="41"/>
    </row>
    <row r="22" spans="1:12" ht="15.75">
      <c r="A22" s="42" t="s">
        <v>159</v>
      </c>
      <c r="B22" s="44">
        <v>330.916</v>
      </c>
      <c r="C22" s="45">
        <v>0</v>
      </c>
      <c r="D22" s="45">
        <v>0</v>
      </c>
      <c r="E22" s="45">
        <v>0</v>
      </c>
      <c r="F22" s="45">
        <v>330.916</v>
      </c>
      <c r="G22" s="45">
        <v>0</v>
      </c>
      <c r="H22" s="45">
        <v>0</v>
      </c>
      <c r="I22" s="45">
        <v>0</v>
      </c>
      <c r="J22" s="45">
        <v>0</v>
      </c>
      <c r="K22" s="46">
        <v>0</v>
      </c>
      <c r="L22" s="41"/>
    </row>
    <row r="23" spans="1:12" ht="15.75">
      <c r="A23" s="42" t="s">
        <v>160</v>
      </c>
      <c r="B23" s="44">
        <v>37936.808</v>
      </c>
      <c r="C23" s="45">
        <v>0</v>
      </c>
      <c r="D23" s="45">
        <v>0</v>
      </c>
      <c r="E23" s="45">
        <v>0</v>
      </c>
      <c r="F23" s="45">
        <v>37936.808</v>
      </c>
      <c r="G23" s="45">
        <v>0</v>
      </c>
      <c r="H23" s="45">
        <v>0</v>
      </c>
      <c r="I23" s="45">
        <v>0</v>
      </c>
      <c r="J23" s="45">
        <v>0</v>
      </c>
      <c r="K23" s="46">
        <v>0</v>
      </c>
      <c r="L23" s="41"/>
    </row>
    <row r="24" spans="1:12" ht="15.75">
      <c r="A24" s="42" t="s">
        <v>161</v>
      </c>
      <c r="B24" s="44">
        <v>39540.507</v>
      </c>
      <c r="C24" s="45">
        <v>0</v>
      </c>
      <c r="D24" s="45">
        <v>0</v>
      </c>
      <c r="E24" s="45">
        <v>0</v>
      </c>
      <c r="F24" s="45">
        <v>39540.507</v>
      </c>
      <c r="G24" s="45">
        <v>0</v>
      </c>
      <c r="H24" s="45">
        <v>0</v>
      </c>
      <c r="I24" s="45">
        <v>0</v>
      </c>
      <c r="J24" s="45">
        <v>0</v>
      </c>
      <c r="K24" s="46">
        <v>0</v>
      </c>
      <c r="L24" s="41"/>
    </row>
    <row r="25" spans="1:12" ht="15.75">
      <c r="A25" s="43" t="s">
        <v>162</v>
      </c>
      <c r="B25" s="47">
        <v>5146.608</v>
      </c>
      <c r="C25" s="48">
        <v>0</v>
      </c>
      <c r="D25" s="48">
        <v>0</v>
      </c>
      <c r="E25" s="48">
        <v>0</v>
      </c>
      <c r="F25" s="48">
        <v>5146.608</v>
      </c>
      <c r="G25" s="48">
        <v>0</v>
      </c>
      <c r="H25" s="48">
        <v>0</v>
      </c>
      <c r="I25" s="48">
        <v>0</v>
      </c>
      <c r="J25" s="48">
        <v>0</v>
      </c>
      <c r="K25" s="49">
        <v>0</v>
      </c>
      <c r="L25" s="41"/>
    </row>
  </sheetData>
  <sheetProtection/>
  <mergeCells count="11">
    <mergeCell ref="D6:E6"/>
    <mergeCell ref="F6:G6"/>
    <mergeCell ref="H6:I6"/>
    <mergeCell ref="J6:K6"/>
    <mergeCell ref="A1:K1"/>
    <mergeCell ref="A2:K2"/>
    <mergeCell ref="J4:K4"/>
    <mergeCell ref="A5:A7"/>
    <mergeCell ref="B5:C6"/>
    <mergeCell ref="D5:G5"/>
    <mergeCell ref="H5:K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25"/>
  <sheetViews>
    <sheetView showGridLines="0" zoomScale="90" zoomScaleNormal="90" zoomScalePageLayoutView="0" workbookViewId="0" topLeftCell="A1">
      <selection activeCell="E28" sqref="E28"/>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171</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139151.741</v>
      </c>
      <c r="C8" s="52">
        <v>25.76</v>
      </c>
      <c r="D8" s="52">
        <v>15.082</v>
      </c>
      <c r="E8" s="52">
        <v>0</v>
      </c>
      <c r="F8" s="52">
        <v>139136.659</v>
      </c>
      <c r="G8" s="52">
        <v>25.76</v>
      </c>
      <c r="H8" s="52">
        <v>0</v>
      </c>
      <c r="I8" s="52">
        <v>0</v>
      </c>
      <c r="J8" s="52">
        <v>0</v>
      </c>
      <c r="K8" s="53">
        <v>0</v>
      </c>
      <c r="L8" s="41"/>
    </row>
    <row r="9" spans="1:12" ht="15.75">
      <c r="A9" s="42" t="s">
        <v>149</v>
      </c>
      <c r="B9" s="44">
        <v>4739.011</v>
      </c>
      <c r="C9" s="45">
        <v>0</v>
      </c>
      <c r="D9" s="45">
        <v>0</v>
      </c>
      <c r="E9" s="45">
        <v>0</v>
      </c>
      <c r="F9" s="45">
        <v>4739.011</v>
      </c>
      <c r="G9" s="45">
        <v>0</v>
      </c>
      <c r="H9" s="45">
        <v>0</v>
      </c>
      <c r="I9" s="45">
        <v>0</v>
      </c>
      <c r="J9" s="45">
        <v>0</v>
      </c>
      <c r="K9" s="46">
        <v>0</v>
      </c>
      <c r="L9" s="41"/>
    </row>
    <row r="10" spans="1:12" ht="15.75">
      <c r="A10" s="42" t="s">
        <v>150</v>
      </c>
      <c r="B10" s="44">
        <v>6708.486</v>
      </c>
      <c r="C10" s="45">
        <v>0</v>
      </c>
      <c r="D10" s="45">
        <v>0</v>
      </c>
      <c r="E10" s="45">
        <v>0</v>
      </c>
      <c r="F10" s="45">
        <v>6708.486</v>
      </c>
      <c r="G10" s="45">
        <v>0</v>
      </c>
      <c r="H10" s="45">
        <v>0</v>
      </c>
      <c r="I10" s="45">
        <v>0</v>
      </c>
      <c r="J10" s="45">
        <v>0</v>
      </c>
      <c r="K10" s="46">
        <v>0</v>
      </c>
      <c r="L10" s="41"/>
    </row>
    <row r="11" spans="1:12" ht="15.75">
      <c r="A11" s="42" t="s">
        <v>151</v>
      </c>
      <c r="B11" s="44">
        <v>4066.27</v>
      </c>
      <c r="C11" s="45">
        <v>0</v>
      </c>
      <c r="D11" s="45">
        <v>0</v>
      </c>
      <c r="E11" s="45">
        <v>0</v>
      </c>
      <c r="F11" s="45">
        <v>4066.27</v>
      </c>
      <c r="G11" s="45">
        <v>0</v>
      </c>
      <c r="H11" s="45">
        <v>0</v>
      </c>
      <c r="I11" s="45">
        <v>0</v>
      </c>
      <c r="J11" s="45">
        <v>0</v>
      </c>
      <c r="K11" s="46">
        <v>0</v>
      </c>
      <c r="L11" s="41"/>
    </row>
    <row r="12" spans="1:12" ht="15.75">
      <c r="A12" s="42" t="s">
        <v>152</v>
      </c>
      <c r="B12" s="44">
        <v>3798.874</v>
      </c>
      <c r="C12" s="45">
        <v>0</v>
      </c>
      <c r="D12" s="45">
        <v>0</v>
      </c>
      <c r="E12" s="45">
        <v>0</v>
      </c>
      <c r="F12" s="45">
        <v>3798.874</v>
      </c>
      <c r="G12" s="45">
        <v>0</v>
      </c>
      <c r="H12" s="45">
        <v>0</v>
      </c>
      <c r="I12" s="45">
        <v>0</v>
      </c>
      <c r="J12" s="45">
        <v>0</v>
      </c>
      <c r="K12" s="46">
        <v>0</v>
      </c>
      <c r="L12" s="41"/>
    </row>
    <row r="13" spans="1:12" ht="15.75">
      <c r="A13" s="42" t="s">
        <v>145</v>
      </c>
      <c r="B13" s="44">
        <v>5841.601</v>
      </c>
      <c r="C13" s="45">
        <v>0</v>
      </c>
      <c r="D13" s="45">
        <v>0</v>
      </c>
      <c r="E13" s="45">
        <v>0</v>
      </c>
      <c r="F13" s="45">
        <v>5841.601</v>
      </c>
      <c r="G13" s="45">
        <v>0</v>
      </c>
      <c r="H13" s="45">
        <v>0</v>
      </c>
      <c r="I13" s="45">
        <v>0</v>
      </c>
      <c r="J13" s="45">
        <v>0</v>
      </c>
      <c r="K13" s="46">
        <v>0</v>
      </c>
      <c r="L13" s="41"/>
    </row>
    <row r="14" spans="1:12" ht="15.75">
      <c r="A14" s="42" t="s">
        <v>153</v>
      </c>
      <c r="B14" s="44">
        <v>3121.702</v>
      </c>
      <c r="C14" s="45">
        <v>0</v>
      </c>
      <c r="D14" s="45">
        <v>0</v>
      </c>
      <c r="E14" s="45">
        <v>0</v>
      </c>
      <c r="F14" s="45">
        <v>3121.702</v>
      </c>
      <c r="G14" s="45">
        <v>0</v>
      </c>
      <c r="H14" s="45">
        <v>0</v>
      </c>
      <c r="I14" s="45">
        <v>0</v>
      </c>
      <c r="J14" s="45">
        <v>0</v>
      </c>
      <c r="K14" s="46">
        <v>0</v>
      </c>
      <c r="L14" s="41"/>
    </row>
    <row r="15" spans="1:12" ht="15.75">
      <c r="A15" s="42" t="s">
        <v>146</v>
      </c>
      <c r="B15" s="44">
        <v>4317.75</v>
      </c>
      <c r="C15" s="45">
        <v>0</v>
      </c>
      <c r="D15" s="45">
        <v>0</v>
      </c>
      <c r="E15" s="45">
        <v>0</v>
      </c>
      <c r="F15" s="45">
        <v>4317.75</v>
      </c>
      <c r="G15" s="45">
        <v>0</v>
      </c>
      <c r="H15" s="45">
        <v>0</v>
      </c>
      <c r="I15" s="45">
        <v>0</v>
      </c>
      <c r="J15" s="45">
        <v>0</v>
      </c>
      <c r="K15" s="46">
        <v>0</v>
      </c>
      <c r="L15" s="41"/>
    </row>
    <row r="16" spans="1:12" ht="15.75">
      <c r="A16" s="42" t="s">
        <v>154</v>
      </c>
      <c r="B16" s="44">
        <v>9088.78</v>
      </c>
      <c r="C16" s="45">
        <v>0</v>
      </c>
      <c r="D16" s="45">
        <v>0</v>
      </c>
      <c r="E16" s="45">
        <v>0</v>
      </c>
      <c r="F16" s="45">
        <v>9088.78</v>
      </c>
      <c r="G16" s="45">
        <v>0</v>
      </c>
      <c r="H16" s="45">
        <v>0</v>
      </c>
      <c r="I16" s="45">
        <v>0</v>
      </c>
      <c r="J16" s="45">
        <v>0</v>
      </c>
      <c r="K16" s="46">
        <v>0</v>
      </c>
      <c r="L16" s="41"/>
    </row>
    <row r="17" spans="1:12" ht="15.75">
      <c r="A17" s="42" t="s">
        <v>155</v>
      </c>
      <c r="B17" s="44">
        <v>3483.401</v>
      </c>
      <c r="C17" s="45">
        <v>0</v>
      </c>
      <c r="D17" s="45">
        <v>0</v>
      </c>
      <c r="E17" s="45">
        <v>0</v>
      </c>
      <c r="F17" s="45">
        <v>3483.401</v>
      </c>
      <c r="G17" s="45">
        <v>0</v>
      </c>
      <c r="H17" s="45">
        <v>0</v>
      </c>
      <c r="I17" s="45">
        <v>0</v>
      </c>
      <c r="J17" s="45">
        <v>0</v>
      </c>
      <c r="K17" s="46">
        <v>0</v>
      </c>
      <c r="L17" s="41"/>
    </row>
    <row r="18" spans="1:12" ht="15.75">
      <c r="A18" s="42" t="s">
        <v>156</v>
      </c>
      <c r="B18" s="44">
        <v>2439.172</v>
      </c>
      <c r="C18" s="45">
        <v>0</v>
      </c>
      <c r="D18" s="45">
        <v>0</v>
      </c>
      <c r="E18" s="45">
        <v>0</v>
      </c>
      <c r="F18" s="45">
        <v>2439.172</v>
      </c>
      <c r="G18" s="45">
        <v>0</v>
      </c>
      <c r="H18" s="45">
        <v>0</v>
      </c>
      <c r="I18" s="45">
        <v>0</v>
      </c>
      <c r="J18" s="45">
        <v>0</v>
      </c>
      <c r="K18" s="46">
        <v>0</v>
      </c>
      <c r="L18" s="41"/>
    </row>
    <row r="19" spans="1:12" ht="15.75">
      <c r="A19" s="42" t="s">
        <v>157</v>
      </c>
      <c r="B19" s="44">
        <v>5059.384</v>
      </c>
      <c r="C19" s="45">
        <v>0</v>
      </c>
      <c r="D19" s="45">
        <v>0</v>
      </c>
      <c r="E19" s="45">
        <v>0</v>
      </c>
      <c r="F19" s="45">
        <v>5059.384</v>
      </c>
      <c r="G19" s="45">
        <v>0</v>
      </c>
      <c r="H19" s="45">
        <v>0</v>
      </c>
      <c r="I19" s="45">
        <v>0</v>
      </c>
      <c r="J19" s="45">
        <v>0</v>
      </c>
      <c r="K19" s="46">
        <v>0</v>
      </c>
      <c r="L19" s="41"/>
    </row>
    <row r="20" spans="1:12" ht="15.75">
      <c r="A20" s="42" t="s">
        <v>158</v>
      </c>
      <c r="B20" s="44">
        <v>5321.33</v>
      </c>
      <c r="C20" s="45">
        <v>0</v>
      </c>
      <c r="D20" s="45">
        <v>0</v>
      </c>
      <c r="E20" s="45">
        <v>0</v>
      </c>
      <c r="F20" s="45">
        <v>5321.33</v>
      </c>
      <c r="G20" s="45">
        <v>0</v>
      </c>
      <c r="H20" s="45">
        <v>0</v>
      </c>
      <c r="I20" s="45">
        <v>0</v>
      </c>
      <c r="J20" s="45">
        <v>0</v>
      </c>
      <c r="K20" s="46">
        <v>0</v>
      </c>
      <c r="L20" s="41"/>
    </row>
    <row r="21" spans="1:12" ht="15.75">
      <c r="A21" s="42" t="s">
        <v>147</v>
      </c>
      <c r="B21" s="44">
        <v>1972.215</v>
      </c>
      <c r="C21" s="45">
        <v>25.76</v>
      </c>
      <c r="D21" s="45">
        <v>0.749</v>
      </c>
      <c r="E21" s="45">
        <v>0</v>
      </c>
      <c r="F21" s="45">
        <v>1971.466</v>
      </c>
      <c r="G21" s="45">
        <v>25.76</v>
      </c>
      <c r="H21" s="45">
        <v>0</v>
      </c>
      <c r="I21" s="45">
        <v>0</v>
      </c>
      <c r="J21" s="45">
        <v>0</v>
      </c>
      <c r="K21" s="46">
        <v>0</v>
      </c>
      <c r="L21" s="41"/>
    </row>
    <row r="22" spans="1:12" ht="15.75">
      <c r="A22" s="42" t="s">
        <v>159</v>
      </c>
      <c r="B22" s="44">
        <v>606.807</v>
      </c>
      <c r="C22" s="45">
        <v>0</v>
      </c>
      <c r="D22" s="45">
        <v>0</v>
      </c>
      <c r="E22" s="45">
        <v>0</v>
      </c>
      <c r="F22" s="45">
        <v>606.807</v>
      </c>
      <c r="G22" s="45">
        <v>0</v>
      </c>
      <c r="H22" s="45">
        <v>0</v>
      </c>
      <c r="I22" s="45">
        <v>0</v>
      </c>
      <c r="J22" s="45">
        <v>0</v>
      </c>
      <c r="K22" s="46">
        <v>0</v>
      </c>
      <c r="L22" s="41"/>
    </row>
    <row r="23" spans="1:12" ht="15.75">
      <c r="A23" s="42" t="s">
        <v>160</v>
      </c>
      <c r="B23" s="44">
        <v>34517.716</v>
      </c>
      <c r="C23" s="45">
        <v>0</v>
      </c>
      <c r="D23" s="45">
        <v>14.333</v>
      </c>
      <c r="E23" s="45">
        <v>0</v>
      </c>
      <c r="F23" s="45">
        <v>34503.383</v>
      </c>
      <c r="G23" s="45">
        <v>0</v>
      </c>
      <c r="H23" s="45">
        <v>0</v>
      </c>
      <c r="I23" s="45">
        <v>0</v>
      </c>
      <c r="J23" s="45">
        <v>0</v>
      </c>
      <c r="K23" s="46">
        <v>0</v>
      </c>
      <c r="L23" s="41"/>
    </row>
    <row r="24" spans="1:12" ht="15.75">
      <c r="A24" s="42" t="s">
        <v>161</v>
      </c>
      <c r="B24" s="44">
        <v>37996.158</v>
      </c>
      <c r="C24" s="45">
        <v>0</v>
      </c>
      <c r="D24" s="45">
        <v>0</v>
      </c>
      <c r="E24" s="45">
        <v>0</v>
      </c>
      <c r="F24" s="45">
        <v>37996.158</v>
      </c>
      <c r="G24" s="45">
        <v>0</v>
      </c>
      <c r="H24" s="45">
        <v>0</v>
      </c>
      <c r="I24" s="45">
        <v>0</v>
      </c>
      <c r="J24" s="45">
        <v>0</v>
      </c>
      <c r="K24" s="46">
        <v>0</v>
      </c>
      <c r="L24" s="41"/>
    </row>
    <row r="25" spans="1:12" ht="15.75">
      <c r="A25" s="43" t="s">
        <v>162</v>
      </c>
      <c r="B25" s="47">
        <v>6073.084</v>
      </c>
      <c r="C25" s="48">
        <v>0</v>
      </c>
      <c r="D25" s="48">
        <v>0</v>
      </c>
      <c r="E25" s="48">
        <v>0</v>
      </c>
      <c r="F25" s="48">
        <v>6073.084</v>
      </c>
      <c r="G25" s="48">
        <v>0</v>
      </c>
      <c r="H25" s="48">
        <v>0</v>
      </c>
      <c r="I25" s="48">
        <v>0</v>
      </c>
      <c r="J25" s="48">
        <v>0</v>
      </c>
      <c r="K25" s="49">
        <v>0</v>
      </c>
      <c r="L25" s="41"/>
    </row>
  </sheetData>
  <sheetProtection/>
  <mergeCells count="11">
    <mergeCell ref="F6:G6"/>
    <mergeCell ref="H6:I6"/>
    <mergeCell ref="J6:K6"/>
    <mergeCell ref="A1:K1"/>
    <mergeCell ref="A2:K2"/>
    <mergeCell ref="J4:K4"/>
    <mergeCell ref="A5:A7"/>
    <mergeCell ref="B5:C6"/>
    <mergeCell ref="D5:G5"/>
    <mergeCell ref="H5:K5"/>
    <mergeCell ref="D6:E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25"/>
  <sheetViews>
    <sheetView showGridLines="0" zoomScale="90" zoomScaleNormal="90" zoomScalePageLayoutView="0" workbookViewId="0" topLeftCell="A1">
      <selection activeCell="L19" sqref="L19"/>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172</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158733.547</v>
      </c>
      <c r="C8" s="52">
        <v>89.051</v>
      </c>
      <c r="D8" s="52">
        <v>8.572</v>
      </c>
      <c r="E8" s="52">
        <v>0</v>
      </c>
      <c r="F8" s="52">
        <v>158724.975</v>
      </c>
      <c r="G8" s="52">
        <v>89.051</v>
      </c>
      <c r="H8" s="52">
        <v>0</v>
      </c>
      <c r="I8" s="52">
        <v>0</v>
      </c>
      <c r="J8" s="52">
        <v>0</v>
      </c>
      <c r="K8" s="53">
        <v>0</v>
      </c>
      <c r="L8" s="41"/>
    </row>
    <row r="9" spans="1:12" ht="15.75">
      <c r="A9" s="42" t="s">
        <v>149</v>
      </c>
      <c r="B9" s="44">
        <v>4971.466</v>
      </c>
      <c r="C9" s="45">
        <v>0</v>
      </c>
      <c r="D9" s="45">
        <v>0</v>
      </c>
      <c r="E9" s="45">
        <v>0</v>
      </c>
      <c r="F9" s="45">
        <v>4971.466</v>
      </c>
      <c r="G9" s="45">
        <v>0</v>
      </c>
      <c r="H9" s="45">
        <v>0</v>
      </c>
      <c r="I9" s="45">
        <v>0</v>
      </c>
      <c r="J9" s="45">
        <v>0</v>
      </c>
      <c r="K9" s="46">
        <v>0</v>
      </c>
      <c r="L9" s="41"/>
    </row>
    <row r="10" spans="1:12" ht="15.75">
      <c r="A10" s="42" t="s">
        <v>150</v>
      </c>
      <c r="B10" s="44">
        <v>6429.185</v>
      </c>
      <c r="C10" s="45">
        <v>0</v>
      </c>
      <c r="D10" s="45">
        <v>0</v>
      </c>
      <c r="E10" s="45">
        <v>0</v>
      </c>
      <c r="F10" s="45">
        <v>6429.185</v>
      </c>
      <c r="G10" s="45">
        <v>0</v>
      </c>
      <c r="H10" s="45">
        <v>0</v>
      </c>
      <c r="I10" s="45">
        <v>0</v>
      </c>
      <c r="J10" s="45">
        <v>0</v>
      </c>
      <c r="K10" s="46">
        <v>0</v>
      </c>
      <c r="L10" s="41"/>
    </row>
    <row r="11" spans="1:12" ht="15.75">
      <c r="A11" s="42" t="s">
        <v>151</v>
      </c>
      <c r="B11" s="44">
        <v>4456.46</v>
      </c>
      <c r="C11" s="45">
        <v>17.7</v>
      </c>
      <c r="D11" s="45">
        <v>0</v>
      </c>
      <c r="E11" s="45">
        <v>0</v>
      </c>
      <c r="F11" s="45">
        <v>4456.46</v>
      </c>
      <c r="G11" s="45">
        <v>17.7</v>
      </c>
      <c r="H11" s="45">
        <v>0</v>
      </c>
      <c r="I11" s="45">
        <v>0</v>
      </c>
      <c r="J11" s="45">
        <v>0</v>
      </c>
      <c r="K11" s="46">
        <v>0</v>
      </c>
      <c r="L11" s="41"/>
    </row>
    <row r="12" spans="1:12" ht="15.75">
      <c r="A12" s="42" t="s">
        <v>152</v>
      </c>
      <c r="B12" s="44">
        <v>4561.947</v>
      </c>
      <c r="C12" s="45">
        <v>0</v>
      </c>
      <c r="D12" s="45">
        <v>0</v>
      </c>
      <c r="E12" s="45">
        <v>0</v>
      </c>
      <c r="F12" s="45">
        <v>4561.947</v>
      </c>
      <c r="G12" s="45">
        <v>0</v>
      </c>
      <c r="H12" s="45">
        <v>0</v>
      </c>
      <c r="I12" s="45">
        <v>0</v>
      </c>
      <c r="J12" s="45">
        <v>0</v>
      </c>
      <c r="K12" s="46">
        <v>0</v>
      </c>
      <c r="L12" s="41"/>
    </row>
    <row r="13" spans="1:12" ht="15.75">
      <c r="A13" s="42" t="s">
        <v>145</v>
      </c>
      <c r="B13" s="44">
        <v>10816.762</v>
      </c>
      <c r="C13" s="45">
        <v>0</v>
      </c>
      <c r="D13" s="45">
        <v>0</v>
      </c>
      <c r="E13" s="45">
        <v>0</v>
      </c>
      <c r="F13" s="45">
        <v>10816.762</v>
      </c>
      <c r="G13" s="45">
        <v>0</v>
      </c>
      <c r="H13" s="45">
        <v>0</v>
      </c>
      <c r="I13" s="45">
        <v>0</v>
      </c>
      <c r="J13" s="45">
        <v>0</v>
      </c>
      <c r="K13" s="46">
        <v>0</v>
      </c>
      <c r="L13" s="41"/>
    </row>
    <row r="14" spans="1:12" ht="15.75">
      <c r="A14" s="42" t="s">
        <v>153</v>
      </c>
      <c r="B14" s="44">
        <v>3280.891</v>
      </c>
      <c r="C14" s="45">
        <v>5</v>
      </c>
      <c r="D14" s="45">
        <v>0</v>
      </c>
      <c r="E14" s="45">
        <v>0</v>
      </c>
      <c r="F14" s="45">
        <v>3280.891</v>
      </c>
      <c r="G14" s="45">
        <v>5</v>
      </c>
      <c r="H14" s="45">
        <v>0</v>
      </c>
      <c r="I14" s="45">
        <v>0</v>
      </c>
      <c r="J14" s="45">
        <v>0</v>
      </c>
      <c r="K14" s="46">
        <v>0</v>
      </c>
      <c r="L14" s="41"/>
    </row>
    <row r="15" spans="1:12" ht="15.75">
      <c r="A15" s="42" t="s">
        <v>146</v>
      </c>
      <c r="B15" s="44">
        <v>5199.684</v>
      </c>
      <c r="C15" s="45">
        <v>0</v>
      </c>
      <c r="D15" s="45">
        <v>6.5</v>
      </c>
      <c r="E15" s="45">
        <v>0</v>
      </c>
      <c r="F15" s="45">
        <v>5193.184</v>
      </c>
      <c r="G15" s="45">
        <v>0</v>
      </c>
      <c r="H15" s="45">
        <v>0</v>
      </c>
      <c r="I15" s="45">
        <v>0</v>
      </c>
      <c r="J15" s="45">
        <v>0</v>
      </c>
      <c r="K15" s="46">
        <v>0</v>
      </c>
      <c r="L15" s="41"/>
    </row>
    <row r="16" spans="1:12" ht="15.75">
      <c r="A16" s="42" t="s">
        <v>154</v>
      </c>
      <c r="B16" s="44">
        <v>10633.667</v>
      </c>
      <c r="C16" s="45">
        <v>0</v>
      </c>
      <c r="D16" s="45">
        <v>0</v>
      </c>
      <c r="E16" s="45">
        <v>0</v>
      </c>
      <c r="F16" s="45">
        <v>10633.667</v>
      </c>
      <c r="G16" s="45">
        <v>0</v>
      </c>
      <c r="H16" s="45">
        <v>0</v>
      </c>
      <c r="I16" s="45">
        <v>0</v>
      </c>
      <c r="J16" s="45">
        <v>0</v>
      </c>
      <c r="K16" s="46">
        <v>0</v>
      </c>
      <c r="L16" s="41"/>
    </row>
    <row r="17" spans="1:12" ht="15.75">
      <c r="A17" s="42" t="s">
        <v>155</v>
      </c>
      <c r="B17" s="44">
        <v>4354.114</v>
      </c>
      <c r="C17" s="45">
        <v>0</v>
      </c>
      <c r="D17" s="45">
        <v>0</v>
      </c>
      <c r="E17" s="45">
        <v>0</v>
      </c>
      <c r="F17" s="45">
        <v>4354.114</v>
      </c>
      <c r="G17" s="45">
        <v>0</v>
      </c>
      <c r="H17" s="45">
        <v>0</v>
      </c>
      <c r="I17" s="45">
        <v>0</v>
      </c>
      <c r="J17" s="45">
        <v>0</v>
      </c>
      <c r="K17" s="46">
        <v>0</v>
      </c>
      <c r="L17" s="41"/>
    </row>
    <row r="18" spans="1:12" ht="15.75">
      <c r="A18" s="42" t="s">
        <v>156</v>
      </c>
      <c r="B18" s="44">
        <v>2515.741</v>
      </c>
      <c r="C18" s="45">
        <v>20</v>
      </c>
      <c r="D18" s="45">
        <v>0</v>
      </c>
      <c r="E18" s="45">
        <v>0</v>
      </c>
      <c r="F18" s="45">
        <v>2515.741</v>
      </c>
      <c r="G18" s="45">
        <v>20</v>
      </c>
      <c r="H18" s="45">
        <v>0</v>
      </c>
      <c r="I18" s="45">
        <v>0</v>
      </c>
      <c r="J18" s="45">
        <v>0</v>
      </c>
      <c r="K18" s="46">
        <v>0</v>
      </c>
      <c r="L18" s="41"/>
    </row>
    <row r="19" spans="1:12" ht="15.75">
      <c r="A19" s="42" t="s">
        <v>157</v>
      </c>
      <c r="B19" s="44">
        <v>6078.348</v>
      </c>
      <c r="C19" s="45">
        <v>0</v>
      </c>
      <c r="D19" s="45">
        <v>0</v>
      </c>
      <c r="E19" s="45">
        <v>0</v>
      </c>
      <c r="F19" s="45">
        <v>6078.348</v>
      </c>
      <c r="G19" s="45">
        <v>0</v>
      </c>
      <c r="H19" s="45">
        <v>0</v>
      </c>
      <c r="I19" s="45">
        <v>0</v>
      </c>
      <c r="J19" s="45">
        <v>0</v>
      </c>
      <c r="K19" s="46">
        <v>0</v>
      </c>
      <c r="L19" s="41"/>
    </row>
    <row r="20" spans="1:12" ht="15.75">
      <c r="A20" s="42" t="s">
        <v>158</v>
      </c>
      <c r="B20" s="44">
        <v>6969.562</v>
      </c>
      <c r="C20" s="45">
        <v>20</v>
      </c>
      <c r="D20" s="45">
        <v>0</v>
      </c>
      <c r="E20" s="45">
        <v>0</v>
      </c>
      <c r="F20" s="45">
        <v>6969.562</v>
      </c>
      <c r="G20" s="45">
        <v>20</v>
      </c>
      <c r="H20" s="45">
        <v>0</v>
      </c>
      <c r="I20" s="45">
        <v>0</v>
      </c>
      <c r="J20" s="45">
        <v>0</v>
      </c>
      <c r="K20" s="46">
        <v>0</v>
      </c>
      <c r="L20" s="41"/>
    </row>
    <row r="21" spans="1:12" ht="15.75">
      <c r="A21" s="42" t="s">
        <v>147</v>
      </c>
      <c r="B21" s="44">
        <v>2514.891</v>
      </c>
      <c r="C21" s="45">
        <v>7.64</v>
      </c>
      <c r="D21" s="45">
        <v>0</v>
      </c>
      <c r="E21" s="45">
        <v>0</v>
      </c>
      <c r="F21" s="45">
        <v>2514.891</v>
      </c>
      <c r="G21" s="45">
        <v>7.64</v>
      </c>
      <c r="H21" s="45">
        <v>0</v>
      </c>
      <c r="I21" s="45">
        <v>0</v>
      </c>
      <c r="J21" s="45">
        <v>0</v>
      </c>
      <c r="K21" s="46">
        <v>0</v>
      </c>
      <c r="L21" s="41"/>
    </row>
    <row r="22" spans="1:12" ht="15.75">
      <c r="A22" s="42" t="s">
        <v>159</v>
      </c>
      <c r="B22" s="44">
        <v>845.369</v>
      </c>
      <c r="C22" s="45">
        <v>0</v>
      </c>
      <c r="D22" s="45">
        <v>0</v>
      </c>
      <c r="E22" s="45">
        <v>0</v>
      </c>
      <c r="F22" s="45">
        <v>845.369</v>
      </c>
      <c r="G22" s="45">
        <v>0</v>
      </c>
      <c r="H22" s="45">
        <v>0</v>
      </c>
      <c r="I22" s="45">
        <v>0</v>
      </c>
      <c r="J22" s="45">
        <v>0</v>
      </c>
      <c r="K22" s="46">
        <v>0</v>
      </c>
      <c r="L22" s="41"/>
    </row>
    <row r="23" spans="1:12" ht="15.75">
      <c r="A23" s="42" t="s">
        <v>160</v>
      </c>
      <c r="B23" s="44">
        <v>38003.664</v>
      </c>
      <c r="C23" s="45">
        <v>0</v>
      </c>
      <c r="D23" s="45">
        <v>0</v>
      </c>
      <c r="E23" s="45">
        <v>0</v>
      </c>
      <c r="F23" s="45">
        <v>38003.664</v>
      </c>
      <c r="G23" s="45">
        <v>0</v>
      </c>
      <c r="H23" s="45">
        <v>0</v>
      </c>
      <c r="I23" s="45">
        <v>0</v>
      </c>
      <c r="J23" s="45">
        <v>0</v>
      </c>
      <c r="K23" s="46">
        <v>0</v>
      </c>
      <c r="L23" s="41"/>
    </row>
    <row r="24" spans="1:12" ht="15.75">
      <c r="A24" s="42" t="s">
        <v>161</v>
      </c>
      <c r="B24" s="44">
        <v>40693.039</v>
      </c>
      <c r="C24" s="45">
        <v>18.711</v>
      </c>
      <c r="D24" s="45">
        <v>2.072</v>
      </c>
      <c r="E24" s="45">
        <v>0</v>
      </c>
      <c r="F24" s="45">
        <v>40690.967</v>
      </c>
      <c r="G24" s="45">
        <v>18.711</v>
      </c>
      <c r="H24" s="45">
        <v>0</v>
      </c>
      <c r="I24" s="45">
        <v>0</v>
      </c>
      <c r="J24" s="45">
        <v>0</v>
      </c>
      <c r="K24" s="46">
        <v>0</v>
      </c>
      <c r="L24" s="41"/>
    </row>
    <row r="25" spans="1:12" ht="15.75">
      <c r="A25" s="43" t="s">
        <v>162</v>
      </c>
      <c r="B25" s="47">
        <v>6408.757</v>
      </c>
      <c r="C25" s="48">
        <v>0</v>
      </c>
      <c r="D25" s="48">
        <v>0</v>
      </c>
      <c r="E25" s="48">
        <v>0</v>
      </c>
      <c r="F25" s="48">
        <v>6408.757</v>
      </c>
      <c r="G25" s="48">
        <v>0</v>
      </c>
      <c r="H25" s="48">
        <v>0</v>
      </c>
      <c r="I25" s="48">
        <v>0</v>
      </c>
      <c r="J25" s="48">
        <v>0</v>
      </c>
      <c r="K25" s="49">
        <v>0</v>
      </c>
      <c r="L25" s="41"/>
    </row>
  </sheetData>
  <sheetProtection/>
  <mergeCells count="11">
    <mergeCell ref="H6:I6"/>
    <mergeCell ref="J6:K6"/>
    <mergeCell ref="A1:K1"/>
    <mergeCell ref="A2:K2"/>
    <mergeCell ref="J4:K4"/>
    <mergeCell ref="A5:A7"/>
    <mergeCell ref="B5:C6"/>
    <mergeCell ref="D5:G5"/>
    <mergeCell ref="H5:K5"/>
    <mergeCell ref="D6:E6"/>
    <mergeCell ref="F6:G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H42" sqref="H42"/>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173</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162320.92</v>
      </c>
      <c r="C8" s="52">
        <v>49</v>
      </c>
      <c r="D8" s="52">
        <v>73.454</v>
      </c>
      <c r="E8" s="52">
        <v>0</v>
      </c>
      <c r="F8" s="52">
        <v>162247.466</v>
      </c>
      <c r="G8" s="52">
        <v>49</v>
      </c>
      <c r="H8" s="52">
        <v>0</v>
      </c>
      <c r="I8" s="52">
        <v>0</v>
      </c>
      <c r="J8" s="52">
        <v>0</v>
      </c>
      <c r="K8" s="53">
        <v>0</v>
      </c>
      <c r="L8" s="41"/>
    </row>
    <row r="9" spans="1:12" ht="15.75">
      <c r="A9" s="42" t="s">
        <v>149</v>
      </c>
      <c r="B9" s="44">
        <v>4198.117</v>
      </c>
      <c r="C9" s="45">
        <v>0</v>
      </c>
      <c r="D9" s="45">
        <v>0</v>
      </c>
      <c r="E9" s="45">
        <v>0</v>
      </c>
      <c r="F9" s="45">
        <v>4198.117</v>
      </c>
      <c r="G9" s="45">
        <v>0</v>
      </c>
      <c r="H9" s="45">
        <v>0</v>
      </c>
      <c r="I9" s="45">
        <v>0</v>
      </c>
      <c r="J9" s="45">
        <v>0</v>
      </c>
      <c r="K9" s="46">
        <v>0</v>
      </c>
      <c r="L9" s="41"/>
    </row>
    <row r="10" spans="1:12" ht="15.75">
      <c r="A10" s="42" t="s">
        <v>150</v>
      </c>
      <c r="B10" s="44">
        <v>6857.839</v>
      </c>
      <c r="C10" s="45">
        <v>0</v>
      </c>
      <c r="D10" s="45">
        <v>0</v>
      </c>
      <c r="E10" s="45">
        <v>0</v>
      </c>
      <c r="F10" s="45">
        <v>6857.839</v>
      </c>
      <c r="G10" s="45">
        <v>0</v>
      </c>
      <c r="H10" s="45">
        <v>0</v>
      </c>
      <c r="I10" s="45">
        <v>0</v>
      </c>
      <c r="J10" s="45">
        <v>0</v>
      </c>
      <c r="K10" s="46">
        <v>0</v>
      </c>
      <c r="L10" s="41"/>
    </row>
    <row r="11" spans="1:12" ht="15.75">
      <c r="A11" s="42" t="s">
        <v>151</v>
      </c>
      <c r="B11" s="44">
        <v>5209.636</v>
      </c>
      <c r="C11" s="45">
        <v>0</v>
      </c>
      <c r="D11" s="45">
        <v>0</v>
      </c>
      <c r="E11" s="45">
        <v>0</v>
      </c>
      <c r="F11" s="45">
        <v>5209.636</v>
      </c>
      <c r="G11" s="45">
        <v>0</v>
      </c>
      <c r="H11" s="45">
        <v>0</v>
      </c>
      <c r="I11" s="45">
        <v>0</v>
      </c>
      <c r="J11" s="45">
        <v>0</v>
      </c>
      <c r="K11" s="46">
        <v>0</v>
      </c>
      <c r="L11" s="41"/>
    </row>
    <row r="12" spans="1:12" ht="15.75">
      <c r="A12" s="42" t="s">
        <v>152</v>
      </c>
      <c r="B12" s="44">
        <v>4927.38</v>
      </c>
      <c r="C12" s="45">
        <v>0</v>
      </c>
      <c r="D12" s="45">
        <v>0</v>
      </c>
      <c r="E12" s="45">
        <v>0</v>
      </c>
      <c r="F12" s="45">
        <v>4927.38</v>
      </c>
      <c r="G12" s="45">
        <v>0</v>
      </c>
      <c r="H12" s="45">
        <v>0</v>
      </c>
      <c r="I12" s="45">
        <v>0</v>
      </c>
      <c r="J12" s="45">
        <v>0</v>
      </c>
      <c r="K12" s="46">
        <v>0</v>
      </c>
      <c r="L12" s="41"/>
    </row>
    <row r="13" spans="1:12" ht="15.75">
      <c r="A13" s="42" t="s">
        <v>145</v>
      </c>
      <c r="B13" s="44">
        <v>8871.342</v>
      </c>
      <c r="C13" s="45">
        <v>0</v>
      </c>
      <c r="D13" s="45">
        <v>0</v>
      </c>
      <c r="E13" s="45">
        <v>0</v>
      </c>
      <c r="F13" s="45">
        <v>8871.342</v>
      </c>
      <c r="G13" s="45">
        <v>0</v>
      </c>
      <c r="H13" s="45">
        <v>0</v>
      </c>
      <c r="I13" s="45">
        <v>0</v>
      </c>
      <c r="J13" s="45">
        <v>0</v>
      </c>
      <c r="K13" s="46">
        <v>0</v>
      </c>
      <c r="L13" s="41"/>
    </row>
    <row r="14" spans="1:12" ht="15.75">
      <c r="A14" s="42" t="s">
        <v>153</v>
      </c>
      <c r="B14" s="44">
        <v>3777.898</v>
      </c>
      <c r="C14" s="45">
        <v>49</v>
      </c>
      <c r="D14" s="45">
        <v>0</v>
      </c>
      <c r="E14" s="45">
        <v>0</v>
      </c>
      <c r="F14" s="45">
        <v>3777.898</v>
      </c>
      <c r="G14" s="45">
        <v>49</v>
      </c>
      <c r="H14" s="45">
        <v>0</v>
      </c>
      <c r="I14" s="45">
        <v>0</v>
      </c>
      <c r="J14" s="45">
        <v>0</v>
      </c>
      <c r="K14" s="46">
        <v>0</v>
      </c>
      <c r="L14" s="41"/>
    </row>
    <row r="15" spans="1:12" ht="15.75">
      <c r="A15" s="42" t="s">
        <v>146</v>
      </c>
      <c r="B15" s="44">
        <v>5299.373</v>
      </c>
      <c r="C15" s="45">
        <v>0</v>
      </c>
      <c r="D15" s="45">
        <v>0</v>
      </c>
      <c r="E15" s="45">
        <v>0</v>
      </c>
      <c r="F15" s="45">
        <v>5299.373</v>
      </c>
      <c r="G15" s="45">
        <v>0</v>
      </c>
      <c r="H15" s="45">
        <v>0</v>
      </c>
      <c r="I15" s="45">
        <v>0</v>
      </c>
      <c r="J15" s="45">
        <v>0</v>
      </c>
      <c r="K15" s="46">
        <v>0</v>
      </c>
      <c r="L15" s="41"/>
    </row>
    <row r="16" spans="1:12" ht="15.75">
      <c r="A16" s="42" t="s">
        <v>154</v>
      </c>
      <c r="B16" s="44">
        <v>9146.732</v>
      </c>
      <c r="C16" s="45">
        <v>0</v>
      </c>
      <c r="D16" s="45">
        <v>1.345</v>
      </c>
      <c r="E16" s="45">
        <v>0</v>
      </c>
      <c r="F16" s="45">
        <v>9145.387</v>
      </c>
      <c r="G16" s="45">
        <v>0</v>
      </c>
      <c r="H16" s="45">
        <v>0</v>
      </c>
      <c r="I16" s="45">
        <v>0</v>
      </c>
      <c r="J16" s="45">
        <v>0</v>
      </c>
      <c r="K16" s="46">
        <v>0</v>
      </c>
      <c r="L16" s="41"/>
    </row>
    <row r="17" spans="1:12" ht="15.75">
      <c r="A17" s="42" t="s">
        <v>155</v>
      </c>
      <c r="B17" s="44">
        <v>4653.44</v>
      </c>
      <c r="C17" s="45">
        <v>0</v>
      </c>
      <c r="D17" s="45">
        <v>0</v>
      </c>
      <c r="E17" s="45">
        <v>0</v>
      </c>
      <c r="F17" s="45">
        <v>4653.44</v>
      </c>
      <c r="G17" s="45">
        <v>0</v>
      </c>
      <c r="H17" s="45">
        <v>0</v>
      </c>
      <c r="I17" s="45">
        <v>0</v>
      </c>
      <c r="J17" s="45">
        <v>0</v>
      </c>
      <c r="K17" s="46">
        <v>0</v>
      </c>
      <c r="L17" s="41"/>
    </row>
    <row r="18" spans="1:12" ht="15.75">
      <c r="A18" s="42" t="s">
        <v>156</v>
      </c>
      <c r="B18" s="44">
        <v>2463.513</v>
      </c>
      <c r="C18" s="45">
        <v>0</v>
      </c>
      <c r="D18" s="45">
        <v>0</v>
      </c>
      <c r="E18" s="45">
        <v>0</v>
      </c>
      <c r="F18" s="45">
        <v>2463.513</v>
      </c>
      <c r="G18" s="45">
        <v>0</v>
      </c>
      <c r="H18" s="45">
        <v>0</v>
      </c>
      <c r="I18" s="45">
        <v>0</v>
      </c>
      <c r="J18" s="45">
        <v>0</v>
      </c>
      <c r="K18" s="46">
        <v>0</v>
      </c>
      <c r="L18" s="41"/>
    </row>
    <row r="19" spans="1:12" ht="15.75">
      <c r="A19" s="42" t="s">
        <v>157</v>
      </c>
      <c r="B19" s="44">
        <v>6802.184</v>
      </c>
      <c r="C19" s="45">
        <v>0</v>
      </c>
      <c r="D19" s="45">
        <v>33.718</v>
      </c>
      <c r="E19" s="45">
        <v>0</v>
      </c>
      <c r="F19" s="45">
        <v>6768.466</v>
      </c>
      <c r="G19" s="45">
        <v>0</v>
      </c>
      <c r="H19" s="45">
        <v>0</v>
      </c>
      <c r="I19" s="45">
        <v>0</v>
      </c>
      <c r="J19" s="45">
        <v>0</v>
      </c>
      <c r="K19" s="46">
        <v>0</v>
      </c>
      <c r="L19" s="41"/>
    </row>
    <row r="20" spans="1:12" ht="15.75">
      <c r="A20" s="42" t="s">
        <v>158</v>
      </c>
      <c r="B20" s="44">
        <v>6374.708</v>
      </c>
      <c r="C20" s="45">
        <v>0</v>
      </c>
      <c r="D20" s="45">
        <v>0</v>
      </c>
      <c r="E20" s="45">
        <v>0</v>
      </c>
      <c r="F20" s="45">
        <v>6374.708</v>
      </c>
      <c r="G20" s="45">
        <v>0</v>
      </c>
      <c r="H20" s="45">
        <v>0</v>
      </c>
      <c r="I20" s="45">
        <v>0</v>
      </c>
      <c r="J20" s="45">
        <v>0</v>
      </c>
      <c r="K20" s="46">
        <v>0</v>
      </c>
      <c r="L20" s="41"/>
    </row>
    <row r="21" spans="1:12" ht="15.75">
      <c r="A21" s="42" t="s">
        <v>147</v>
      </c>
      <c r="B21" s="44">
        <v>2660.452</v>
      </c>
      <c r="C21" s="45">
        <v>0</v>
      </c>
      <c r="D21" s="45">
        <v>30</v>
      </c>
      <c r="E21" s="45">
        <v>0</v>
      </c>
      <c r="F21" s="45">
        <v>2630.452</v>
      </c>
      <c r="G21" s="45">
        <v>0</v>
      </c>
      <c r="H21" s="45">
        <v>0</v>
      </c>
      <c r="I21" s="45">
        <v>0</v>
      </c>
      <c r="J21" s="45">
        <v>0</v>
      </c>
      <c r="K21" s="46">
        <v>0</v>
      </c>
      <c r="L21" s="41"/>
    </row>
    <row r="22" spans="1:12" ht="15.75">
      <c r="A22" s="42" t="s">
        <v>159</v>
      </c>
      <c r="B22" s="44">
        <v>832.06</v>
      </c>
      <c r="C22" s="45">
        <v>0</v>
      </c>
      <c r="D22" s="45">
        <v>0</v>
      </c>
      <c r="E22" s="45">
        <v>0</v>
      </c>
      <c r="F22" s="45">
        <v>832.06</v>
      </c>
      <c r="G22" s="45">
        <v>0</v>
      </c>
      <c r="H22" s="45">
        <v>0</v>
      </c>
      <c r="I22" s="45">
        <v>0</v>
      </c>
      <c r="J22" s="45">
        <v>0</v>
      </c>
      <c r="K22" s="46">
        <v>0</v>
      </c>
      <c r="L22" s="41"/>
    </row>
    <row r="23" spans="1:12" ht="15.75">
      <c r="A23" s="42" t="s">
        <v>160</v>
      </c>
      <c r="B23" s="44">
        <v>39117.583</v>
      </c>
      <c r="C23" s="45">
        <v>0</v>
      </c>
      <c r="D23" s="45">
        <v>2.394</v>
      </c>
      <c r="E23" s="45">
        <v>0</v>
      </c>
      <c r="F23" s="45">
        <v>39115.189</v>
      </c>
      <c r="G23" s="45">
        <v>0</v>
      </c>
      <c r="H23" s="45">
        <v>0</v>
      </c>
      <c r="I23" s="45">
        <v>0</v>
      </c>
      <c r="J23" s="45">
        <v>0</v>
      </c>
      <c r="K23" s="46">
        <v>0</v>
      </c>
      <c r="L23" s="41"/>
    </row>
    <row r="24" spans="1:12" ht="15.75">
      <c r="A24" s="42" t="s">
        <v>161</v>
      </c>
      <c r="B24" s="44">
        <v>43738.427</v>
      </c>
      <c r="C24" s="45">
        <v>0</v>
      </c>
      <c r="D24" s="45">
        <v>5.997</v>
      </c>
      <c r="E24" s="45">
        <v>0</v>
      </c>
      <c r="F24" s="45">
        <v>43732.43</v>
      </c>
      <c r="G24" s="45">
        <v>0</v>
      </c>
      <c r="H24" s="45">
        <v>0</v>
      </c>
      <c r="I24" s="45">
        <v>0</v>
      </c>
      <c r="J24" s="45">
        <v>0</v>
      </c>
      <c r="K24" s="46">
        <v>0</v>
      </c>
      <c r="L24" s="41"/>
    </row>
    <row r="25" spans="1:12" ht="15.75">
      <c r="A25" s="43" t="s">
        <v>162</v>
      </c>
      <c r="B25" s="47">
        <v>7390.236</v>
      </c>
      <c r="C25" s="48">
        <v>0</v>
      </c>
      <c r="D25" s="48">
        <v>0</v>
      </c>
      <c r="E25" s="48">
        <v>0</v>
      </c>
      <c r="F25" s="48">
        <v>7390.236</v>
      </c>
      <c r="G25" s="48">
        <v>0</v>
      </c>
      <c r="H25" s="48">
        <v>0</v>
      </c>
      <c r="I25" s="48">
        <v>0</v>
      </c>
      <c r="J25" s="48">
        <v>0</v>
      </c>
      <c r="K25" s="49">
        <v>0</v>
      </c>
      <c r="L25" s="41"/>
    </row>
  </sheetData>
  <sheetProtection/>
  <mergeCells count="11">
    <mergeCell ref="J6:K6"/>
    <mergeCell ref="A1:K1"/>
    <mergeCell ref="A2:K2"/>
    <mergeCell ref="J4:K4"/>
    <mergeCell ref="A5:A7"/>
    <mergeCell ref="B5:C6"/>
    <mergeCell ref="D5:G5"/>
    <mergeCell ref="H5:K5"/>
    <mergeCell ref="D6:E6"/>
    <mergeCell ref="F6:G6"/>
    <mergeCell ref="H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27"/>
  <sheetViews>
    <sheetView showGridLines="0" zoomScale="80" zoomScaleNormal="80" zoomScalePageLayoutView="0" workbookViewId="0" topLeftCell="A1">
      <selection activeCell="M7" sqref="M7"/>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174</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176</v>
      </c>
      <c r="D7" s="40" t="s">
        <v>139</v>
      </c>
      <c r="E7" s="40" t="s">
        <v>175</v>
      </c>
      <c r="F7" s="40" t="s">
        <v>139</v>
      </c>
      <c r="G7" s="40" t="s">
        <v>175</v>
      </c>
      <c r="H7" s="40" t="s">
        <v>139</v>
      </c>
      <c r="I7" s="40" t="s">
        <v>175</v>
      </c>
      <c r="J7" s="40" t="s">
        <v>139</v>
      </c>
      <c r="K7" s="40" t="s">
        <v>175</v>
      </c>
    </row>
    <row r="8" spans="1:12" ht="15.75">
      <c r="A8" s="50" t="s">
        <v>163</v>
      </c>
      <c r="B8" s="51">
        <v>174539.66544048</v>
      </c>
      <c r="C8" s="52">
        <v>3001.30208585</v>
      </c>
      <c r="D8" s="52">
        <v>57.67319466000001</v>
      </c>
      <c r="E8" s="52">
        <v>1362.5539588000001</v>
      </c>
      <c r="F8" s="52">
        <v>174481.99224582</v>
      </c>
      <c r="G8" s="52">
        <v>1638.74812705</v>
      </c>
      <c r="H8" s="55">
        <v>0</v>
      </c>
      <c r="I8" s="52"/>
      <c r="J8" s="52">
        <v>0</v>
      </c>
      <c r="K8" s="53">
        <v>0</v>
      </c>
      <c r="L8" s="41"/>
    </row>
    <row r="9" spans="1:12" ht="15.75">
      <c r="A9" s="42" t="s">
        <v>149</v>
      </c>
      <c r="B9" s="44">
        <v>3786.7324066399997</v>
      </c>
      <c r="C9" s="45">
        <v>15.92145944</v>
      </c>
      <c r="D9" s="45">
        <v>1.05</v>
      </c>
      <c r="E9" s="45">
        <v>10.1</v>
      </c>
      <c r="F9" s="45">
        <v>3785.6824066399995</v>
      </c>
      <c r="G9" s="45">
        <v>5.821459439999999</v>
      </c>
      <c r="H9" s="54"/>
      <c r="I9" s="45"/>
      <c r="J9" s="45">
        <v>0</v>
      </c>
      <c r="K9" s="46"/>
      <c r="L9" s="41"/>
    </row>
    <row r="10" spans="1:12" ht="15.75">
      <c r="A10" s="42" t="s">
        <v>150</v>
      </c>
      <c r="B10" s="44">
        <v>8355.671238</v>
      </c>
      <c r="C10" s="45">
        <v>368.11354328999994</v>
      </c>
      <c r="D10" s="45">
        <v>11.5</v>
      </c>
      <c r="E10" s="45">
        <v>0</v>
      </c>
      <c r="F10" s="45">
        <v>8344.171238</v>
      </c>
      <c r="G10" s="45">
        <v>368.11354328999994</v>
      </c>
      <c r="H10" s="54"/>
      <c r="I10" s="45"/>
      <c r="J10" s="45">
        <v>0</v>
      </c>
      <c r="K10" s="46"/>
      <c r="L10" s="41"/>
    </row>
    <row r="11" spans="1:12" ht="15.75">
      <c r="A11" s="42" t="s">
        <v>151</v>
      </c>
      <c r="B11" s="44">
        <v>4657.44337117</v>
      </c>
      <c r="C11" s="45">
        <v>93.74381100000001</v>
      </c>
      <c r="D11" s="45">
        <v>2.7</v>
      </c>
      <c r="E11" s="45">
        <v>9.587383</v>
      </c>
      <c r="F11" s="45">
        <v>4654.7433711700005</v>
      </c>
      <c r="G11" s="45">
        <v>84.156428</v>
      </c>
      <c r="H11" s="54"/>
      <c r="I11" s="45"/>
      <c r="J11" s="45">
        <v>0</v>
      </c>
      <c r="K11" s="46"/>
      <c r="L11" s="41"/>
    </row>
    <row r="12" spans="1:12" ht="15.75">
      <c r="A12" s="42" t="s">
        <v>152</v>
      </c>
      <c r="B12" s="44">
        <v>5495.579012610001</v>
      </c>
      <c r="C12" s="45">
        <v>42.66016564</v>
      </c>
      <c r="D12" s="45">
        <v>0</v>
      </c>
      <c r="E12" s="45">
        <v>0</v>
      </c>
      <c r="F12" s="45">
        <v>5495.579012610001</v>
      </c>
      <c r="G12" s="45">
        <v>42.66016564</v>
      </c>
      <c r="H12" s="54"/>
      <c r="I12" s="45"/>
      <c r="J12" s="45">
        <v>0</v>
      </c>
      <c r="K12" s="46"/>
      <c r="L12" s="41"/>
    </row>
    <row r="13" spans="1:12" ht="15.75">
      <c r="A13" s="42" t="s">
        <v>145</v>
      </c>
      <c r="B13" s="44">
        <v>8502.06021871</v>
      </c>
      <c r="C13" s="45">
        <v>644.92176</v>
      </c>
      <c r="D13" s="45">
        <v>0</v>
      </c>
      <c r="E13" s="45">
        <v>461.748546</v>
      </c>
      <c r="F13" s="45">
        <v>8502.06021871</v>
      </c>
      <c r="G13" s="45">
        <v>183.173214</v>
      </c>
      <c r="H13" s="54"/>
      <c r="I13" s="45"/>
      <c r="J13" s="45">
        <v>0</v>
      </c>
      <c r="K13" s="46">
        <v>0</v>
      </c>
      <c r="L13" s="41"/>
    </row>
    <row r="14" spans="1:12" ht="15.75">
      <c r="A14" s="42" t="s">
        <v>153</v>
      </c>
      <c r="B14" s="44">
        <v>2954.2060662</v>
      </c>
      <c r="C14" s="45">
        <v>245.04700000000003</v>
      </c>
      <c r="D14" s="45">
        <v>0</v>
      </c>
      <c r="E14" s="45">
        <v>85.909</v>
      </c>
      <c r="F14" s="45">
        <v>2954.2060662</v>
      </c>
      <c r="G14" s="45">
        <v>159.138</v>
      </c>
      <c r="H14" s="54"/>
      <c r="I14" s="45"/>
      <c r="J14" s="45">
        <v>0</v>
      </c>
      <c r="K14" s="46"/>
      <c r="L14" s="41"/>
    </row>
    <row r="15" spans="1:12" ht="15.75">
      <c r="A15" s="42" t="s">
        <v>146</v>
      </c>
      <c r="B15" s="44">
        <v>4887.9263270500005</v>
      </c>
      <c r="C15" s="45">
        <v>176.07488</v>
      </c>
      <c r="D15" s="45">
        <v>2.1</v>
      </c>
      <c r="E15" s="45">
        <v>126.23</v>
      </c>
      <c r="F15" s="45">
        <v>4885.82632705</v>
      </c>
      <c r="G15" s="45">
        <v>49.84488</v>
      </c>
      <c r="H15" s="54"/>
      <c r="I15" s="45"/>
      <c r="J15" s="45"/>
      <c r="K15" s="46"/>
      <c r="L15" s="41"/>
    </row>
    <row r="16" spans="1:12" ht="15.75">
      <c r="A16" s="42" t="s">
        <v>154</v>
      </c>
      <c r="B16" s="44">
        <v>9351.48429604</v>
      </c>
      <c r="C16" s="45">
        <v>21.501980709999998</v>
      </c>
      <c r="D16" s="45">
        <v>0</v>
      </c>
      <c r="E16" s="45">
        <v>13.46011</v>
      </c>
      <c r="F16" s="45">
        <v>9351.48429604</v>
      </c>
      <c r="G16" s="45">
        <v>8.04187071</v>
      </c>
      <c r="H16" s="54"/>
      <c r="I16" s="45"/>
      <c r="J16" s="45">
        <v>0</v>
      </c>
      <c r="K16" s="46">
        <v>0</v>
      </c>
      <c r="L16" s="41"/>
    </row>
    <row r="17" spans="1:12" ht="15.75">
      <c r="A17" s="42" t="s">
        <v>155</v>
      </c>
      <c r="B17" s="44">
        <v>5205.91382903</v>
      </c>
      <c r="C17" s="45">
        <v>221.020005</v>
      </c>
      <c r="D17" s="45">
        <v>0</v>
      </c>
      <c r="E17" s="45">
        <v>204.698</v>
      </c>
      <c r="F17" s="45">
        <v>5205.91382903</v>
      </c>
      <c r="G17" s="45">
        <v>16.322005</v>
      </c>
      <c r="H17" s="54"/>
      <c r="I17" s="54"/>
      <c r="J17" s="54"/>
      <c r="K17" s="57"/>
      <c r="L17" s="41"/>
    </row>
    <row r="18" spans="1:12" ht="15.75">
      <c r="A18" s="42" t="s">
        <v>156</v>
      </c>
      <c r="B18" s="44">
        <v>2441.8031452199994</v>
      </c>
      <c r="C18" s="45">
        <v>195</v>
      </c>
      <c r="D18" s="45">
        <v>0</v>
      </c>
      <c r="E18" s="45">
        <v>50</v>
      </c>
      <c r="F18" s="45">
        <v>2441.8031452199994</v>
      </c>
      <c r="G18" s="45">
        <v>145</v>
      </c>
      <c r="H18" s="54"/>
      <c r="I18" s="54"/>
      <c r="J18" s="54"/>
      <c r="K18" s="57"/>
      <c r="L18" s="41"/>
    </row>
    <row r="19" spans="1:12" ht="15.75">
      <c r="A19" s="42" t="s">
        <v>157</v>
      </c>
      <c r="B19" s="44">
        <v>6300.87694508</v>
      </c>
      <c r="C19" s="45">
        <v>94.8</v>
      </c>
      <c r="D19" s="45">
        <v>1.089083</v>
      </c>
      <c r="E19" s="45">
        <v>63</v>
      </c>
      <c r="F19" s="45">
        <v>6299.78786208</v>
      </c>
      <c r="G19" s="45">
        <v>31.8</v>
      </c>
      <c r="H19" s="54"/>
      <c r="I19" s="45"/>
      <c r="J19" s="45">
        <v>0</v>
      </c>
      <c r="K19" s="46"/>
      <c r="L19" s="41"/>
    </row>
    <row r="20" spans="1:12" ht="15.75">
      <c r="A20" s="42" t="s">
        <v>158</v>
      </c>
      <c r="B20" s="44">
        <v>6060.200721669999</v>
      </c>
      <c r="C20" s="45">
        <v>149.06087959</v>
      </c>
      <c r="D20" s="45">
        <v>0</v>
      </c>
      <c r="E20" s="45">
        <v>22.36959498</v>
      </c>
      <c r="F20" s="45">
        <v>6060.200721669999</v>
      </c>
      <c r="G20" s="45">
        <v>126.69128461000001</v>
      </c>
      <c r="H20" s="54"/>
      <c r="I20" s="45"/>
      <c r="J20" s="45">
        <v>0</v>
      </c>
      <c r="K20" s="46"/>
      <c r="L20" s="41"/>
    </row>
    <row r="21" spans="1:12" ht="15.75">
      <c r="A21" s="42" t="s">
        <v>147</v>
      </c>
      <c r="B21" s="44">
        <v>2770.32919022</v>
      </c>
      <c r="C21" s="45">
        <v>58.957</v>
      </c>
      <c r="D21" s="45">
        <v>6.500322809999999</v>
      </c>
      <c r="E21" s="45">
        <v>52.507</v>
      </c>
      <c r="F21" s="45">
        <v>2763.82886741</v>
      </c>
      <c r="G21" s="45">
        <v>6.45</v>
      </c>
      <c r="H21" s="54"/>
      <c r="I21" s="45"/>
      <c r="J21" s="45">
        <v>0</v>
      </c>
      <c r="K21" s="46"/>
      <c r="L21" s="41"/>
    </row>
    <row r="22" spans="1:12" ht="15.75">
      <c r="A22" s="42" t="s">
        <v>159</v>
      </c>
      <c r="B22" s="44">
        <v>769.92221579</v>
      </c>
      <c r="C22" s="45">
        <v>0</v>
      </c>
      <c r="D22" s="45">
        <v>0</v>
      </c>
      <c r="E22" s="45">
        <v>0</v>
      </c>
      <c r="F22" s="45">
        <v>769.92221579</v>
      </c>
      <c r="G22" s="45">
        <v>0</v>
      </c>
      <c r="H22" s="54"/>
      <c r="I22" s="45"/>
      <c r="J22" s="45">
        <v>0</v>
      </c>
      <c r="K22" s="46"/>
      <c r="L22" s="41"/>
    </row>
    <row r="23" spans="1:12" ht="15.75">
      <c r="A23" s="42" t="s">
        <v>160</v>
      </c>
      <c r="B23" s="44">
        <v>38205.046870429986</v>
      </c>
      <c r="C23" s="45">
        <v>258.96536198999996</v>
      </c>
      <c r="D23" s="45">
        <v>32.73378885</v>
      </c>
      <c r="E23" s="45">
        <v>25.8</v>
      </c>
      <c r="F23" s="45">
        <v>38172.31308157999</v>
      </c>
      <c r="G23" s="45">
        <v>233.16536198999998</v>
      </c>
      <c r="H23" s="54"/>
      <c r="I23" s="45"/>
      <c r="J23" s="45">
        <v>0</v>
      </c>
      <c r="K23" s="46">
        <v>0</v>
      </c>
      <c r="L23" s="41"/>
    </row>
    <row r="24" spans="1:12" ht="15.75">
      <c r="A24" s="42" t="s">
        <v>161</v>
      </c>
      <c r="B24" s="44">
        <v>52515.49417625002</v>
      </c>
      <c r="C24" s="45">
        <v>137.08388895</v>
      </c>
      <c r="D24" s="45">
        <v>0</v>
      </c>
      <c r="E24" s="45">
        <v>47.14432482</v>
      </c>
      <c r="F24" s="45">
        <v>52515.49417625002</v>
      </c>
      <c r="G24" s="45">
        <v>89.93956413</v>
      </c>
      <c r="H24" s="54"/>
      <c r="I24" s="45"/>
      <c r="J24" s="45">
        <v>0</v>
      </c>
      <c r="K24" s="46"/>
      <c r="L24" s="41"/>
    </row>
    <row r="25" spans="1:12" ht="15.75">
      <c r="A25" s="43" t="s">
        <v>162</v>
      </c>
      <c r="B25" s="47">
        <v>12278.975410370002</v>
      </c>
      <c r="C25" s="48">
        <v>278.43035024</v>
      </c>
      <c r="D25" s="48">
        <v>0</v>
      </c>
      <c r="E25" s="48">
        <v>190</v>
      </c>
      <c r="F25" s="48">
        <v>12278.975410370002</v>
      </c>
      <c r="G25" s="48">
        <v>88.43035024</v>
      </c>
      <c r="H25" s="56">
        <v>0</v>
      </c>
      <c r="I25" s="48"/>
      <c r="J25" s="48">
        <v>0</v>
      </c>
      <c r="K25" s="49"/>
      <c r="L25" s="41"/>
    </row>
    <row r="26" spans="1:7" ht="21" customHeight="1">
      <c r="A26" s="75" t="s">
        <v>177</v>
      </c>
      <c r="B26" s="76"/>
      <c r="C26" s="76"/>
      <c r="D26" s="76"/>
      <c r="E26" s="76"/>
      <c r="F26" s="76"/>
      <c r="G26" s="76"/>
    </row>
    <row r="27" spans="1:7" ht="21" customHeight="1">
      <c r="A27" s="77"/>
      <c r="B27" s="77"/>
      <c r="C27" s="77"/>
      <c r="D27" s="77"/>
      <c r="E27" s="77"/>
      <c r="F27" s="77"/>
      <c r="G27" s="77"/>
    </row>
  </sheetData>
  <sheetProtection/>
  <mergeCells count="12">
    <mergeCell ref="H5:K5"/>
    <mergeCell ref="D6:E6"/>
    <mergeCell ref="A26:G27"/>
    <mergeCell ref="F6:G6"/>
    <mergeCell ref="H6:I6"/>
    <mergeCell ref="J6:K6"/>
    <mergeCell ref="A1:K1"/>
    <mergeCell ref="A2:K2"/>
    <mergeCell ref="J4:K4"/>
    <mergeCell ref="A5:A7"/>
    <mergeCell ref="B5:C6"/>
    <mergeCell ref="D5:G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28"/>
  <sheetViews>
    <sheetView showGridLines="0" zoomScale="80" zoomScaleNormal="80" zoomScalePageLayoutView="0" workbookViewId="0" topLeftCell="A1">
      <selection activeCell="M7" sqref="M7"/>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180</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179</v>
      </c>
      <c r="D7" s="40" t="s">
        <v>139</v>
      </c>
      <c r="E7" s="40" t="s">
        <v>175</v>
      </c>
      <c r="F7" s="40" t="s">
        <v>139</v>
      </c>
      <c r="G7" s="40" t="s">
        <v>175</v>
      </c>
      <c r="H7" s="40" t="s">
        <v>139</v>
      </c>
      <c r="I7" s="40" t="s">
        <v>175</v>
      </c>
      <c r="J7" s="40" t="s">
        <v>139</v>
      </c>
      <c r="K7" s="40" t="s">
        <v>175</v>
      </c>
    </row>
    <row r="8" spans="1:12" ht="15.75">
      <c r="A8" s="50" t="s">
        <v>163</v>
      </c>
      <c r="B8" s="51">
        <v>211291.48270181997</v>
      </c>
      <c r="C8" s="52">
        <v>1180.84205642</v>
      </c>
      <c r="D8" s="52">
        <v>87.53989239999999</v>
      </c>
      <c r="E8" s="52">
        <v>80</v>
      </c>
      <c r="F8" s="52">
        <v>211203.94280941997</v>
      </c>
      <c r="G8" s="52">
        <v>1100.84205642</v>
      </c>
      <c r="H8" s="55">
        <v>0</v>
      </c>
      <c r="I8" s="52"/>
      <c r="J8" s="52">
        <v>0</v>
      </c>
      <c r="K8" s="53">
        <v>0</v>
      </c>
      <c r="L8" s="41"/>
    </row>
    <row r="9" spans="1:12" ht="15.75">
      <c r="A9" s="42" t="s">
        <v>149</v>
      </c>
      <c r="B9" s="44">
        <v>5367.01521965</v>
      </c>
      <c r="C9" s="45">
        <v>73.732618</v>
      </c>
      <c r="D9" s="45">
        <v>0</v>
      </c>
      <c r="E9" s="45"/>
      <c r="F9" s="45">
        <v>5367.01521965</v>
      </c>
      <c r="G9" s="45">
        <v>73.732618</v>
      </c>
      <c r="H9" s="54"/>
      <c r="I9" s="45"/>
      <c r="J9" s="45">
        <v>0</v>
      </c>
      <c r="K9" s="46"/>
      <c r="L9" s="41"/>
    </row>
    <row r="10" spans="1:12" ht="15.75">
      <c r="A10" s="42" t="s">
        <v>150</v>
      </c>
      <c r="B10" s="44">
        <v>8514.7877148</v>
      </c>
      <c r="C10" s="45">
        <v>82.05040724</v>
      </c>
      <c r="D10" s="45">
        <v>0</v>
      </c>
      <c r="E10" s="45"/>
      <c r="F10" s="45">
        <v>8514.7877148</v>
      </c>
      <c r="G10" s="45">
        <v>82.05040724</v>
      </c>
      <c r="H10" s="54"/>
      <c r="I10" s="45"/>
      <c r="J10" s="45">
        <v>0</v>
      </c>
      <c r="K10" s="46"/>
      <c r="L10" s="41"/>
    </row>
    <row r="11" spans="1:12" ht="15.75">
      <c r="A11" s="42" t="s">
        <v>151</v>
      </c>
      <c r="B11" s="44">
        <v>4953.416137440001</v>
      </c>
      <c r="C11" s="45">
        <v>80</v>
      </c>
      <c r="D11" s="45">
        <v>0</v>
      </c>
      <c r="E11" s="45"/>
      <c r="F11" s="45">
        <v>4953.416137440001</v>
      </c>
      <c r="G11" s="45">
        <v>80</v>
      </c>
      <c r="H11" s="54"/>
      <c r="I11" s="45"/>
      <c r="J11" s="45">
        <v>0</v>
      </c>
      <c r="K11" s="46"/>
      <c r="L11" s="41"/>
    </row>
    <row r="12" spans="1:12" ht="15.75">
      <c r="A12" s="42" t="s">
        <v>152</v>
      </c>
      <c r="B12" s="44">
        <v>5687.31547511</v>
      </c>
      <c r="C12" s="45">
        <v>108.50017116</v>
      </c>
      <c r="D12" s="45">
        <v>16.888888899999998</v>
      </c>
      <c r="E12" s="45"/>
      <c r="F12" s="45">
        <v>5670.42658621</v>
      </c>
      <c r="G12" s="45">
        <v>108.50017116</v>
      </c>
      <c r="H12" s="54"/>
      <c r="I12" s="45"/>
      <c r="J12" s="45">
        <v>0</v>
      </c>
      <c r="K12" s="46"/>
      <c r="L12" s="41"/>
    </row>
    <row r="13" spans="1:12" ht="15.75">
      <c r="A13" s="42" t="s">
        <v>145</v>
      </c>
      <c r="B13" s="44">
        <v>12617.108498700005</v>
      </c>
      <c r="C13" s="45">
        <v>71</v>
      </c>
      <c r="D13" s="45">
        <v>0</v>
      </c>
      <c r="E13" s="45">
        <v>0</v>
      </c>
      <c r="F13" s="45">
        <v>12617.108498700005</v>
      </c>
      <c r="G13" s="45">
        <v>71</v>
      </c>
      <c r="H13" s="54"/>
      <c r="I13" s="45"/>
      <c r="J13" s="45">
        <v>0</v>
      </c>
      <c r="K13" s="46">
        <v>0</v>
      </c>
      <c r="L13" s="41"/>
    </row>
    <row r="14" spans="1:12" ht="15.75">
      <c r="A14" s="42" t="s">
        <v>153</v>
      </c>
      <c r="B14" s="44">
        <v>3175.8221304399995</v>
      </c>
      <c r="C14" s="45">
        <v>17</v>
      </c>
      <c r="D14" s="45">
        <v>0</v>
      </c>
      <c r="E14" s="45"/>
      <c r="F14" s="45">
        <v>3175.8221304399995</v>
      </c>
      <c r="G14" s="45">
        <v>17</v>
      </c>
      <c r="H14" s="54"/>
      <c r="I14" s="45"/>
      <c r="J14" s="45"/>
      <c r="K14" s="46"/>
      <c r="L14" s="41"/>
    </row>
    <row r="15" spans="1:12" ht="15.75">
      <c r="A15" s="42" t="s">
        <v>146</v>
      </c>
      <c r="B15" s="44">
        <v>5230.078292780001</v>
      </c>
      <c r="C15" s="45">
        <v>21.986</v>
      </c>
      <c r="D15" s="45">
        <v>1.16</v>
      </c>
      <c r="E15" s="45"/>
      <c r="F15" s="45">
        <v>5228.918292780001</v>
      </c>
      <c r="G15" s="45">
        <v>21.986</v>
      </c>
      <c r="H15" s="54"/>
      <c r="I15" s="45"/>
      <c r="J15" s="45"/>
      <c r="K15" s="46"/>
      <c r="L15" s="41"/>
    </row>
    <row r="16" spans="1:12" ht="15.75">
      <c r="A16" s="42" t="s">
        <v>154</v>
      </c>
      <c r="B16" s="44">
        <v>11097.59684755</v>
      </c>
      <c r="C16" s="45">
        <v>18.043214459999998</v>
      </c>
      <c r="D16" s="45">
        <v>17</v>
      </c>
      <c r="E16" s="45"/>
      <c r="F16" s="45">
        <v>11080.59684755</v>
      </c>
      <c r="G16" s="45">
        <v>18.043214459999998</v>
      </c>
      <c r="H16" s="54"/>
      <c r="I16" s="45"/>
      <c r="J16" s="45">
        <v>0</v>
      </c>
      <c r="K16" s="46">
        <v>0</v>
      </c>
      <c r="L16" s="41"/>
    </row>
    <row r="17" spans="1:12" ht="15.75">
      <c r="A17" s="42" t="s">
        <v>155</v>
      </c>
      <c r="B17" s="44">
        <v>5902.8881210300015</v>
      </c>
      <c r="C17" s="45">
        <v>20</v>
      </c>
      <c r="D17" s="45">
        <v>0</v>
      </c>
      <c r="E17" s="45"/>
      <c r="F17" s="45">
        <v>5902.8881210300015</v>
      </c>
      <c r="G17" s="45">
        <v>20</v>
      </c>
      <c r="H17" s="54"/>
      <c r="I17" s="54"/>
      <c r="J17" s="54"/>
      <c r="K17" s="57"/>
      <c r="L17" s="41"/>
    </row>
    <row r="18" spans="1:12" ht="15.75">
      <c r="A18" s="42" t="s">
        <v>156</v>
      </c>
      <c r="B18" s="44">
        <v>2384.9151001899995</v>
      </c>
      <c r="C18" s="45">
        <v>94</v>
      </c>
      <c r="D18" s="45">
        <v>0</v>
      </c>
      <c r="E18" s="45">
        <v>80</v>
      </c>
      <c r="F18" s="45">
        <v>2384.9151001899995</v>
      </c>
      <c r="G18" s="45">
        <v>14</v>
      </c>
      <c r="H18" s="54"/>
      <c r="I18" s="54"/>
      <c r="J18" s="54"/>
      <c r="K18" s="57"/>
      <c r="L18" s="41"/>
    </row>
    <row r="19" spans="1:12" ht="15.75">
      <c r="A19" s="42" t="s">
        <v>157</v>
      </c>
      <c r="B19" s="44">
        <v>7572.59885043</v>
      </c>
      <c r="C19" s="45">
        <v>53</v>
      </c>
      <c r="D19" s="45">
        <v>25</v>
      </c>
      <c r="E19" s="45"/>
      <c r="F19" s="45">
        <v>7547.59885043</v>
      </c>
      <c r="G19" s="45">
        <v>53</v>
      </c>
      <c r="H19" s="54"/>
      <c r="I19" s="45"/>
      <c r="J19" s="45">
        <v>0</v>
      </c>
      <c r="K19" s="46"/>
      <c r="L19" s="41"/>
    </row>
    <row r="20" spans="1:12" ht="15.75">
      <c r="A20" s="42" t="s">
        <v>158</v>
      </c>
      <c r="B20" s="44">
        <v>7574.075733839998</v>
      </c>
      <c r="C20" s="45">
        <v>102.65638899999999</v>
      </c>
      <c r="D20" s="45">
        <v>0</v>
      </c>
      <c r="E20" s="45"/>
      <c r="F20" s="45">
        <v>7574.075733839998</v>
      </c>
      <c r="G20" s="45">
        <v>102.65638899999999</v>
      </c>
      <c r="H20" s="54"/>
      <c r="I20" s="45"/>
      <c r="J20" s="45">
        <v>0</v>
      </c>
      <c r="K20" s="46"/>
      <c r="L20" s="41"/>
    </row>
    <row r="21" spans="1:12" ht="15.75">
      <c r="A21" s="42" t="s">
        <v>147</v>
      </c>
      <c r="B21" s="44">
        <v>3538.8932417</v>
      </c>
      <c r="C21" s="45">
        <v>36.26</v>
      </c>
      <c r="D21" s="45">
        <v>2.6070035</v>
      </c>
      <c r="E21" s="45"/>
      <c r="F21" s="45">
        <v>3536.2862382000003</v>
      </c>
      <c r="G21" s="45">
        <v>36.26</v>
      </c>
      <c r="H21" s="54"/>
      <c r="I21" s="45"/>
      <c r="J21" s="45"/>
      <c r="K21" s="46"/>
      <c r="L21" s="41"/>
    </row>
    <row r="22" spans="1:12" ht="15.75">
      <c r="A22" s="42" t="s">
        <v>159</v>
      </c>
      <c r="B22" s="44">
        <v>4075.42205243</v>
      </c>
      <c r="C22" s="45">
        <v>0</v>
      </c>
      <c r="D22" s="45">
        <v>0</v>
      </c>
      <c r="E22" s="45"/>
      <c r="F22" s="45">
        <v>4075.42205243</v>
      </c>
      <c r="G22" s="45">
        <v>0</v>
      </c>
      <c r="H22" s="54"/>
      <c r="I22" s="45"/>
      <c r="J22" s="45">
        <v>0</v>
      </c>
      <c r="K22" s="46"/>
      <c r="L22" s="41"/>
    </row>
    <row r="23" spans="1:12" ht="15.75">
      <c r="A23" s="42" t="s">
        <v>160</v>
      </c>
      <c r="B23" s="44">
        <v>48997.49020914</v>
      </c>
      <c r="C23" s="45">
        <v>54.42256057</v>
      </c>
      <c r="D23" s="45">
        <v>0</v>
      </c>
      <c r="E23" s="45">
        <v>0</v>
      </c>
      <c r="F23" s="45">
        <v>48997.49020914</v>
      </c>
      <c r="G23" s="45">
        <v>54.42256057</v>
      </c>
      <c r="H23" s="54"/>
      <c r="I23" s="45"/>
      <c r="J23" s="45">
        <v>0</v>
      </c>
      <c r="K23" s="46">
        <v>0</v>
      </c>
      <c r="L23" s="41"/>
    </row>
    <row r="24" spans="1:12" ht="15.75">
      <c r="A24" s="42" t="s">
        <v>161</v>
      </c>
      <c r="B24" s="44">
        <v>62608.56354004996</v>
      </c>
      <c r="C24" s="45">
        <v>348.1800061</v>
      </c>
      <c r="D24" s="45">
        <v>24.884</v>
      </c>
      <c r="E24" s="45">
        <v>0</v>
      </c>
      <c r="F24" s="45">
        <v>62583.67954004996</v>
      </c>
      <c r="G24" s="45">
        <v>348.1800061</v>
      </c>
      <c r="H24" s="54"/>
      <c r="I24" s="45"/>
      <c r="J24" s="45">
        <v>0</v>
      </c>
      <c r="K24" s="46"/>
      <c r="L24" s="41"/>
    </row>
    <row r="25" spans="1:12" ht="15.75">
      <c r="A25" s="43" t="s">
        <v>162</v>
      </c>
      <c r="B25" s="47">
        <v>11993.495536539998</v>
      </c>
      <c r="C25" s="48">
        <v>0.01068989</v>
      </c>
      <c r="D25" s="48">
        <v>0</v>
      </c>
      <c r="E25" s="48"/>
      <c r="F25" s="48">
        <v>11993.495536539998</v>
      </c>
      <c r="G25" s="48">
        <v>0.01068989</v>
      </c>
      <c r="H25" s="56">
        <v>0</v>
      </c>
      <c r="I25" s="48"/>
      <c r="J25" s="48">
        <v>0</v>
      </c>
      <c r="K25" s="49"/>
      <c r="L25" s="41"/>
    </row>
    <row r="26" spans="1:12" ht="15.75">
      <c r="A26" s="60" t="s">
        <v>181</v>
      </c>
      <c r="B26" s="58"/>
      <c r="C26" s="58"/>
      <c r="D26" s="58"/>
      <c r="E26" s="58"/>
      <c r="F26" s="58"/>
      <c r="G26" s="58"/>
      <c r="H26" s="59"/>
      <c r="I26" s="58"/>
      <c r="J26" s="58"/>
      <c r="K26" s="58"/>
      <c r="L26" s="41"/>
    </row>
    <row r="27" spans="1:7" ht="21" customHeight="1">
      <c r="A27" s="78" t="s">
        <v>177</v>
      </c>
      <c r="B27" s="79"/>
      <c r="C27" s="79"/>
      <c r="D27" s="79"/>
      <c r="E27" s="79"/>
      <c r="F27" s="79"/>
      <c r="G27" s="79"/>
    </row>
    <row r="28" spans="1:7" ht="21" customHeight="1">
      <c r="A28" s="79"/>
      <c r="B28" s="79"/>
      <c r="C28" s="79"/>
      <c r="D28" s="79"/>
      <c r="E28" s="79"/>
      <c r="F28" s="79"/>
      <c r="G28" s="79"/>
    </row>
  </sheetData>
  <sheetProtection/>
  <mergeCells count="12">
    <mergeCell ref="J6:K6"/>
    <mergeCell ref="A27:G28"/>
    <mergeCell ref="A1:K1"/>
    <mergeCell ref="A2:K2"/>
    <mergeCell ref="J4:K4"/>
    <mergeCell ref="A5:A7"/>
    <mergeCell ref="B5:C6"/>
    <mergeCell ref="D5:G5"/>
    <mergeCell ref="H5:K5"/>
    <mergeCell ref="D6:E6"/>
    <mergeCell ref="F6:G6"/>
    <mergeCell ref="H6:I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L27"/>
  <sheetViews>
    <sheetView showGridLines="0" tabSelected="1" zoomScale="80" zoomScaleNormal="80" zoomScalePageLayoutView="0" workbookViewId="0" topLeftCell="A1">
      <selection activeCell="M15" sqref="M15"/>
    </sheetView>
  </sheetViews>
  <sheetFormatPr defaultColWidth="9.00390625" defaultRowHeight="12.75"/>
  <cols>
    <col min="1" max="1" width="33.125" style="4" customWidth="1"/>
    <col min="2" max="2" width="16.125" style="4"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178</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176</v>
      </c>
      <c r="D7" s="40" t="s">
        <v>139</v>
      </c>
      <c r="E7" s="40" t="s">
        <v>175</v>
      </c>
      <c r="F7" s="40" t="s">
        <v>139</v>
      </c>
      <c r="G7" s="40" t="s">
        <v>175</v>
      </c>
      <c r="H7" s="40" t="s">
        <v>139</v>
      </c>
      <c r="I7" s="40" t="s">
        <v>175</v>
      </c>
      <c r="J7" s="40" t="s">
        <v>139</v>
      </c>
      <c r="K7" s="40" t="s">
        <v>175</v>
      </c>
    </row>
    <row r="8" spans="1:12" ht="15.75">
      <c r="A8" s="50" t="s">
        <v>163</v>
      </c>
      <c r="B8" s="51">
        <v>1738418.2461422998</v>
      </c>
      <c r="C8" s="52">
        <v>4632.54114227</v>
      </c>
      <c r="D8" s="52">
        <v>819.1690870599999</v>
      </c>
      <c r="E8" s="52">
        <v>1442.5539588000001</v>
      </c>
      <c r="F8" s="52">
        <v>1737599.0770552398</v>
      </c>
      <c r="G8" s="52">
        <v>3189.98718347</v>
      </c>
      <c r="H8" s="55">
        <v>0</v>
      </c>
      <c r="I8" s="52">
        <v>0</v>
      </c>
      <c r="J8" s="52">
        <v>0</v>
      </c>
      <c r="K8" s="53">
        <v>0</v>
      </c>
      <c r="L8" s="41"/>
    </row>
    <row r="9" spans="1:12" ht="15.75">
      <c r="A9" s="42" t="s">
        <v>149</v>
      </c>
      <c r="B9" s="44">
        <v>48572.79662629</v>
      </c>
      <c r="C9" s="45">
        <v>89.65407744000001</v>
      </c>
      <c r="D9" s="45">
        <v>1.05</v>
      </c>
      <c r="E9" s="45">
        <v>10.1</v>
      </c>
      <c r="F9" s="45">
        <v>48571.74662629</v>
      </c>
      <c r="G9" s="45">
        <v>79.55407744</v>
      </c>
      <c r="H9" s="54">
        <v>0</v>
      </c>
      <c r="I9" s="45">
        <v>0</v>
      </c>
      <c r="J9" s="45">
        <v>0</v>
      </c>
      <c r="K9" s="46">
        <v>0</v>
      </c>
      <c r="L9" s="41"/>
    </row>
    <row r="10" spans="1:12" ht="15.75">
      <c r="A10" s="42" t="s">
        <v>150</v>
      </c>
      <c r="B10" s="44">
        <v>75718.47095279998</v>
      </c>
      <c r="C10" s="45">
        <v>450.16395052999997</v>
      </c>
      <c r="D10" s="45">
        <v>11.915</v>
      </c>
      <c r="E10" s="45">
        <v>0</v>
      </c>
      <c r="F10" s="45">
        <v>75706.55595279999</v>
      </c>
      <c r="G10" s="45">
        <v>450.16395052999997</v>
      </c>
      <c r="H10" s="54">
        <v>0</v>
      </c>
      <c r="I10" s="45">
        <v>0</v>
      </c>
      <c r="J10" s="45">
        <v>0</v>
      </c>
      <c r="K10" s="46">
        <v>0</v>
      </c>
      <c r="L10" s="41"/>
    </row>
    <row r="11" spans="1:12" ht="15.75">
      <c r="A11" s="42" t="s">
        <v>151</v>
      </c>
      <c r="B11" s="44">
        <v>44653.61350861</v>
      </c>
      <c r="C11" s="45">
        <v>191.443811</v>
      </c>
      <c r="D11" s="45">
        <v>4.046</v>
      </c>
      <c r="E11" s="45">
        <v>9.587383</v>
      </c>
      <c r="F11" s="45">
        <v>44649.567508609995</v>
      </c>
      <c r="G11" s="45">
        <v>181.856428</v>
      </c>
      <c r="H11" s="54">
        <v>0</v>
      </c>
      <c r="I11" s="45">
        <v>0</v>
      </c>
      <c r="J11" s="45">
        <v>0</v>
      </c>
      <c r="K11" s="46">
        <v>0</v>
      </c>
      <c r="L11" s="41"/>
    </row>
    <row r="12" spans="1:12" ht="15.75">
      <c r="A12" s="42" t="s">
        <v>152</v>
      </c>
      <c r="B12" s="44">
        <v>56364.015487720004</v>
      </c>
      <c r="C12" s="45">
        <v>151.16033679999998</v>
      </c>
      <c r="D12" s="45">
        <v>39.3098889</v>
      </c>
      <c r="E12" s="45">
        <v>0</v>
      </c>
      <c r="F12" s="45">
        <v>56324.70559882</v>
      </c>
      <c r="G12" s="45">
        <v>151.16033679999998</v>
      </c>
      <c r="H12" s="54">
        <v>0</v>
      </c>
      <c r="I12" s="45">
        <v>0</v>
      </c>
      <c r="J12" s="45">
        <v>0</v>
      </c>
      <c r="K12" s="46">
        <v>0</v>
      </c>
      <c r="L12" s="41"/>
    </row>
    <row r="13" spans="1:12" ht="15.75">
      <c r="A13" s="42" t="s">
        <v>145</v>
      </c>
      <c r="B13" s="44">
        <v>89290.45371741001</v>
      </c>
      <c r="C13" s="45">
        <v>715.92176</v>
      </c>
      <c r="D13" s="45">
        <v>15.271</v>
      </c>
      <c r="E13" s="45">
        <v>461.748546</v>
      </c>
      <c r="F13" s="45">
        <v>89275.18271741002</v>
      </c>
      <c r="G13" s="45">
        <v>254.173214</v>
      </c>
      <c r="H13" s="54">
        <v>0</v>
      </c>
      <c r="I13" s="45">
        <v>0</v>
      </c>
      <c r="J13" s="45">
        <v>0</v>
      </c>
      <c r="K13" s="46">
        <v>0</v>
      </c>
      <c r="L13" s="41"/>
    </row>
    <row r="14" spans="1:12" ht="15.75">
      <c r="A14" s="42" t="s">
        <v>153</v>
      </c>
      <c r="B14" s="44">
        <v>34387.95619664</v>
      </c>
      <c r="C14" s="45">
        <v>326.047</v>
      </c>
      <c r="D14" s="45">
        <v>0.897</v>
      </c>
      <c r="E14" s="45">
        <v>85.909</v>
      </c>
      <c r="F14" s="45">
        <v>34387.059196639995</v>
      </c>
      <c r="G14" s="45">
        <v>240.138</v>
      </c>
      <c r="H14" s="54">
        <v>0</v>
      </c>
      <c r="I14" s="45">
        <v>0</v>
      </c>
      <c r="J14" s="45">
        <v>0</v>
      </c>
      <c r="K14" s="46">
        <v>0</v>
      </c>
      <c r="L14" s="41"/>
    </row>
    <row r="15" spans="1:12" ht="15.75">
      <c r="A15" s="42" t="s">
        <v>146</v>
      </c>
      <c r="B15" s="44">
        <v>50671.42861983</v>
      </c>
      <c r="C15" s="45">
        <v>198.06088</v>
      </c>
      <c r="D15" s="45">
        <v>10.709</v>
      </c>
      <c r="E15" s="45">
        <v>126.23</v>
      </c>
      <c r="F15" s="45">
        <v>50660.71961983</v>
      </c>
      <c r="G15" s="45">
        <v>71.83088000000001</v>
      </c>
      <c r="H15" s="54">
        <v>0</v>
      </c>
      <c r="I15" s="45">
        <v>0</v>
      </c>
      <c r="J15" s="45">
        <v>0</v>
      </c>
      <c r="K15" s="46">
        <v>0</v>
      </c>
      <c r="L15" s="41"/>
    </row>
    <row r="16" spans="1:12" ht="15.75">
      <c r="A16" s="42" t="s">
        <v>154</v>
      </c>
      <c r="B16" s="44">
        <v>108183.55014359001</v>
      </c>
      <c r="C16" s="45">
        <v>39.54519517</v>
      </c>
      <c r="D16" s="45">
        <v>22.841</v>
      </c>
      <c r="E16" s="45">
        <v>13.46011</v>
      </c>
      <c r="F16" s="45">
        <v>108160.70914359</v>
      </c>
      <c r="G16" s="45">
        <v>26.08508517</v>
      </c>
      <c r="H16" s="54">
        <v>0</v>
      </c>
      <c r="I16" s="45">
        <v>0</v>
      </c>
      <c r="J16" s="45">
        <v>0</v>
      </c>
      <c r="K16" s="46">
        <v>0</v>
      </c>
      <c r="L16" s="41"/>
    </row>
    <row r="17" spans="1:12" ht="15.75">
      <c r="A17" s="42" t="s">
        <v>155</v>
      </c>
      <c r="B17" s="44">
        <v>47708.191950060005</v>
      </c>
      <c r="C17" s="45">
        <v>241.020005</v>
      </c>
      <c r="D17" s="45">
        <v>14.828</v>
      </c>
      <c r="E17" s="45">
        <v>204.698</v>
      </c>
      <c r="F17" s="45">
        <v>47693.36395006001</v>
      </c>
      <c r="G17" s="45">
        <v>36.322005000000004</v>
      </c>
      <c r="H17" s="54">
        <v>0</v>
      </c>
      <c r="I17" s="54">
        <v>0</v>
      </c>
      <c r="J17" s="54">
        <v>0</v>
      </c>
      <c r="K17" s="57">
        <v>0</v>
      </c>
      <c r="L17" s="41"/>
    </row>
    <row r="18" spans="1:12" ht="15.75">
      <c r="A18" s="42" t="s">
        <v>156</v>
      </c>
      <c r="B18" s="44">
        <v>24304.76524541</v>
      </c>
      <c r="C18" s="45">
        <v>326</v>
      </c>
      <c r="D18" s="45">
        <v>0</v>
      </c>
      <c r="E18" s="45">
        <v>130</v>
      </c>
      <c r="F18" s="45">
        <v>24304.76524541</v>
      </c>
      <c r="G18" s="45">
        <v>196</v>
      </c>
      <c r="H18" s="54">
        <v>0</v>
      </c>
      <c r="I18" s="54">
        <v>0</v>
      </c>
      <c r="J18" s="54">
        <v>0</v>
      </c>
      <c r="K18" s="57">
        <v>0</v>
      </c>
      <c r="L18" s="41"/>
    </row>
    <row r="19" spans="1:12" ht="15.75">
      <c r="A19" s="42" t="s">
        <v>157</v>
      </c>
      <c r="B19" s="44">
        <v>65450.380795510006</v>
      </c>
      <c r="C19" s="45">
        <v>148.886</v>
      </c>
      <c r="D19" s="45">
        <v>59.807083000000006</v>
      </c>
      <c r="E19" s="45">
        <v>63</v>
      </c>
      <c r="F19" s="45">
        <v>65390.57371251</v>
      </c>
      <c r="G19" s="45">
        <v>85.886</v>
      </c>
      <c r="H19" s="54">
        <v>0</v>
      </c>
      <c r="I19" s="45">
        <v>0</v>
      </c>
      <c r="J19" s="45">
        <v>0</v>
      </c>
      <c r="K19" s="46">
        <v>0</v>
      </c>
      <c r="L19" s="41"/>
    </row>
    <row r="20" spans="1:12" ht="15.75">
      <c r="A20" s="42" t="s">
        <v>158</v>
      </c>
      <c r="B20" s="44">
        <v>60836.55645550999</v>
      </c>
      <c r="C20" s="45">
        <v>314.71726859</v>
      </c>
      <c r="D20" s="45">
        <v>3.342</v>
      </c>
      <c r="E20" s="45">
        <v>22.36959498</v>
      </c>
      <c r="F20" s="45">
        <v>60833.214455509995</v>
      </c>
      <c r="G20" s="45">
        <v>292.34767361</v>
      </c>
      <c r="H20" s="54">
        <v>0</v>
      </c>
      <c r="I20" s="45">
        <v>0</v>
      </c>
      <c r="J20" s="45">
        <v>0</v>
      </c>
      <c r="K20" s="46">
        <v>0</v>
      </c>
      <c r="L20" s="41"/>
    </row>
    <row r="21" spans="1:12" ht="15.75">
      <c r="A21" s="42" t="s">
        <v>147</v>
      </c>
      <c r="B21" s="44">
        <v>26964.04943192</v>
      </c>
      <c r="C21" s="45">
        <v>163.617</v>
      </c>
      <c r="D21" s="45">
        <v>41.01832631</v>
      </c>
      <c r="E21" s="45">
        <v>52.507</v>
      </c>
      <c r="F21" s="45">
        <v>26923.031105610004</v>
      </c>
      <c r="G21" s="45">
        <v>111.11000000000001</v>
      </c>
      <c r="H21" s="54">
        <v>0</v>
      </c>
      <c r="I21" s="45">
        <v>0</v>
      </c>
      <c r="J21" s="45">
        <v>0</v>
      </c>
      <c r="K21" s="46">
        <v>0</v>
      </c>
      <c r="L21" s="41"/>
    </row>
    <row r="22" spans="1:12" ht="15.75">
      <c r="A22" s="42" t="s">
        <v>159</v>
      </c>
      <c r="B22" s="44">
        <v>10487.93226822</v>
      </c>
      <c r="C22" s="45">
        <v>0</v>
      </c>
      <c r="D22" s="45">
        <v>0</v>
      </c>
      <c r="E22" s="45">
        <v>0</v>
      </c>
      <c r="F22" s="45">
        <v>10487.93226822</v>
      </c>
      <c r="G22" s="45">
        <v>0</v>
      </c>
      <c r="H22" s="54">
        <v>0</v>
      </c>
      <c r="I22" s="45">
        <v>0</v>
      </c>
      <c r="J22" s="45">
        <v>0</v>
      </c>
      <c r="K22" s="46">
        <v>0</v>
      </c>
      <c r="L22" s="41"/>
    </row>
    <row r="23" spans="1:12" ht="15.75">
      <c r="A23" s="42" t="s">
        <v>160</v>
      </c>
      <c r="B23" s="44">
        <v>416203.95107956993</v>
      </c>
      <c r="C23" s="45">
        <v>493.88792256</v>
      </c>
      <c r="D23" s="45">
        <v>545.98878885</v>
      </c>
      <c r="E23" s="45">
        <v>25.8</v>
      </c>
      <c r="F23" s="45">
        <v>415657.96229071997</v>
      </c>
      <c r="G23" s="45">
        <v>468.0879225599999</v>
      </c>
      <c r="H23" s="54">
        <v>0</v>
      </c>
      <c r="I23" s="45">
        <v>0</v>
      </c>
      <c r="J23" s="45">
        <v>0</v>
      </c>
      <c r="K23" s="46">
        <v>0</v>
      </c>
      <c r="L23" s="41"/>
    </row>
    <row r="24" spans="1:12" ht="15.75">
      <c r="A24" s="42" t="s">
        <v>161</v>
      </c>
      <c r="B24" s="44">
        <v>499269.00271629996</v>
      </c>
      <c r="C24" s="45">
        <v>503.97489505</v>
      </c>
      <c r="D24" s="45">
        <v>48.146</v>
      </c>
      <c r="E24" s="45">
        <v>47.14432482</v>
      </c>
      <c r="F24" s="45">
        <v>499220.85671629995</v>
      </c>
      <c r="G24" s="45">
        <v>456.83057023000003</v>
      </c>
      <c r="H24" s="54">
        <v>0</v>
      </c>
      <c r="I24" s="45">
        <v>0</v>
      </c>
      <c r="J24" s="45">
        <v>0</v>
      </c>
      <c r="K24" s="46">
        <v>0</v>
      </c>
      <c r="L24" s="41"/>
    </row>
    <row r="25" spans="1:12" ht="15.75">
      <c r="A25" s="43" t="s">
        <v>162</v>
      </c>
      <c r="B25" s="47">
        <v>79351.13094691</v>
      </c>
      <c r="C25" s="48">
        <v>278.44104013</v>
      </c>
      <c r="D25" s="48">
        <v>0</v>
      </c>
      <c r="E25" s="48">
        <v>190</v>
      </c>
      <c r="F25" s="48">
        <v>79351.13094691</v>
      </c>
      <c r="G25" s="48">
        <v>88.44104012999999</v>
      </c>
      <c r="H25" s="56">
        <v>0</v>
      </c>
      <c r="I25" s="48">
        <v>0</v>
      </c>
      <c r="J25" s="48">
        <v>0</v>
      </c>
      <c r="K25" s="49">
        <v>0</v>
      </c>
      <c r="L25" s="41"/>
    </row>
    <row r="26" spans="1:7" ht="21" customHeight="1">
      <c r="A26" s="75" t="s">
        <v>177</v>
      </c>
      <c r="B26" s="76"/>
      <c r="C26" s="76"/>
      <c r="D26" s="76"/>
      <c r="E26" s="76"/>
      <c r="F26" s="76"/>
      <c r="G26" s="76"/>
    </row>
    <row r="27" spans="1:7" ht="21" customHeight="1">
      <c r="A27" s="77"/>
      <c r="B27" s="77"/>
      <c r="C27" s="77"/>
      <c r="D27" s="77"/>
      <c r="E27" s="77"/>
      <c r="F27" s="77"/>
      <c r="G27" s="77"/>
    </row>
  </sheetData>
  <sheetProtection/>
  <mergeCells count="12">
    <mergeCell ref="H5:K5"/>
    <mergeCell ref="D6:E6"/>
    <mergeCell ref="F6:G6"/>
    <mergeCell ref="H6:I6"/>
    <mergeCell ref="J6:K6"/>
    <mergeCell ref="A26:G27"/>
    <mergeCell ref="A1:K1"/>
    <mergeCell ref="A2:K2"/>
    <mergeCell ref="J4:K4"/>
    <mergeCell ref="A5:A7"/>
    <mergeCell ref="B5:C6"/>
    <mergeCell ref="D5: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2"/>
  <sheetViews>
    <sheetView zoomScale="75" zoomScaleNormal="75" zoomScalePageLayoutView="0" workbookViewId="0" topLeftCell="A1">
      <selection activeCell="E14" sqref="E14"/>
    </sheetView>
  </sheetViews>
  <sheetFormatPr defaultColWidth="9.00390625" defaultRowHeight="12.75"/>
  <cols>
    <col min="1" max="1" width="29.625" style="0" customWidth="1"/>
    <col min="2" max="2" width="28.625" style="0" customWidth="1"/>
    <col min="3" max="3" width="33.00390625" style="0" customWidth="1"/>
    <col min="4" max="4" width="7.25390625" style="0" customWidth="1"/>
    <col min="7" max="7" width="7.00390625" style="0" customWidth="1"/>
    <col min="10" max="10" width="5.25390625" style="0" customWidth="1"/>
    <col min="12" max="12" width="6.375" style="0" customWidth="1"/>
    <col min="15" max="15" width="7.00390625" style="0" customWidth="1"/>
    <col min="16" max="16" width="7.125" style="0" customWidth="1"/>
    <col min="17" max="17" width="5.125" style="0" customWidth="1"/>
    <col min="19" max="19" width="5.125" style="0" customWidth="1"/>
    <col min="20" max="20" width="5.25390625" style="0" customWidth="1"/>
    <col min="21" max="21" width="5.375" style="0" customWidth="1"/>
    <col min="24" max="24" width="5.75390625" style="0" customWidth="1"/>
  </cols>
  <sheetData>
    <row r="1" ht="15.75">
      <c r="C1" s="21" t="s">
        <v>125</v>
      </c>
    </row>
    <row r="3" spans="1:3" ht="15.75">
      <c r="A3" s="64" t="s">
        <v>129</v>
      </c>
      <c r="B3" s="64"/>
      <c r="C3" s="64"/>
    </row>
    <row r="4" spans="1:3" ht="15.75">
      <c r="A4" s="64" t="s">
        <v>135</v>
      </c>
      <c r="B4" s="64"/>
      <c r="C4" s="64"/>
    </row>
    <row r="5" spans="1:2" ht="15.75">
      <c r="A5" s="28"/>
      <c r="B5" s="29"/>
    </row>
    <row r="6" spans="1:3" ht="15.75">
      <c r="A6" s="1"/>
      <c r="B6" s="18"/>
      <c r="C6" s="8" t="s">
        <v>126</v>
      </c>
    </row>
    <row r="7" spans="1:3" ht="31.5">
      <c r="A7" s="33" t="s">
        <v>112</v>
      </c>
      <c r="B7" s="33" t="s">
        <v>113</v>
      </c>
      <c r="C7" s="34" t="s">
        <v>114</v>
      </c>
    </row>
    <row r="8" spans="1:3" ht="15.75">
      <c r="A8" s="35" t="s">
        <v>115</v>
      </c>
      <c r="B8" s="36" t="e">
        <f>+През!F7</f>
        <v>#REF!</v>
      </c>
      <c r="C8" s="36" t="e">
        <f>+През!G7</f>
        <v>#REF!</v>
      </c>
    </row>
    <row r="9" spans="1:3" ht="15.75">
      <c r="A9" s="37" t="s">
        <v>116</v>
      </c>
      <c r="B9" s="36"/>
      <c r="C9" s="36"/>
    </row>
    <row r="10" spans="1:3" ht="15.75">
      <c r="A10" s="37" t="s">
        <v>117</v>
      </c>
      <c r="B10" s="36" t="e">
        <f>+През!F9</f>
        <v>#REF!</v>
      </c>
      <c r="C10" s="36" t="e">
        <f>+През!G9</f>
        <v>#REF!</v>
      </c>
    </row>
    <row r="11" spans="1:3" ht="15.75">
      <c r="A11" s="37" t="s">
        <v>118</v>
      </c>
      <c r="B11" s="36" t="e">
        <f>+През!F10</f>
        <v>#REF!</v>
      </c>
      <c r="C11" s="36" t="e">
        <f>+През!G10</f>
        <v>#REF!</v>
      </c>
    </row>
    <row r="12" spans="1:3" ht="15.75">
      <c r="A12" s="37" t="s">
        <v>119</v>
      </c>
      <c r="B12" s="36" t="e">
        <f>+През!F11</f>
        <v>#REF!</v>
      </c>
      <c r="C12" s="36" t="e">
        <f>+През!G11</f>
        <v>#REF!</v>
      </c>
    </row>
    <row r="13" spans="1:3" ht="15.75">
      <c r="A13" s="37" t="s">
        <v>120</v>
      </c>
      <c r="B13" s="36" t="e">
        <f>+През!F12</f>
        <v>#REF!</v>
      </c>
      <c r="C13" s="36" t="e">
        <f>+През!G12</f>
        <v>#REF!</v>
      </c>
    </row>
    <row r="14" spans="1:3" ht="15.75">
      <c r="A14" s="37" t="s">
        <v>121</v>
      </c>
      <c r="B14" s="36" t="e">
        <f>+През!F13</f>
        <v>#REF!</v>
      </c>
      <c r="C14" s="36" t="e">
        <f>+През!G13</f>
        <v>#REF!</v>
      </c>
    </row>
    <row r="15" spans="1:3" ht="15.75">
      <c r="A15" s="37" t="s">
        <v>122</v>
      </c>
      <c r="B15" s="36" t="e">
        <f>+През!F14</f>
        <v>#REF!</v>
      </c>
      <c r="C15" s="36" t="e">
        <f>+През!G14</f>
        <v>#REF!</v>
      </c>
    </row>
    <row r="16" spans="1:3" ht="15.75">
      <c r="A16" s="37" t="s">
        <v>123</v>
      </c>
      <c r="B16" s="36" t="e">
        <f>+През!F15</f>
        <v>#REF!</v>
      </c>
      <c r="C16" s="36" t="e">
        <f>+През!G15</f>
        <v>#REF!</v>
      </c>
    </row>
    <row r="17" spans="1:3" ht="15.75">
      <c r="A17" s="4"/>
      <c r="B17" s="18"/>
      <c r="C17" s="18"/>
    </row>
    <row r="18" spans="1:3" ht="15.75">
      <c r="A18" s="4"/>
      <c r="B18" s="18"/>
      <c r="C18" s="21" t="s">
        <v>127</v>
      </c>
    </row>
    <row r="19" spans="1:3" ht="15.75">
      <c r="A19" s="4"/>
      <c r="B19" s="4"/>
      <c r="C19" s="4"/>
    </row>
    <row r="20" spans="1:3" ht="15.75">
      <c r="A20" s="63" t="s">
        <v>130</v>
      </c>
      <c r="B20" s="63"/>
      <c r="C20" s="63"/>
    </row>
    <row r="21" spans="1:3" ht="15.75">
      <c r="A21" s="64" t="s">
        <v>136</v>
      </c>
      <c r="B21" s="64"/>
      <c r="C21" s="64"/>
    </row>
    <row r="22" spans="1:3" ht="15.75">
      <c r="A22" s="30"/>
      <c r="B22" s="31"/>
      <c r="C22" s="31"/>
    </row>
    <row r="23" spans="1:3" ht="15.75">
      <c r="A23" s="4"/>
      <c r="B23" s="18"/>
      <c r="C23" s="32" t="s">
        <v>126</v>
      </c>
    </row>
    <row r="24" spans="1:3" ht="31.5">
      <c r="A24" s="33" t="s">
        <v>124</v>
      </c>
      <c r="B24" s="33" t="s">
        <v>113</v>
      </c>
      <c r="C24" s="34" t="s">
        <v>114</v>
      </c>
    </row>
    <row r="25" spans="1:3" ht="15.75">
      <c r="A25" s="35" t="s">
        <v>115</v>
      </c>
      <c r="B25" s="36" t="e">
        <f>+През!F23</f>
        <v>#REF!</v>
      </c>
      <c r="C25" s="36" t="e">
        <f>+През!G23</f>
        <v>#REF!</v>
      </c>
    </row>
    <row r="26" spans="1:3" ht="15.75">
      <c r="A26" s="37" t="s">
        <v>116</v>
      </c>
      <c r="B26" s="36"/>
      <c r="C26" s="36"/>
    </row>
    <row r="27" spans="1:3" ht="15.75">
      <c r="A27" s="24" t="s">
        <v>57</v>
      </c>
      <c r="B27" s="36" t="e">
        <f>+През!F25</f>
        <v>#REF!</v>
      </c>
      <c r="C27" s="36" t="e">
        <f>+През!G25</f>
        <v>#REF!</v>
      </c>
    </row>
    <row r="28" spans="1:3" ht="15.75">
      <c r="A28" s="24" t="s">
        <v>60</v>
      </c>
      <c r="B28" s="36" t="e">
        <f>+През!F26</f>
        <v>#REF!</v>
      </c>
      <c r="C28" s="36" t="e">
        <f>+През!G26</f>
        <v>#REF!</v>
      </c>
    </row>
    <row r="29" spans="1:3" ht="15.75">
      <c r="A29" s="24" t="s">
        <v>63</v>
      </c>
      <c r="B29" s="36" t="e">
        <f>+През!F27</f>
        <v>#REF!</v>
      </c>
      <c r="C29" s="36" t="e">
        <f>+През!G27</f>
        <v>#REF!</v>
      </c>
    </row>
    <row r="30" spans="1:3" ht="15.75">
      <c r="A30" s="24" t="s">
        <v>66</v>
      </c>
      <c r="B30" s="36" t="e">
        <f>+През!F28</f>
        <v>#REF!</v>
      </c>
      <c r="C30" s="36" t="e">
        <f>+През!G28</f>
        <v>#REF!</v>
      </c>
    </row>
    <row r="31" spans="1:3" ht="15.75">
      <c r="A31" s="24" t="s">
        <v>69</v>
      </c>
      <c r="B31" s="36" t="e">
        <f>+През!F29</f>
        <v>#REF!</v>
      </c>
      <c r="C31" s="36" t="e">
        <f>+През!G29</f>
        <v>#REF!</v>
      </c>
    </row>
    <row r="32" spans="1:3" ht="15.75">
      <c r="A32" s="24" t="s">
        <v>72</v>
      </c>
      <c r="B32" s="36" t="e">
        <f>+През!F30</f>
        <v>#REF!</v>
      </c>
      <c r="C32" s="36" t="e">
        <f>+През!G30</f>
        <v>#REF!</v>
      </c>
    </row>
    <row r="33" spans="1:3" ht="15.75">
      <c r="A33" s="24" t="s">
        <v>75</v>
      </c>
      <c r="B33" s="36" t="e">
        <f>+През!F31</f>
        <v>#REF!</v>
      </c>
      <c r="C33" s="36" t="e">
        <f>+През!G31</f>
        <v>#REF!</v>
      </c>
    </row>
    <row r="34" spans="1:3" ht="15.75">
      <c r="A34" s="24" t="s">
        <v>76</v>
      </c>
      <c r="B34" s="36" t="e">
        <f>+През!F32</f>
        <v>#REF!</v>
      </c>
      <c r="C34" s="36" t="e">
        <f>+През!G32</f>
        <v>#REF!</v>
      </c>
    </row>
    <row r="35" spans="1:3" ht="15.75">
      <c r="A35" s="24" t="s">
        <v>77</v>
      </c>
      <c r="B35" s="36" t="e">
        <f>+През!F33</f>
        <v>#REF!</v>
      </c>
      <c r="C35" s="36" t="e">
        <f>+През!G33</f>
        <v>#REF!</v>
      </c>
    </row>
    <row r="36" spans="1:3" ht="15.75">
      <c r="A36" s="24" t="s">
        <v>78</v>
      </c>
      <c r="B36" s="36" t="e">
        <f>+През!F34</f>
        <v>#REF!</v>
      </c>
      <c r="C36" s="36" t="e">
        <f>+През!G34</f>
        <v>#REF!</v>
      </c>
    </row>
    <row r="37" spans="1:3" ht="15.75">
      <c r="A37" s="24" t="s">
        <v>81</v>
      </c>
      <c r="B37" s="36" t="e">
        <f>+През!F35</f>
        <v>#REF!</v>
      </c>
      <c r="C37" s="36" t="e">
        <f>+През!G35</f>
        <v>#REF!</v>
      </c>
    </row>
    <row r="38" spans="1:3" ht="15.75">
      <c r="A38" s="24" t="s">
        <v>84</v>
      </c>
      <c r="B38" s="36" t="e">
        <f>+През!F36</f>
        <v>#REF!</v>
      </c>
      <c r="C38" s="36" t="e">
        <f>+През!G36</f>
        <v>#REF!</v>
      </c>
    </row>
    <row r="39" spans="1:3" ht="15.75">
      <c r="A39" s="24" t="s">
        <v>87</v>
      </c>
      <c r="B39" s="36" t="e">
        <f>+През!F37</f>
        <v>#REF!</v>
      </c>
      <c r="C39" s="36" t="e">
        <f>+През!G37</f>
        <v>#REF!</v>
      </c>
    </row>
    <row r="40" spans="1:3" ht="15.75">
      <c r="A40" s="24" t="s">
        <v>90</v>
      </c>
      <c r="B40" s="36" t="e">
        <f>+През!F38</f>
        <v>#REF!</v>
      </c>
      <c r="C40" s="36" t="e">
        <f>+През!G38</f>
        <v>#REF!</v>
      </c>
    </row>
    <row r="41" spans="1:3" ht="15.75">
      <c r="A41" s="24" t="s">
        <v>93</v>
      </c>
      <c r="B41" s="36" t="e">
        <f>+През!F39</f>
        <v>#REF!</v>
      </c>
      <c r="C41" s="36" t="e">
        <f>+През!G39</f>
        <v>#REF!</v>
      </c>
    </row>
    <row r="42" spans="1:3" ht="15.75">
      <c r="A42" s="24" t="s">
        <v>95</v>
      </c>
      <c r="B42" s="36" t="e">
        <f>+През!F40</f>
        <v>#REF!</v>
      </c>
      <c r="C42" s="36" t="e">
        <f>+През!G40</f>
        <v>#REF!</v>
      </c>
    </row>
  </sheetData>
  <sheetProtection/>
  <mergeCells count="4">
    <mergeCell ref="A20:C20"/>
    <mergeCell ref="A21:C21"/>
    <mergeCell ref="A3:C3"/>
    <mergeCell ref="A4:C4"/>
  </mergeCells>
  <printOptions/>
  <pageMargins left="0.5905511811023623" right="0.5905511811023623" top="0.5905511811023623" bottom="0.5905511811023623"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zoomScale="75" zoomScaleNormal="75" zoomScalePageLayoutView="0" workbookViewId="0" topLeftCell="A22">
      <selection activeCell="E40" sqref="E40"/>
    </sheetView>
  </sheetViews>
  <sheetFormatPr defaultColWidth="9.00390625" defaultRowHeight="12.75"/>
  <cols>
    <col min="1" max="1" width="23.375" style="2" customWidth="1"/>
    <col min="2" max="2" width="13.00390625" style="2" customWidth="1"/>
    <col min="3" max="3" width="12.375" style="2" customWidth="1"/>
    <col min="4" max="4" width="11.375" style="2" customWidth="1"/>
    <col min="5" max="5" width="12.375" style="2" customWidth="1"/>
    <col min="6" max="6" width="12.625" style="2" customWidth="1"/>
    <col min="7" max="7" width="12.375" style="2" customWidth="1"/>
    <col min="8" max="8" width="11.375" style="2" customWidth="1"/>
    <col min="9" max="9" width="12.375" style="2" customWidth="1"/>
    <col min="10" max="10" width="11.375" style="2" customWidth="1"/>
    <col min="11" max="13" width="9.125" style="2" customWidth="1"/>
    <col min="14" max="14" width="12.75390625" style="2" customWidth="1"/>
    <col min="15" max="16384" width="9.125" style="2" customWidth="1"/>
  </cols>
  <sheetData>
    <row r="1" ht="15.75">
      <c r="F1" s="21" t="s">
        <v>35</v>
      </c>
    </row>
    <row r="2" spans="1:15" ht="15.75">
      <c r="A2" s="64" t="s">
        <v>128</v>
      </c>
      <c r="B2" s="64"/>
      <c r="C2" s="64"/>
      <c r="D2" s="64"/>
      <c r="E2" s="64"/>
      <c r="F2" s="64"/>
      <c r="N2" s="22" t="s">
        <v>36</v>
      </c>
      <c r="O2" s="23" t="s">
        <v>37</v>
      </c>
    </row>
    <row r="3" spans="1:15" ht="15.75">
      <c r="A3" s="64" t="s">
        <v>133</v>
      </c>
      <c r="B3" s="64"/>
      <c r="C3" s="64"/>
      <c r="D3" s="64"/>
      <c r="E3" s="64"/>
      <c r="F3" s="64"/>
      <c r="N3" s="2" t="s">
        <v>38</v>
      </c>
      <c r="O3" s="2" t="s">
        <v>39</v>
      </c>
    </row>
    <row r="4" spans="14:15" ht="12.75">
      <c r="N4" s="2" t="s">
        <v>40</v>
      </c>
      <c r="O4" s="2" t="s">
        <v>41</v>
      </c>
    </row>
    <row r="5" spans="1:15" ht="15.75">
      <c r="A5" s="1"/>
      <c r="B5" s="1"/>
      <c r="C5" s="1"/>
      <c r="D5" s="1"/>
      <c r="E5" s="1"/>
      <c r="F5" s="1"/>
      <c r="N5" s="2" t="s">
        <v>42</v>
      </c>
      <c r="O5" s="2" t="s">
        <v>43</v>
      </c>
    </row>
    <row r="6" spans="1:15" ht="15.75">
      <c r="A6" s="1"/>
      <c r="B6" s="1"/>
      <c r="C6" s="1"/>
      <c r="D6" s="1"/>
      <c r="E6" s="66" t="s">
        <v>44</v>
      </c>
      <c r="F6" s="66"/>
      <c r="N6" s="2" t="s">
        <v>45</v>
      </c>
      <c r="O6" s="2" t="s">
        <v>46</v>
      </c>
    </row>
    <row r="7" spans="1:15" ht="15.75">
      <c r="A7" s="67" t="s">
        <v>47</v>
      </c>
      <c r="B7" s="67" t="s">
        <v>48</v>
      </c>
      <c r="C7" s="65" t="s">
        <v>49</v>
      </c>
      <c r="D7" s="65"/>
      <c r="E7" s="65" t="s">
        <v>50</v>
      </c>
      <c r="F7" s="65"/>
      <c r="N7" s="2" t="s">
        <v>51</v>
      </c>
      <c r="O7" s="2" t="s">
        <v>52</v>
      </c>
    </row>
    <row r="8" spans="1:15" ht="25.5">
      <c r="A8" s="67"/>
      <c r="B8" s="67"/>
      <c r="C8" s="25" t="s">
        <v>53</v>
      </c>
      <c r="D8" s="25" t="s">
        <v>54</v>
      </c>
      <c r="E8" s="25" t="s">
        <v>53</v>
      </c>
      <c r="F8" s="25" t="s">
        <v>54</v>
      </c>
      <c r="N8" s="2" t="s">
        <v>55</v>
      </c>
      <c r="O8" s="2" t="s">
        <v>56</v>
      </c>
    </row>
    <row r="9" spans="1:15" ht="15.75">
      <c r="A9" s="26" t="s">
        <v>57</v>
      </c>
      <c r="B9" s="27" t="e">
        <f>+#REF!</f>
        <v>#REF!</v>
      </c>
      <c r="C9" s="27" t="e">
        <f>+#REF!</f>
        <v>#REF!</v>
      </c>
      <c r="D9" s="27" t="e">
        <f>+#REF!</f>
        <v>#REF!</v>
      </c>
      <c r="E9" s="27" t="e">
        <f>+#REF!</f>
        <v>#REF!</v>
      </c>
      <c r="F9" s="27" t="e">
        <f>+#REF!</f>
        <v>#REF!</v>
      </c>
      <c r="N9" s="2" t="s">
        <v>58</v>
      </c>
      <c r="O9" s="2" t="s">
        <v>59</v>
      </c>
    </row>
    <row r="10" spans="1:15" ht="15.75">
      <c r="A10" s="26" t="s">
        <v>60</v>
      </c>
      <c r="B10" s="27" t="e">
        <f>+#REF!</f>
        <v>#REF!</v>
      </c>
      <c r="C10" s="27" t="e">
        <f>+#REF!</f>
        <v>#REF!</v>
      </c>
      <c r="D10" s="27" t="e">
        <f>+#REF!</f>
        <v>#REF!</v>
      </c>
      <c r="E10" s="27" t="e">
        <f>+#REF!</f>
        <v>#REF!</v>
      </c>
      <c r="F10" s="27" t="e">
        <f>+#REF!</f>
        <v>#REF!</v>
      </c>
      <c r="N10" s="2" t="s">
        <v>61</v>
      </c>
      <c r="O10" s="2" t="s">
        <v>62</v>
      </c>
    </row>
    <row r="11" spans="1:15" ht="15.75">
      <c r="A11" s="26" t="s">
        <v>63</v>
      </c>
      <c r="B11" s="27" t="e">
        <f>+#REF!</f>
        <v>#REF!</v>
      </c>
      <c r="C11" s="27" t="e">
        <f>+#REF!</f>
        <v>#REF!</v>
      </c>
      <c r="D11" s="27" t="e">
        <f>+#REF!</f>
        <v>#REF!</v>
      </c>
      <c r="E11" s="27" t="e">
        <f>+#REF!</f>
        <v>#REF!</v>
      </c>
      <c r="F11" s="27" t="e">
        <f>+#REF!</f>
        <v>#REF!</v>
      </c>
      <c r="N11" s="2" t="s">
        <v>64</v>
      </c>
      <c r="O11" s="2" t="s">
        <v>65</v>
      </c>
    </row>
    <row r="12" spans="1:15" ht="15.75">
      <c r="A12" s="26" t="s">
        <v>66</v>
      </c>
      <c r="B12" s="27" t="e">
        <f>+#REF!</f>
        <v>#REF!</v>
      </c>
      <c r="C12" s="27" t="e">
        <f>+#REF!</f>
        <v>#REF!</v>
      </c>
      <c r="D12" s="27" t="e">
        <f>+#REF!</f>
        <v>#REF!</v>
      </c>
      <c r="E12" s="27" t="e">
        <f>+#REF!</f>
        <v>#REF!</v>
      </c>
      <c r="F12" s="27" t="e">
        <f>+#REF!</f>
        <v>#REF!</v>
      </c>
      <c r="N12" s="2" t="s">
        <v>67</v>
      </c>
      <c r="O12" s="2" t="s">
        <v>68</v>
      </c>
    </row>
    <row r="13" spans="1:15" ht="15.75">
      <c r="A13" s="26" t="s">
        <v>69</v>
      </c>
      <c r="B13" s="27" t="e">
        <f>+#REF!</f>
        <v>#REF!</v>
      </c>
      <c r="C13" s="27" t="e">
        <f>+#REF!</f>
        <v>#REF!</v>
      </c>
      <c r="D13" s="27" t="e">
        <f>+#REF!</f>
        <v>#REF!</v>
      </c>
      <c r="E13" s="27" t="e">
        <f>+#REF!</f>
        <v>#REF!</v>
      </c>
      <c r="F13" s="27" t="e">
        <f>+#REF!</f>
        <v>#REF!</v>
      </c>
      <c r="N13" s="2" t="s">
        <v>70</v>
      </c>
      <c r="O13" s="2" t="s">
        <v>71</v>
      </c>
    </row>
    <row r="14" spans="1:15" ht="15.75">
      <c r="A14" s="26" t="s">
        <v>72</v>
      </c>
      <c r="B14" s="27" t="e">
        <f>+#REF!</f>
        <v>#REF!</v>
      </c>
      <c r="C14" s="27" t="e">
        <f>+#REF!</f>
        <v>#REF!</v>
      </c>
      <c r="D14" s="27" t="e">
        <f>+#REF!</f>
        <v>#REF!</v>
      </c>
      <c r="E14" s="27" t="e">
        <f>+#REF!</f>
        <v>#REF!</v>
      </c>
      <c r="F14" s="27" t="e">
        <f>+#REF!</f>
        <v>#REF!</v>
      </c>
      <c r="N14" s="2" t="s">
        <v>73</v>
      </c>
      <c r="O14" s="2" t="s">
        <v>74</v>
      </c>
    </row>
    <row r="15" spans="1:6" ht="15.75">
      <c r="A15" s="26" t="s">
        <v>75</v>
      </c>
      <c r="B15" s="27" t="e">
        <f>+#REF!</f>
        <v>#REF!</v>
      </c>
      <c r="C15" s="27" t="e">
        <f>+#REF!</f>
        <v>#REF!</v>
      </c>
      <c r="D15" s="27" t="e">
        <f>+#REF!</f>
        <v>#REF!</v>
      </c>
      <c r="E15" s="27" t="e">
        <f>+#REF!</f>
        <v>#REF!</v>
      </c>
      <c r="F15" s="27" t="e">
        <f>+#REF!</f>
        <v>#REF!</v>
      </c>
    </row>
    <row r="16" spans="1:6" ht="15.75">
      <c r="A16" s="26" t="s">
        <v>76</v>
      </c>
      <c r="B16" s="27" t="e">
        <f>+#REF!</f>
        <v>#REF!</v>
      </c>
      <c r="C16" s="27" t="e">
        <f>+#REF!</f>
        <v>#REF!</v>
      </c>
      <c r="D16" s="27" t="e">
        <f>+#REF!</f>
        <v>#REF!</v>
      </c>
      <c r="E16" s="27" t="e">
        <f>+#REF!</f>
        <v>#REF!</v>
      </c>
      <c r="F16" s="27" t="e">
        <f>+#REF!</f>
        <v>#REF!</v>
      </c>
    </row>
    <row r="17" spans="1:6" ht="15.75">
      <c r="A17" s="26" t="s">
        <v>77</v>
      </c>
      <c r="B17" s="27" t="e">
        <f>+#REF!</f>
        <v>#REF!</v>
      </c>
      <c r="C17" s="27" t="e">
        <f>+#REF!</f>
        <v>#REF!</v>
      </c>
      <c r="D17" s="27" t="e">
        <f>+#REF!</f>
        <v>#REF!</v>
      </c>
      <c r="E17" s="27" t="e">
        <f>+#REF!</f>
        <v>#REF!</v>
      </c>
      <c r="F17" s="27" t="e">
        <f>+#REF!</f>
        <v>#REF!</v>
      </c>
    </row>
    <row r="18" spans="1:15" ht="15.75">
      <c r="A18" s="26" t="s">
        <v>78</v>
      </c>
      <c r="B18" s="27" t="e">
        <f>+#REF!</f>
        <v>#REF!</v>
      </c>
      <c r="C18" s="27" t="e">
        <f>+#REF!</f>
        <v>#REF!</v>
      </c>
      <c r="D18" s="27" t="e">
        <f>+#REF!</f>
        <v>#REF!</v>
      </c>
      <c r="E18" s="27" t="e">
        <f>+#REF!</f>
        <v>#REF!</v>
      </c>
      <c r="F18" s="27" t="e">
        <f>+#REF!</f>
        <v>#REF!</v>
      </c>
      <c r="N18" s="2" t="s">
        <v>79</v>
      </c>
      <c r="O18" s="2" t="s">
        <v>80</v>
      </c>
    </row>
    <row r="19" spans="1:15" ht="15.75">
      <c r="A19" s="26" t="s">
        <v>81</v>
      </c>
      <c r="B19" s="27" t="e">
        <f>+#REF!</f>
        <v>#REF!</v>
      </c>
      <c r="C19" s="27" t="e">
        <f>+#REF!</f>
        <v>#REF!</v>
      </c>
      <c r="D19" s="27" t="e">
        <f>+#REF!</f>
        <v>#REF!</v>
      </c>
      <c r="E19" s="27" t="e">
        <f>+#REF!</f>
        <v>#REF!</v>
      </c>
      <c r="F19" s="27" t="e">
        <f>+#REF!</f>
        <v>#REF!</v>
      </c>
      <c r="N19" s="2" t="s">
        <v>82</v>
      </c>
      <c r="O19" s="2" t="s">
        <v>83</v>
      </c>
    </row>
    <row r="20" spans="1:15" ht="15.75">
      <c r="A20" s="26" t="s">
        <v>84</v>
      </c>
      <c r="B20" s="27" t="e">
        <f>+#REF!</f>
        <v>#REF!</v>
      </c>
      <c r="C20" s="27" t="e">
        <f>+#REF!</f>
        <v>#REF!</v>
      </c>
      <c r="D20" s="27" t="e">
        <f>+#REF!</f>
        <v>#REF!</v>
      </c>
      <c r="E20" s="27" t="e">
        <f>+#REF!</f>
        <v>#REF!</v>
      </c>
      <c r="F20" s="27" t="e">
        <f>+#REF!</f>
        <v>#REF!</v>
      </c>
      <c r="N20" s="2" t="s">
        <v>85</v>
      </c>
      <c r="O20" s="2" t="s">
        <v>86</v>
      </c>
    </row>
    <row r="21" spans="1:15" ht="15.75">
      <c r="A21" s="26" t="s">
        <v>87</v>
      </c>
      <c r="B21" s="27" t="e">
        <f>+#REF!</f>
        <v>#REF!</v>
      </c>
      <c r="C21" s="27" t="e">
        <f>+#REF!</f>
        <v>#REF!</v>
      </c>
      <c r="D21" s="27" t="e">
        <f>+#REF!</f>
        <v>#REF!</v>
      </c>
      <c r="E21" s="27" t="e">
        <f>+#REF!</f>
        <v>#REF!</v>
      </c>
      <c r="F21" s="27" t="e">
        <f>+#REF!</f>
        <v>#REF!</v>
      </c>
      <c r="N21" s="2" t="s">
        <v>88</v>
      </c>
      <c r="O21" s="2" t="s">
        <v>89</v>
      </c>
    </row>
    <row r="22" spans="1:15" ht="15.75">
      <c r="A22" s="26" t="s">
        <v>90</v>
      </c>
      <c r="B22" s="27" t="e">
        <f>+#REF!</f>
        <v>#REF!</v>
      </c>
      <c r="C22" s="27" t="e">
        <f>+#REF!</f>
        <v>#REF!</v>
      </c>
      <c r="D22" s="27" t="e">
        <f>+#REF!</f>
        <v>#REF!</v>
      </c>
      <c r="E22" s="27" t="e">
        <f>+#REF!</f>
        <v>#REF!</v>
      </c>
      <c r="F22" s="27" t="e">
        <f>+#REF!</f>
        <v>#REF!</v>
      </c>
      <c r="N22" s="2" t="s">
        <v>91</v>
      </c>
      <c r="O22" s="2" t="s">
        <v>92</v>
      </c>
    </row>
    <row r="23" spans="1:15" ht="15.75">
      <c r="A23" s="26" t="s">
        <v>93</v>
      </c>
      <c r="B23" s="27" t="e">
        <f>+#REF!</f>
        <v>#REF!</v>
      </c>
      <c r="C23" s="27" t="e">
        <f>+#REF!</f>
        <v>#REF!</v>
      </c>
      <c r="D23" s="27" t="e">
        <f>+#REF!</f>
        <v>#REF!</v>
      </c>
      <c r="E23" s="27" t="e">
        <f>+#REF!</f>
        <v>#REF!</v>
      </c>
      <c r="F23" s="27" t="e">
        <f>+#REF!</f>
        <v>#REF!</v>
      </c>
      <c r="N23" s="2" t="s">
        <v>94</v>
      </c>
      <c r="O23" s="2" t="s">
        <v>86</v>
      </c>
    </row>
    <row r="24" spans="1:15" ht="15.75">
      <c r="A24" s="26" t="s">
        <v>95</v>
      </c>
      <c r="B24" s="27" t="e">
        <f>+#REF!</f>
        <v>#REF!</v>
      </c>
      <c r="C24" s="27" t="e">
        <f>+#REF!</f>
        <v>#REF!</v>
      </c>
      <c r="D24" s="27" t="e">
        <f>+#REF!</f>
        <v>#REF!</v>
      </c>
      <c r="E24" s="27" t="e">
        <f>+#REF!</f>
        <v>#REF!</v>
      </c>
      <c r="F24" s="27" t="e">
        <f>+#REF!</f>
        <v>#REF!</v>
      </c>
      <c r="N24" s="2" t="s">
        <v>96</v>
      </c>
      <c r="O24" s="2" t="s">
        <v>97</v>
      </c>
    </row>
    <row r="25" spans="1:15" ht="15.75">
      <c r="A25" s="26" t="s">
        <v>98</v>
      </c>
      <c r="B25" s="27" t="e">
        <f>+#REF!</f>
        <v>#REF!</v>
      </c>
      <c r="C25" s="27" t="e">
        <f>+#REF!</f>
        <v>#REF!</v>
      </c>
      <c r="D25" s="27" t="e">
        <f>+#REF!</f>
        <v>#REF!</v>
      </c>
      <c r="E25" s="27" t="e">
        <f>+#REF!</f>
        <v>#REF!</v>
      </c>
      <c r="F25" s="27" t="e">
        <f>+#REF!</f>
        <v>#REF!</v>
      </c>
      <c r="N25" s="2" t="s">
        <v>99</v>
      </c>
      <c r="O25" s="2" t="s">
        <v>100</v>
      </c>
    </row>
    <row r="26" spans="14:15" ht="12.75">
      <c r="N26" s="2" t="s">
        <v>101</v>
      </c>
      <c r="O26" s="2" t="s">
        <v>132</v>
      </c>
    </row>
    <row r="27" spans="10:15" ht="15.75">
      <c r="J27" s="21" t="s">
        <v>102</v>
      </c>
      <c r="N27" s="2" t="s">
        <v>103</v>
      </c>
      <c r="O27" s="2" t="s">
        <v>104</v>
      </c>
    </row>
    <row r="28" spans="14:15" ht="12.75">
      <c r="N28" s="2" t="s">
        <v>105</v>
      </c>
      <c r="O28" s="2" t="s">
        <v>106</v>
      </c>
    </row>
    <row r="29" spans="1:15" ht="12" customHeight="1">
      <c r="A29" s="68" t="s">
        <v>111</v>
      </c>
      <c r="B29" s="68"/>
      <c r="C29" s="68"/>
      <c r="D29" s="68"/>
      <c r="E29" s="68"/>
      <c r="F29" s="68"/>
      <c r="G29" s="68"/>
      <c r="H29" s="68"/>
      <c r="I29" s="68"/>
      <c r="J29" s="68"/>
      <c r="N29" s="2" t="s">
        <v>107</v>
      </c>
      <c r="O29" s="2" t="s">
        <v>108</v>
      </c>
    </row>
    <row r="30" spans="1:10" ht="15.75">
      <c r="A30" s="64" t="s">
        <v>134</v>
      </c>
      <c r="B30" s="64"/>
      <c r="C30" s="64"/>
      <c r="D30" s="64"/>
      <c r="E30" s="64"/>
      <c r="F30" s="64"/>
      <c r="G30" s="64"/>
      <c r="H30" s="64"/>
      <c r="I30" s="64"/>
      <c r="J30" s="64"/>
    </row>
    <row r="31" spans="1:10" ht="15.75">
      <c r="A31" s="1"/>
      <c r="B31" s="1"/>
      <c r="C31" s="1"/>
      <c r="D31" s="1"/>
      <c r="E31" s="1"/>
      <c r="F31" s="1"/>
      <c r="G31" s="1"/>
      <c r="H31" s="1"/>
      <c r="I31" s="66" t="s">
        <v>44</v>
      </c>
      <c r="J31" s="66"/>
    </row>
    <row r="32" spans="1:10" ht="15.75">
      <c r="A32" s="67" t="s">
        <v>47</v>
      </c>
      <c r="B32" s="67" t="s">
        <v>48</v>
      </c>
      <c r="C32" s="65" t="s">
        <v>109</v>
      </c>
      <c r="D32" s="65"/>
      <c r="E32" s="65"/>
      <c r="F32" s="65"/>
      <c r="G32" s="65" t="s">
        <v>110</v>
      </c>
      <c r="H32" s="65"/>
      <c r="I32" s="65"/>
      <c r="J32" s="65"/>
    </row>
    <row r="33" spans="1:10" ht="15.75">
      <c r="A33" s="67"/>
      <c r="B33" s="67"/>
      <c r="C33" s="65" t="s">
        <v>49</v>
      </c>
      <c r="D33" s="65"/>
      <c r="E33" s="65" t="s">
        <v>50</v>
      </c>
      <c r="F33" s="65"/>
      <c r="G33" s="65" t="s">
        <v>49</v>
      </c>
      <c r="H33" s="65"/>
      <c r="I33" s="65" t="s">
        <v>50</v>
      </c>
      <c r="J33" s="65"/>
    </row>
    <row r="34" spans="1:10" ht="25.5">
      <c r="A34" s="67"/>
      <c r="B34" s="67"/>
      <c r="C34" s="25" t="s">
        <v>53</v>
      </c>
      <c r="D34" s="25" t="s">
        <v>54</v>
      </c>
      <c r="E34" s="25" t="s">
        <v>53</v>
      </c>
      <c r="F34" s="25" t="s">
        <v>54</v>
      </c>
      <c r="G34" s="25" t="s">
        <v>53</v>
      </c>
      <c r="H34" s="25" t="s">
        <v>54</v>
      </c>
      <c r="I34" s="25" t="s">
        <v>53</v>
      </c>
      <c r="J34" s="25" t="s">
        <v>54</v>
      </c>
    </row>
    <row r="35" spans="1:10" ht="15.75">
      <c r="A35" s="26" t="s">
        <v>57</v>
      </c>
      <c r="B35" s="27" t="e">
        <f>+#REF!</f>
        <v>#REF!</v>
      </c>
      <c r="C35" s="27" t="e">
        <f>+#REF!</f>
        <v>#REF!</v>
      </c>
      <c r="D35" s="27" t="e">
        <f>+#REF!</f>
        <v>#REF!</v>
      </c>
      <c r="E35" s="27" t="e">
        <f>+#REF!</f>
        <v>#REF!</v>
      </c>
      <c r="F35" s="27" t="e">
        <f>+#REF!</f>
        <v>#REF!</v>
      </c>
      <c r="G35" s="27" t="e">
        <f>+#REF!</f>
        <v>#REF!</v>
      </c>
      <c r="H35" s="27" t="e">
        <f>+#REF!</f>
        <v>#REF!</v>
      </c>
      <c r="I35" s="27" t="e">
        <f>+#REF!</f>
        <v>#REF!</v>
      </c>
      <c r="J35" s="27" t="e">
        <f>+#REF!</f>
        <v>#REF!</v>
      </c>
    </row>
    <row r="36" spans="1:10" ht="15.75">
      <c r="A36" s="26" t="s">
        <v>60</v>
      </c>
      <c r="B36" s="27" t="e">
        <f>+#REF!</f>
        <v>#REF!</v>
      </c>
      <c r="C36" s="27" t="e">
        <f>+#REF!</f>
        <v>#REF!</v>
      </c>
      <c r="D36" s="27" t="e">
        <f>+#REF!</f>
        <v>#REF!</v>
      </c>
      <c r="E36" s="27" t="e">
        <f>+#REF!</f>
        <v>#REF!</v>
      </c>
      <c r="F36" s="27" t="e">
        <f>+#REF!</f>
        <v>#REF!</v>
      </c>
      <c r="G36" s="27" t="e">
        <f>+#REF!</f>
        <v>#REF!</v>
      </c>
      <c r="H36" s="27" t="e">
        <f>+#REF!</f>
        <v>#REF!</v>
      </c>
      <c r="I36" s="27" t="e">
        <f>+#REF!</f>
        <v>#REF!</v>
      </c>
      <c r="J36" s="27" t="e">
        <f>+#REF!</f>
        <v>#REF!</v>
      </c>
    </row>
    <row r="37" spans="1:10" ht="15.75">
      <c r="A37" s="26" t="s">
        <v>63</v>
      </c>
      <c r="B37" s="27" t="e">
        <f>+#REF!</f>
        <v>#REF!</v>
      </c>
      <c r="C37" s="27" t="e">
        <f>+#REF!</f>
        <v>#REF!</v>
      </c>
      <c r="D37" s="27" t="e">
        <f>+#REF!</f>
        <v>#REF!</v>
      </c>
      <c r="E37" s="27" t="e">
        <f>+#REF!</f>
        <v>#REF!</v>
      </c>
      <c r="F37" s="27" t="e">
        <f>+#REF!</f>
        <v>#REF!</v>
      </c>
      <c r="G37" s="27" t="e">
        <f>+#REF!</f>
        <v>#REF!</v>
      </c>
      <c r="H37" s="27" t="e">
        <f>+#REF!</f>
        <v>#REF!</v>
      </c>
      <c r="I37" s="27" t="e">
        <f>+#REF!</f>
        <v>#REF!</v>
      </c>
      <c r="J37" s="27" t="e">
        <f>+#REF!</f>
        <v>#REF!</v>
      </c>
    </row>
    <row r="38" spans="1:10" ht="15.75">
      <c r="A38" s="26" t="s">
        <v>66</v>
      </c>
      <c r="B38" s="27" t="e">
        <f>+#REF!</f>
        <v>#REF!</v>
      </c>
      <c r="C38" s="27" t="e">
        <f>+#REF!</f>
        <v>#REF!</v>
      </c>
      <c r="D38" s="27" t="e">
        <f>+#REF!</f>
        <v>#REF!</v>
      </c>
      <c r="E38" s="27" t="e">
        <f>+#REF!</f>
        <v>#REF!</v>
      </c>
      <c r="F38" s="27" t="e">
        <f>+#REF!</f>
        <v>#REF!</v>
      </c>
      <c r="G38" s="27" t="e">
        <f>+#REF!</f>
        <v>#REF!</v>
      </c>
      <c r="H38" s="27" t="e">
        <f>+#REF!</f>
        <v>#REF!</v>
      </c>
      <c r="I38" s="27" t="e">
        <f>+#REF!</f>
        <v>#REF!</v>
      </c>
      <c r="J38" s="27" t="e">
        <f>+#REF!</f>
        <v>#REF!</v>
      </c>
    </row>
    <row r="39" spans="1:10" ht="15.75">
      <c r="A39" s="26" t="s">
        <v>69</v>
      </c>
      <c r="B39" s="27" t="e">
        <f>+#REF!</f>
        <v>#REF!</v>
      </c>
      <c r="C39" s="27" t="e">
        <f>+#REF!</f>
        <v>#REF!</v>
      </c>
      <c r="D39" s="27" t="e">
        <f>+#REF!</f>
        <v>#REF!</v>
      </c>
      <c r="E39" s="27" t="e">
        <f>+#REF!</f>
        <v>#REF!</v>
      </c>
      <c r="F39" s="27" t="e">
        <f>+#REF!</f>
        <v>#REF!</v>
      </c>
      <c r="G39" s="27" t="e">
        <f>+#REF!</f>
        <v>#REF!</v>
      </c>
      <c r="H39" s="27" t="e">
        <f>+#REF!</f>
        <v>#REF!</v>
      </c>
      <c r="I39" s="27" t="e">
        <f>+#REF!</f>
        <v>#REF!</v>
      </c>
      <c r="J39" s="27" t="e">
        <f>+#REF!</f>
        <v>#REF!</v>
      </c>
    </row>
    <row r="40" spans="1:10" ht="15.75">
      <c r="A40" s="26" t="s">
        <v>72</v>
      </c>
      <c r="B40" s="27" t="e">
        <f>+#REF!</f>
        <v>#REF!</v>
      </c>
      <c r="C40" s="27" t="e">
        <f>+#REF!</f>
        <v>#REF!</v>
      </c>
      <c r="D40" s="27" t="e">
        <f>+#REF!</f>
        <v>#REF!</v>
      </c>
      <c r="E40" s="27" t="e">
        <f>+#REF!</f>
        <v>#REF!</v>
      </c>
      <c r="F40" s="27" t="e">
        <f>+#REF!</f>
        <v>#REF!</v>
      </c>
      <c r="G40" s="27" t="e">
        <f>+#REF!</f>
        <v>#REF!</v>
      </c>
      <c r="H40" s="27" t="e">
        <f>+#REF!</f>
        <v>#REF!</v>
      </c>
      <c r="I40" s="27" t="e">
        <f>+#REF!</f>
        <v>#REF!</v>
      </c>
      <c r="J40" s="27" t="e">
        <f>+#REF!</f>
        <v>#REF!</v>
      </c>
    </row>
    <row r="41" spans="1:10" ht="15.75">
      <c r="A41" s="26" t="s">
        <v>75</v>
      </c>
      <c r="B41" s="27" t="e">
        <f>+#REF!</f>
        <v>#REF!</v>
      </c>
      <c r="C41" s="27" t="e">
        <f>+#REF!</f>
        <v>#REF!</v>
      </c>
      <c r="D41" s="27" t="e">
        <f>+#REF!</f>
        <v>#REF!</v>
      </c>
      <c r="E41" s="27" t="e">
        <f>+#REF!</f>
        <v>#REF!</v>
      </c>
      <c r="F41" s="27" t="e">
        <f>+#REF!</f>
        <v>#REF!</v>
      </c>
      <c r="G41" s="27" t="e">
        <f>+#REF!</f>
        <v>#REF!</v>
      </c>
      <c r="H41" s="27" t="e">
        <f>+#REF!</f>
        <v>#REF!</v>
      </c>
      <c r="I41" s="27" t="e">
        <f>+#REF!</f>
        <v>#REF!</v>
      </c>
      <c r="J41" s="27" t="e">
        <f>+#REF!</f>
        <v>#REF!</v>
      </c>
    </row>
    <row r="42" spans="1:10" ht="15.75">
      <c r="A42" s="26" t="s">
        <v>76</v>
      </c>
      <c r="B42" s="27" t="e">
        <f>+#REF!</f>
        <v>#REF!</v>
      </c>
      <c r="C42" s="27" t="e">
        <f>+#REF!</f>
        <v>#REF!</v>
      </c>
      <c r="D42" s="27" t="e">
        <f>+#REF!</f>
        <v>#REF!</v>
      </c>
      <c r="E42" s="27" t="e">
        <f>+#REF!</f>
        <v>#REF!</v>
      </c>
      <c r="F42" s="27" t="e">
        <f>+#REF!</f>
        <v>#REF!</v>
      </c>
      <c r="G42" s="27" t="e">
        <f>+#REF!</f>
        <v>#REF!</v>
      </c>
      <c r="H42" s="27" t="e">
        <f>+#REF!</f>
        <v>#REF!</v>
      </c>
      <c r="I42" s="27" t="e">
        <f>+#REF!</f>
        <v>#REF!</v>
      </c>
      <c r="J42" s="27" t="e">
        <f>+#REF!</f>
        <v>#REF!</v>
      </c>
    </row>
    <row r="43" spans="1:10" ht="15.75">
      <c r="A43" s="26" t="s">
        <v>77</v>
      </c>
      <c r="B43" s="27" t="e">
        <f>+#REF!</f>
        <v>#REF!</v>
      </c>
      <c r="C43" s="27" t="e">
        <f>+#REF!</f>
        <v>#REF!</v>
      </c>
      <c r="D43" s="27" t="e">
        <f>+#REF!</f>
        <v>#REF!</v>
      </c>
      <c r="E43" s="27" t="e">
        <f>+#REF!</f>
        <v>#REF!</v>
      </c>
      <c r="F43" s="27" t="e">
        <f>+#REF!</f>
        <v>#REF!</v>
      </c>
      <c r="G43" s="27" t="e">
        <f>+#REF!</f>
        <v>#REF!</v>
      </c>
      <c r="H43" s="27" t="e">
        <f>+#REF!</f>
        <v>#REF!</v>
      </c>
      <c r="I43" s="27" t="e">
        <f>+#REF!</f>
        <v>#REF!</v>
      </c>
      <c r="J43" s="27" t="e">
        <f>+#REF!</f>
        <v>#REF!</v>
      </c>
    </row>
    <row r="44" spans="1:10" ht="15.75">
      <c r="A44" s="26" t="s">
        <v>78</v>
      </c>
      <c r="B44" s="27" t="e">
        <f>+#REF!</f>
        <v>#REF!</v>
      </c>
      <c r="C44" s="27" t="e">
        <f>+#REF!</f>
        <v>#REF!</v>
      </c>
      <c r="D44" s="27" t="e">
        <f>+#REF!</f>
        <v>#REF!</v>
      </c>
      <c r="E44" s="27" t="e">
        <f>+#REF!</f>
        <v>#REF!</v>
      </c>
      <c r="F44" s="27" t="e">
        <f>+#REF!</f>
        <v>#REF!</v>
      </c>
      <c r="G44" s="27" t="e">
        <f>+#REF!</f>
        <v>#REF!</v>
      </c>
      <c r="H44" s="27" t="e">
        <f>+#REF!</f>
        <v>#REF!</v>
      </c>
      <c r="I44" s="27" t="e">
        <f>+#REF!</f>
        <v>#REF!</v>
      </c>
      <c r="J44" s="27" t="e">
        <f>+#REF!</f>
        <v>#REF!</v>
      </c>
    </row>
    <row r="45" spans="1:10" ht="15.75">
      <c r="A45" s="26" t="s">
        <v>81</v>
      </c>
      <c r="B45" s="27" t="e">
        <f>+#REF!</f>
        <v>#REF!</v>
      </c>
      <c r="C45" s="27" t="e">
        <f>+#REF!</f>
        <v>#REF!</v>
      </c>
      <c r="D45" s="27" t="e">
        <f>+#REF!</f>
        <v>#REF!</v>
      </c>
      <c r="E45" s="27" t="e">
        <f>+#REF!</f>
        <v>#REF!</v>
      </c>
      <c r="F45" s="27" t="e">
        <f>+#REF!</f>
        <v>#REF!</v>
      </c>
      <c r="G45" s="27" t="e">
        <f>+#REF!</f>
        <v>#REF!</v>
      </c>
      <c r="H45" s="27" t="e">
        <f>+#REF!</f>
        <v>#REF!</v>
      </c>
      <c r="I45" s="27" t="e">
        <f>+#REF!</f>
        <v>#REF!</v>
      </c>
      <c r="J45" s="27" t="e">
        <f>+#REF!</f>
        <v>#REF!</v>
      </c>
    </row>
    <row r="46" spans="1:10" ht="15.75">
      <c r="A46" s="26" t="s">
        <v>84</v>
      </c>
      <c r="B46" s="27" t="e">
        <f>+#REF!</f>
        <v>#REF!</v>
      </c>
      <c r="C46" s="27" t="e">
        <f>+#REF!</f>
        <v>#REF!</v>
      </c>
      <c r="D46" s="27" t="e">
        <f>+#REF!</f>
        <v>#REF!</v>
      </c>
      <c r="E46" s="27" t="e">
        <f>+#REF!</f>
        <v>#REF!</v>
      </c>
      <c r="F46" s="27" t="e">
        <f>+#REF!</f>
        <v>#REF!</v>
      </c>
      <c r="G46" s="27" t="e">
        <f>+#REF!</f>
        <v>#REF!</v>
      </c>
      <c r="H46" s="27" t="e">
        <f>+#REF!</f>
        <v>#REF!</v>
      </c>
      <c r="I46" s="27" t="e">
        <f>+#REF!</f>
        <v>#REF!</v>
      </c>
      <c r="J46" s="27" t="e">
        <f>+#REF!</f>
        <v>#REF!</v>
      </c>
    </row>
    <row r="47" spans="1:10" ht="15.75">
      <c r="A47" s="26" t="s">
        <v>87</v>
      </c>
      <c r="B47" s="27" t="e">
        <f>+#REF!</f>
        <v>#REF!</v>
      </c>
      <c r="C47" s="27" t="e">
        <f>+#REF!</f>
        <v>#REF!</v>
      </c>
      <c r="D47" s="27" t="e">
        <f>+#REF!</f>
        <v>#REF!</v>
      </c>
      <c r="E47" s="27" t="e">
        <f>+#REF!</f>
        <v>#REF!</v>
      </c>
      <c r="F47" s="27" t="e">
        <f>+#REF!</f>
        <v>#REF!</v>
      </c>
      <c r="G47" s="27" t="e">
        <f>+#REF!</f>
        <v>#REF!</v>
      </c>
      <c r="H47" s="27" t="e">
        <f>+#REF!</f>
        <v>#REF!</v>
      </c>
      <c r="I47" s="27" t="e">
        <f>+#REF!</f>
        <v>#REF!</v>
      </c>
      <c r="J47" s="27" t="e">
        <f>+#REF!</f>
        <v>#REF!</v>
      </c>
    </row>
    <row r="48" spans="1:10" ht="15.75">
      <c r="A48" s="26" t="s">
        <v>90</v>
      </c>
      <c r="B48" s="27" t="e">
        <f>+#REF!</f>
        <v>#REF!</v>
      </c>
      <c r="C48" s="27" t="e">
        <f>+#REF!</f>
        <v>#REF!</v>
      </c>
      <c r="D48" s="27" t="e">
        <f>+#REF!</f>
        <v>#REF!</v>
      </c>
      <c r="E48" s="27" t="e">
        <f>+#REF!</f>
        <v>#REF!</v>
      </c>
      <c r="F48" s="27" t="e">
        <f>+#REF!</f>
        <v>#REF!</v>
      </c>
      <c r="G48" s="27" t="e">
        <f>+#REF!</f>
        <v>#REF!</v>
      </c>
      <c r="H48" s="27" t="e">
        <f>+#REF!</f>
        <v>#REF!</v>
      </c>
      <c r="I48" s="27" t="e">
        <f>+#REF!</f>
        <v>#REF!</v>
      </c>
      <c r="J48" s="27" t="e">
        <f>+#REF!</f>
        <v>#REF!</v>
      </c>
    </row>
    <row r="49" spans="1:10" ht="15.75">
      <c r="A49" s="26" t="s">
        <v>93</v>
      </c>
      <c r="B49" s="27" t="e">
        <f>+#REF!</f>
        <v>#REF!</v>
      </c>
      <c r="C49" s="27" t="e">
        <f>+#REF!</f>
        <v>#REF!</v>
      </c>
      <c r="D49" s="27" t="e">
        <f>+#REF!</f>
        <v>#REF!</v>
      </c>
      <c r="E49" s="27" t="e">
        <f>+#REF!</f>
        <v>#REF!</v>
      </c>
      <c r="F49" s="27" t="e">
        <f>+#REF!</f>
        <v>#REF!</v>
      </c>
      <c r="G49" s="27" t="e">
        <f>+#REF!</f>
        <v>#REF!</v>
      </c>
      <c r="H49" s="27" t="e">
        <f>+#REF!</f>
        <v>#REF!</v>
      </c>
      <c r="I49" s="27" t="e">
        <f>+#REF!</f>
        <v>#REF!</v>
      </c>
      <c r="J49" s="27" t="e">
        <f>+#REF!</f>
        <v>#REF!</v>
      </c>
    </row>
    <row r="50" spans="1:10" ht="15.75">
      <c r="A50" s="26" t="s">
        <v>95</v>
      </c>
      <c r="B50" s="27" t="e">
        <f>+#REF!</f>
        <v>#REF!</v>
      </c>
      <c r="C50" s="27" t="e">
        <f>+#REF!</f>
        <v>#REF!</v>
      </c>
      <c r="D50" s="27" t="e">
        <f>+#REF!</f>
        <v>#REF!</v>
      </c>
      <c r="E50" s="27" t="e">
        <f>+#REF!</f>
        <v>#REF!</v>
      </c>
      <c r="F50" s="27" t="e">
        <f>+#REF!</f>
        <v>#REF!</v>
      </c>
      <c r="G50" s="27" t="e">
        <f>+#REF!</f>
        <v>#REF!</v>
      </c>
      <c r="H50" s="27" t="e">
        <f>+#REF!</f>
        <v>#REF!</v>
      </c>
      <c r="I50" s="27" t="e">
        <f>+#REF!</f>
        <v>#REF!</v>
      </c>
      <c r="J50" s="27" t="e">
        <f>+#REF!</f>
        <v>#REF!</v>
      </c>
    </row>
    <row r="51" spans="1:10" ht="15.75">
      <c r="A51" s="26" t="s">
        <v>98</v>
      </c>
      <c r="B51" s="27" t="e">
        <f>+#REF!</f>
        <v>#REF!</v>
      </c>
      <c r="C51" s="27" t="e">
        <f>+#REF!</f>
        <v>#REF!</v>
      </c>
      <c r="D51" s="27" t="e">
        <f>+#REF!</f>
        <v>#REF!</v>
      </c>
      <c r="E51" s="27" t="e">
        <f>+#REF!</f>
        <v>#REF!</v>
      </c>
      <c r="F51" s="27" t="e">
        <f>+#REF!</f>
        <v>#REF!</v>
      </c>
      <c r="G51" s="27" t="e">
        <f>+#REF!</f>
        <v>#REF!</v>
      </c>
      <c r="H51" s="27" t="e">
        <f>+#REF!</f>
        <v>#REF!</v>
      </c>
      <c r="I51" s="27" t="e">
        <f>+#REF!</f>
        <v>#REF!</v>
      </c>
      <c r="J51" s="27" t="e">
        <f>+#REF!</f>
        <v>#REF!</v>
      </c>
    </row>
  </sheetData>
  <sheetProtection/>
  <mergeCells count="18">
    <mergeCell ref="I33:J33"/>
    <mergeCell ref="A29:J29"/>
    <mergeCell ref="A30:J30"/>
    <mergeCell ref="I31:J31"/>
    <mergeCell ref="A32:A34"/>
    <mergeCell ref="B32:B34"/>
    <mergeCell ref="C32:F32"/>
    <mergeCell ref="G32:J32"/>
    <mergeCell ref="C33:D33"/>
    <mergeCell ref="E33:F33"/>
    <mergeCell ref="G33:H33"/>
    <mergeCell ref="A2:F2"/>
    <mergeCell ref="A3:F3"/>
    <mergeCell ref="E6:F6"/>
    <mergeCell ref="A7:A8"/>
    <mergeCell ref="B7:B8"/>
    <mergeCell ref="C7:D7"/>
    <mergeCell ref="E7:F7"/>
  </mergeCells>
  <printOptions horizontalCentered="1"/>
  <pageMargins left="0.5905511811023623" right="0.5905511811023623" top="0.5905511811023623" bottom="0.5905511811023623" header="0.5118110236220472" footer="0.5118110236220472"/>
  <pageSetup fitToHeight="2" fitToWidth="1"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M14" sqref="M14"/>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3.00390625" style="4" customWidth="1"/>
    <col min="6" max="6" width="20.00390625" style="4" bestFit="1" customWidth="1"/>
    <col min="7" max="7" width="18.25390625" style="4" bestFit="1" customWidth="1"/>
    <col min="8" max="9" width="13.003906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164</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78003.343</v>
      </c>
      <c r="C8" s="52">
        <v>36.886</v>
      </c>
      <c r="D8" s="52">
        <v>38.373</v>
      </c>
      <c r="E8" s="52">
        <v>0</v>
      </c>
      <c r="F8" s="52">
        <v>77964.97</v>
      </c>
      <c r="G8" s="52">
        <v>36.886</v>
      </c>
      <c r="H8" s="52">
        <v>0</v>
      </c>
      <c r="I8" s="52">
        <v>0</v>
      </c>
      <c r="J8" s="52">
        <v>0</v>
      </c>
      <c r="K8" s="53">
        <v>0</v>
      </c>
      <c r="L8" s="41"/>
    </row>
    <row r="9" spans="1:12" ht="15.75">
      <c r="A9" s="42" t="s">
        <v>149</v>
      </c>
      <c r="B9" s="44">
        <v>2767.155</v>
      </c>
      <c r="C9" s="45">
        <v>0</v>
      </c>
      <c r="D9" s="45">
        <v>0</v>
      </c>
      <c r="E9" s="45">
        <v>0</v>
      </c>
      <c r="F9" s="45">
        <v>2767.155</v>
      </c>
      <c r="G9" s="45">
        <v>0</v>
      </c>
      <c r="H9" s="45">
        <v>0</v>
      </c>
      <c r="I9" s="45">
        <v>0</v>
      </c>
      <c r="J9" s="45">
        <v>0</v>
      </c>
      <c r="K9" s="46">
        <v>0</v>
      </c>
      <c r="L9" s="41"/>
    </row>
    <row r="10" spans="1:12" ht="15.75">
      <c r="A10" s="42" t="s">
        <v>150</v>
      </c>
      <c r="B10" s="44">
        <v>3104.181</v>
      </c>
      <c r="C10" s="45">
        <v>0</v>
      </c>
      <c r="D10" s="45">
        <v>0</v>
      </c>
      <c r="E10" s="45">
        <v>0</v>
      </c>
      <c r="F10" s="45">
        <v>3104.181</v>
      </c>
      <c r="G10" s="45">
        <v>0</v>
      </c>
      <c r="H10" s="45">
        <v>0</v>
      </c>
      <c r="I10" s="45">
        <v>0</v>
      </c>
      <c r="J10" s="45">
        <v>0</v>
      </c>
      <c r="K10" s="46">
        <v>0</v>
      </c>
      <c r="L10" s="41"/>
    </row>
    <row r="11" spans="1:12" ht="15.75">
      <c r="A11" s="42" t="s">
        <v>151</v>
      </c>
      <c r="B11" s="44">
        <v>2245.26</v>
      </c>
      <c r="C11" s="45">
        <v>0</v>
      </c>
      <c r="D11" s="45">
        <v>0</v>
      </c>
      <c r="E11" s="45">
        <v>0</v>
      </c>
      <c r="F11" s="45">
        <v>2245.26</v>
      </c>
      <c r="G11" s="45">
        <v>0</v>
      </c>
      <c r="H11" s="45">
        <v>0</v>
      </c>
      <c r="I11" s="45">
        <v>0</v>
      </c>
      <c r="J11" s="45">
        <v>0</v>
      </c>
      <c r="K11" s="46">
        <v>0</v>
      </c>
      <c r="L11" s="41"/>
    </row>
    <row r="12" spans="1:12" ht="15.75">
      <c r="A12" s="42" t="s">
        <v>152</v>
      </c>
      <c r="B12" s="44">
        <v>1996.577</v>
      </c>
      <c r="C12" s="45">
        <v>0</v>
      </c>
      <c r="D12" s="45">
        <v>11.211</v>
      </c>
      <c r="E12" s="45">
        <v>0</v>
      </c>
      <c r="F12" s="45">
        <v>1985.366</v>
      </c>
      <c r="G12" s="45">
        <v>0</v>
      </c>
      <c r="H12" s="45">
        <v>0</v>
      </c>
      <c r="I12" s="45">
        <v>0</v>
      </c>
      <c r="J12" s="45">
        <v>0</v>
      </c>
      <c r="K12" s="46">
        <v>0</v>
      </c>
      <c r="L12" s="41"/>
    </row>
    <row r="13" spans="1:12" ht="15.75">
      <c r="A13" s="42" t="s">
        <v>145</v>
      </c>
      <c r="B13" s="44">
        <v>3919.668</v>
      </c>
      <c r="C13" s="45">
        <v>0</v>
      </c>
      <c r="D13" s="45">
        <v>0</v>
      </c>
      <c r="E13" s="45">
        <v>0</v>
      </c>
      <c r="F13" s="45">
        <v>3919.668</v>
      </c>
      <c r="G13" s="45">
        <v>0</v>
      </c>
      <c r="H13" s="45">
        <v>0</v>
      </c>
      <c r="I13" s="45">
        <v>0</v>
      </c>
      <c r="J13" s="45">
        <v>0</v>
      </c>
      <c r="K13" s="46">
        <v>0</v>
      </c>
      <c r="L13" s="41"/>
    </row>
    <row r="14" spans="1:12" ht="15.75">
      <c r="A14" s="42" t="s">
        <v>153</v>
      </c>
      <c r="B14" s="44">
        <v>1807.513</v>
      </c>
      <c r="C14" s="45">
        <v>0</v>
      </c>
      <c r="D14" s="45">
        <v>0</v>
      </c>
      <c r="E14" s="45">
        <v>0</v>
      </c>
      <c r="F14" s="45">
        <v>1807.513</v>
      </c>
      <c r="G14" s="45">
        <v>0</v>
      </c>
      <c r="H14" s="45">
        <v>0</v>
      </c>
      <c r="I14" s="45">
        <v>0</v>
      </c>
      <c r="J14" s="45">
        <v>0</v>
      </c>
      <c r="K14" s="46">
        <v>0</v>
      </c>
      <c r="L14" s="41"/>
    </row>
    <row r="15" spans="1:12" ht="15.75">
      <c r="A15" s="42" t="s">
        <v>146</v>
      </c>
      <c r="B15" s="44">
        <v>2504.015</v>
      </c>
      <c r="C15" s="45">
        <v>0</v>
      </c>
      <c r="D15" s="45">
        <v>0</v>
      </c>
      <c r="E15" s="45">
        <v>0</v>
      </c>
      <c r="F15" s="45">
        <v>2504.015</v>
      </c>
      <c r="G15" s="45">
        <v>0</v>
      </c>
      <c r="H15" s="45">
        <v>0</v>
      </c>
      <c r="I15" s="45">
        <v>0</v>
      </c>
      <c r="J15" s="45">
        <v>0</v>
      </c>
      <c r="K15" s="46">
        <v>0</v>
      </c>
      <c r="L15" s="41"/>
    </row>
    <row r="16" spans="1:12" ht="15.75">
      <c r="A16" s="42" t="s">
        <v>154</v>
      </c>
      <c r="B16" s="44">
        <v>4679.526</v>
      </c>
      <c r="C16" s="45">
        <v>0</v>
      </c>
      <c r="D16" s="45">
        <v>0</v>
      </c>
      <c r="E16" s="45">
        <v>0</v>
      </c>
      <c r="F16" s="45">
        <v>4679.526</v>
      </c>
      <c r="G16" s="45">
        <v>0</v>
      </c>
      <c r="H16" s="45">
        <v>0</v>
      </c>
      <c r="I16" s="45">
        <v>0</v>
      </c>
      <c r="J16" s="45">
        <v>0</v>
      </c>
      <c r="K16" s="46">
        <v>0</v>
      </c>
      <c r="L16" s="41"/>
    </row>
    <row r="17" spans="1:12" ht="15.75">
      <c r="A17" s="42" t="s">
        <v>155</v>
      </c>
      <c r="B17" s="44">
        <v>2206.891</v>
      </c>
      <c r="C17" s="45">
        <v>0</v>
      </c>
      <c r="D17" s="45">
        <v>0</v>
      </c>
      <c r="E17" s="45">
        <v>0</v>
      </c>
      <c r="F17" s="45">
        <v>2206.891</v>
      </c>
      <c r="G17" s="45">
        <v>0</v>
      </c>
      <c r="H17" s="45">
        <v>0</v>
      </c>
      <c r="I17" s="45">
        <v>0</v>
      </c>
      <c r="J17" s="45">
        <v>0</v>
      </c>
      <c r="K17" s="46">
        <v>0</v>
      </c>
      <c r="L17" s="41"/>
    </row>
    <row r="18" spans="1:12" ht="15.75">
      <c r="A18" s="42" t="s">
        <v>156</v>
      </c>
      <c r="B18" s="44">
        <v>770.833</v>
      </c>
      <c r="C18" s="45">
        <v>0</v>
      </c>
      <c r="D18" s="45">
        <v>0</v>
      </c>
      <c r="E18" s="45">
        <v>0</v>
      </c>
      <c r="F18" s="45">
        <v>770.833</v>
      </c>
      <c r="G18" s="45">
        <v>0</v>
      </c>
      <c r="H18" s="45">
        <v>0</v>
      </c>
      <c r="I18" s="45">
        <v>0</v>
      </c>
      <c r="J18" s="45">
        <v>0</v>
      </c>
      <c r="K18" s="46">
        <v>0</v>
      </c>
      <c r="L18" s="41"/>
    </row>
    <row r="19" spans="1:12" ht="15.75">
      <c r="A19" s="42" t="s">
        <v>157</v>
      </c>
      <c r="B19" s="44">
        <v>2809.836</v>
      </c>
      <c r="C19" s="45">
        <v>1.086</v>
      </c>
      <c r="D19" s="45">
        <v>0</v>
      </c>
      <c r="E19" s="45">
        <v>0</v>
      </c>
      <c r="F19" s="45">
        <v>2809.836</v>
      </c>
      <c r="G19" s="45">
        <v>1.086</v>
      </c>
      <c r="H19" s="45">
        <v>0</v>
      </c>
      <c r="I19" s="45">
        <v>0</v>
      </c>
      <c r="J19" s="45">
        <v>0</v>
      </c>
      <c r="K19" s="46">
        <v>0</v>
      </c>
      <c r="L19" s="41"/>
    </row>
    <row r="20" spans="1:12" ht="15.75">
      <c r="A20" s="42" t="s">
        <v>158</v>
      </c>
      <c r="B20" s="44">
        <v>1756.265</v>
      </c>
      <c r="C20" s="45">
        <v>23</v>
      </c>
      <c r="D20" s="45">
        <v>0</v>
      </c>
      <c r="E20" s="45">
        <v>0</v>
      </c>
      <c r="F20" s="45">
        <v>1756.265</v>
      </c>
      <c r="G20" s="45">
        <v>23</v>
      </c>
      <c r="H20" s="45">
        <v>0</v>
      </c>
      <c r="I20" s="45">
        <v>0</v>
      </c>
      <c r="J20" s="45">
        <v>0</v>
      </c>
      <c r="K20" s="46">
        <v>0</v>
      </c>
      <c r="L20" s="41"/>
    </row>
    <row r="21" spans="1:12" ht="15.75">
      <c r="A21" s="42" t="s">
        <v>147</v>
      </c>
      <c r="B21" s="44">
        <v>1522.346</v>
      </c>
      <c r="C21" s="45">
        <v>12.8</v>
      </c>
      <c r="D21" s="45">
        <v>1.162</v>
      </c>
      <c r="E21" s="45">
        <v>0</v>
      </c>
      <c r="F21" s="45">
        <v>1521.184</v>
      </c>
      <c r="G21" s="45">
        <v>12.8</v>
      </c>
      <c r="H21" s="45">
        <v>0</v>
      </c>
      <c r="I21" s="45">
        <v>0</v>
      </c>
      <c r="J21" s="45">
        <v>0</v>
      </c>
      <c r="K21" s="46">
        <v>0</v>
      </c>
      <c r="L21" s="41"/>
    </row>
    <row r="22" spans="1:12" ht="15.75">
      <c r="A22" s="42" t="s">
        <v>159</v>
      </c>
      <c r="B22" s="44">
        <v>330.32</v>
      </c>
      <c r="C22" s="45">
        <v>0</v>
      </c>
      <c r="D22" s="45">
        <v>0</v>
      </c>
      <c r="E22" s="45">
        <v>0</v>
      </c>
      <c r="F22" s="45">
        <v>330.32</v>
      </c>
      <c r="G22" s="45">
        <v>0</v>
      </c>
      <c r="H22" s="45">
        <v>0</v>
      </c>
      <c r="I22" s="45">
        <v>0</v>
      </c>
      <c r="J22" s="45">
        <v>0</v>
      </c>
      <c r="K22" s="46">
        <v>0</v>
      </c>
      <c r="L22" s="41"/>
    </row>
    <row r="23" spans="1:12" ht="15.75">
      <c r="A23" s="42" t="s">
        <v>160</v>
      </c>
      <c r="B23" s="44">
        <v>18077.5</v>
      </c>
      <c r="C23" s="45">
        <v>0</v>
      </c>
      <c r="D23" s="45">
        <v>26</v>
      </c>
      <c r="E23" s="45">
        <v>0</v>
      </c>
      <c r="F23" s="45">
        <v>18051.5</v>
      </c>
      <c r="G23" s="45">
        <v>0</v>
      </c>
      <c r="H23" s="45">
        <v>0</v>
      </c>
      <c r="I23" s="45">
        <v>0</v>
      </c>
      <c r="J23" s="45">
        <v>0</v>
      </c>
      <c r="K23" s="46">
        <v>0</v>
      </c>
      <c r="L23" s="41"/>
    </row>
    <row r="24" spans="1:12" ht="15.75">
      <c r="A24" s="42" t="s">
        <v>161</v>
      </c>
      <c r="B24" s="44">
        <v>22341.395</v>
      </c>
      <c r="C24" s="45">
        <v>0</v>
      </c>
      <c r="D24" s="45">
        <v>0</v>
      </c>
      <c r="E24" s="45">
        <v>0</v>
      </c>
      <c r="F24" s="45">
        <v>22341.395</v>
      </c>
      <c r="G24" s="45">
        <v>0</v>
      </c>
      <c r="H24" s="45">
        <v>0</v>
      </c>
      <c r="I24" s="45">
        <v>0</v>
      </c>
      <c r="J24" s="45">
        <v>0</v>
      </c>
      <c r="K24" s="46">
        <v>0</v>
      </c>
      <c r="L24" s="41"/>
    </row>
    <row r="25" spans="1:12" ht="15.75">
      <c r="A25" s="43" t="s">
        <v>162</v>
      </c>
      <c r="B25" s="47">
        <v>5164.062</v>
      </c>
      <c r="C25" s="48">
        <v>0</v>
      </c>
      <c r="D25" s="48">
        <v>0</v>
      </c>
      <c r="E25" s="48">
        <v>0</v>
      </c>
      <c r="F25" s="48">
        <v>5164.062</v>
      </c>
      <c r="G25" s="48">
        <v>0</v>
      </c>
      <c r="H25" s="48">
        <v>0</v>
      </c>
      <c r="I25" s="48">
        <v>0</v>
      </c>
      <c r="J25" s="48">
        <v>0</v>
      </c>
      <c r="K25" s="49">
        <v>0</v>
      </c>
      <c r="L25" s="41"/>
    </row>
  </sheetData>
  <sheetProtection/>
  <mergeCells count="11">
    <mergeCell ref="H5:K5"/>
    <mergeCell ref="D6:E6"/>
    <mergeCell ref="F6:G6"/>
    <mergeCell ref="H6:I6"/>
    <mergeCell ref="J6:K6"/>
    <mergeCell ref="A1:K1"/>
    <mergeCell ref="A2:K2"/>
    <mergeCell ref="J4:K4"/>
    <mergeCell ref="A5:A7"/>
    <mergeCell ref="B5:C6"/>
    <mergeCell ref="D5:G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L11" sqref="L11"/>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3.00390625" style="4" customWidth="1"/>
    <col min="6" max="6" width="20.00390625" style="4" bestFit="1" customWidth="1"/>
    <col min="7" max="7" width="18.25390625" style="4" bestFit="1" customWidth="1"/>
    <col min="8" max="9" width="13.003906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165</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98770.19</v>
      </c>
      <c r="C8" s="52">
        <v>76.2</v>
      </c>
      <c r="D8" s="52">
        <v>6.748</v>
      </c>
      <c r="E8" s="52">
        <v>0</v>
      </c>
      <c r="F8" s="52">
        <v>98763.442</v>
      </c>
      <c r="G8" s="52">
        <v>76.2</v>
      </c>
      <c r="H8" s="52">
        <v>0</v>
      </c>
      <c r="I8" s="52">
        <v>0</v>
      </c>
      <c r="J8" s="52">
        <v>0</v>
      </c>
      <c r="K8" s="53">
        <v>0</v>
      </c>
      <c r="L8" s="41"/>
    </row>
    <row r="9" spans="1:12" ht="15.75">
      <c r="A9" s="42" t="s">
        <v>149</v>
      </c>
      <c r="B9" s="44">
        <v>2782.869</v>
      </c>
      <c r="C9" s="45">
        <v>0</v>
      </c>
      <c r="D9" s="45">
        <v>0</v>
      </c>
      <c r="E9" s="45">
        <v>0</v>
      </c>
      <c r="F9" s="45">
        <v>2782.869</v>
      </c>
      <c r="G9" s="45">
        <v>0</v>
      </c>
      <c r="H9" s="45">
        <v>0</v>
      </c>
      <c r="I9" s="45">
        <v>0</v>
      </c>
      <c r="J9" s="45">
        <v>0</v>
      </c>
      <c r="K9" s="46">
        <v>0</v>
      </c>
      <c r="L9" s="41"/>
    </row>
    <row r="10" spans="1:12" ht="15.75">
      <c r="A10" s="42" t="s">
        <v>150</v>
      </c>
      <c r="B10" s="44">
        <v>4068.898</v>
      </c>
      <c r="C10" s="45">
        <v>0</v>
      </c>
      <c r="D10" s="45">
        <v>0</v>
      </c>
      <c r="E10" s="45">
        <v>0</v>
      </c>
      <c r="F10" s="45">
        <v>4068.898</v>
      </c>
      <c r="G10" s="45">
        <v>0</v>
      </c>
      <c r="H10" s="45">
        <v>0</v>
      </c>
      <c r="I10" s="45">
        <v>0</v>
      </c>
      <c r="J10" s="45">
        <v>0</v>
      </c>
      <c r="K10" s="46">
        <v>0</v>
      </c>
      <c r="L10" s="41"/>
    </row>
    <row r="11" spans="1:12" ht="15.75">
      <c r="A11" s="42" t="s">
        <v>151</v>
      </c>
      <c r="B11" s="44">
        <v>2412.737</v>
      </c>
      <c r="C11" s="45">
        <v>0</v>
      </c>
      <c r="D11" s="45">
        <v>0</v>
      </c>
      <c r="E11" s="45">
        <v>0</v>
      </c>
      <c r="F11" s="45">
        <v>2412.737</v>
      </c>
      <c r="G11" s="45">
        <v>0</v>
      </c>
      <c r="H11" s="45">
        <v>0</v>
      </c>
      <c r="I11" s="45">
        <v>0</v>
      </c>
      <c r="J11" s="45">
        <v>0</v>
      </c>
      <c r="K11" s="46">
        <v>0</v>
      </c>
      <c r="L11" s="41"/>
    </row>
    <row r="12" spans="1:12" ht="15.75">
      <c r="A12" s="42" t="s">
        <v>152</v>
      </c>
      <c r="B12" s="44">
        <v>2992.978</v>
      </c>
      <c r="C12" s="45">
        <v>0</v>
      </c>
      <c r="D12" s="45">
        <v>0</v>
      </c>
      <c r="E12" s="45">
        <v>0</v>
      </c>
      <c r="F12" s="45">
        <v>2992.978</v>
      </c>
      <c r="G12" s="45">
        <v>0</v>
      </c>
      <c r="H12" s="45">
        <v>0</v>
      </c>
      <c r="I12" s="45">
        <v>0</v>
      </c>
      <c r="J12" s="45">
        <v>0</v>
      </c>
      <c r="K12" s="46">
        <v>0</v>
      </c>
      <c r="L12" s="41"/>
    </row>
    <row r="13" spans="1:12" ht="15.75">
      <c r="A13" s="42" t="s">
        <v>145</v>
      </c>
      <c r="B13" s="44">
        <v>4604.025</v>
      </c>
      <c r="C13" s="45">
        <v>0</v>
      </c>
      <c r="D13" s="45">
        <v>0</v>
      </c>
      <c r="E13" s="45">
        <v>0</v>
      </c>
      <c r="F13" s="45">
        <v>4604.025</v>
      </c>
      <c r="G13" s="45">
        <v>0</v>
      </c>
      <c r="H13" s="45">
        <v>0</v>
      </c>
      <c r="I13" s="45">
        <v>0</v>
      </c>
      <c r="J13" s="45">
        <v>0</v>
      </c>
      <c r="K13" s="46">
        <v>0</v>
      </c>
      <c r="L13" s="41"/>
    </row>
    <row r="14" spans="1:12" ht="15.75">
      <c r="A14" s="42" t="s">
        <v>153</v>
      </c>
      <c r="B14" s="44">
        <v>2454.613</v>
      </c>
      <c r="C14" s="45">
        <v>0</v>
      </c>
      <c r="D14" s="45">
        <v>0.897</v>
      </c>
      <c r="E14" s="45">
        <v>0</v>
      </c>
      <c r="F14" s="45">
        <v>2453.716</v>
      </c>
      <c r="G14" s="45">
        <v>0</v>
      </c>
      <c r="H14" s="45">
        <v>0</v>
      </c>
      <c r="I14" s="45">
        <v>0</v>
      </c>
      <c r="J14" s="45">
        <v>0</v>
      </c>
      <c r="K14" s="46">
        <v>0</v>
      </c>
      <c r="L14" s="41"/>
    </row>
    <row r="15" spans="1:12" ht="15.75">
      <c r="A15" s="42" t="s">
        <v>146</v>
      </c>
      <c r="B15" s="44">
        <v>2440.516</v>
      </c>
      <c r="C15" s="45">
        <v>0</v>
      </c>
      <c r="D15" s="45">
        <v>0</v>
      </c>
      <c r="E15" s="45">
        <v>0</v>
      </c>
      <c r="F15" s="45">
        <v>2440.516</v>
      </c>
      <c r="G15" s="45">
        <v>0</v>
      </c>
      <c r="H15" s="45">
        <v>0</v>
      </c>
      <c r="I15" s="45">
        <v>0</v>
      </c>
      <c r="J15" s="45">
        <v>0</v>
      </c>
      <c r="K15" s="46">
        <v>0</v>
      </c>
      <c r="L15" s="41"/>
    </row>
    <row r="16" spans="1:12" ht="15.75">
      <c r="A16" s="42" t="s">
        <v>154</v>
      </c>
      <c r="B16" s="44">
        <v>6141.592</v>
      </c>
      <c r="C16" s="45">
        <v>0</v>
      </c>
      <c r="D16" s="45">
        <v>0</v>
      </c>
      <c r="E16" s="45">
        <v>0</v>
      </c>
      <c r="F16" s="45">
        <v>6141.592</v>
      </c>
      <c r="G16" s="45">
        <v>0</v>
      </c>
      <c r="H16" s="45">
        <v>0</v>
      </c>
      <c r="I16" s="45">
        <v>0</v>
      </c>
      <c r="J16" s="45">
        <v>0</v>
      </c>
      <c r="K16" s="46">
        <v>0</v>
      </c>
      <c r="L16" s="41"/>
    </row>
    <row r="17" spans="1:12" ht="15.75">
      <c r="A17" s="42" t="s">
        <v>155</v>
      </c>
      <c r="B17" s="44">
        <v>2793.73</v>
      </c>
      <c r="C17" s="45">
        <v>0</v>
      </c>
      <c r="D17" s="45">
        <v>4.851</v>
      </c>
      <c r="E17" s="45">
        <v>0</v>
      </c>
      <c r="F17" s="45">
        <v>2788.879</v>
      </c>
      <c r="G17" s="45">
        <v>0</v>
      </c>
      <c r="H17" s="45">
        <v>0</v>
      </c>
      <c r="I17" s="45">
        <v>0</v>
      </c>
      <c r="J17" s="45">
        <v>0</v>
      </c>
      <c r="K17" s="46">
        <v>0</v>
      </c>
      <c r="L17" s="41"/>
    </row>
    <row r="18" spans="1:12" ht="15.75">
      <c r="A18" s="42" t="s">
        <v>156</v>
      </c>
      <c r="B18" s="44">
        <v>1227.676</v>
      </c>
      <c r="C18" s="45">
        <v>0</v>
      </c>
      <c r="D18" s="45">
        <v>0</v>
      </c>
      <c r="E18" s="45">
        <v>0</v>
      </c>
      <c r="F18" s="45">
        <v>1227.676</v>
      </c>
      <c r="G18" s="45">
        <v>0</v>
      </c>
      <c r="H18" s="45">
        <v>0</v>
      </c>
      <c r="I18" s="45">
        <v>0</v>
      </c>
      <c r="J18" s="45">
        <v>0</v>
      </c>
      <c r="K18" s="46">
        <v>0</v>
      </c>
      <c r="L18" s="41"/>
    </row>
    <row r="19" spans="1:12" ht="15.75">
      <c r="A19" s="42" t="s">
        <v>157</v>
      </c>
      <c r="B19" s="44">
        <v>2630.827</v>
      </c>
      <c r="C19" s="45">
        <v>0</v>
      </c>
      <c r="D19" s="45">
        <v>0</v>
      </c>
      <c r="E19" s="45">
        <v>0</v>
      </c>
      <c r="F19" s="45">
        <v>2630.827</v>
      </c>
      <c r="G19" s="45">
        <v>0</v>
      </c>
      <c r="H19" s="45">
        <v>0</v>
      </c>
      <c r="I19" s="45">
        <v>0</v>
      </c>
      <c r="J19" s="45">
        <v>0</v>
      </c>
      <c r="K19" s="46">
        <v>0</v>
      </c>
      <c r="L19" s="41"/>
    </row>
    <row r="20" spans="1:12" ht="15.75">
      <c r="A20" s="42" t="s">
        <v>158</v>
      </c>
      <c r="B20" s="44">
        <v>2019.912</v>
      </c>
      <c r="C20" s="45">
        <v>20</v>
      </c>
      <c r="D20" s="45">
        <v>0</v>
      </c>
      <c r="E20" s="45">
        <v>0</v>
      </c>
      <c r="F20" s="45">
        <v>2019.912</v>
      </c>
      <c r="G20" s="45">
        <v>20</v>
      </c>
      <c r="H20" s="45">
        <v>0</v>
      </c>
      <c r="I20" s="45">
        <v>0</v>
      </c>
      <c r="J20" s="45">
        <v>0</v>
      </c>
      <c r="K20" s="46">
        <v>0</v>
      </c>
      <c r="L20" s="41"/>
    </row>
    <row r="21" spans="1:12" ht="15.75">
      <c r="A21" s="42" t="s">
        <v>147</v>
      </c>
      <c r="B21" s="44">
        <v>1489.426</v>
      </c>
      <c r="C21" s="45">
        <v>9.2</v>
      </c>
      <c r="D21" s="45">
        <v>0</v>
      </c>
      <c r="E21" s="45">
        <v>0</v>
      </c>
      <c r="F21" s="45">
        <v>1489.426</v>
      </c>
      <c r="G21" s="45">
        <v>9.2</v>
      </c>
      <c r="H21" s="45">
        <v>0</v>
      </c>
      <c r="I21" s="45">
        <v>0</v>
      </c>
      <c r="J21" s="45">
        <v>0</v>
      </c>
      <c r="K21" s="46">
        <v>0</v>
      </c>
      <c r="L21" s="41"/>
    </row>
    <row r="22" spans="1:12" ht="15.75">
      <c r="A22" s="42" t="s">
        <v>159</v>
      </c>
      <c r="B22" s="44">
        <v>541.552</v>
      </c>
      <c r="C22" s="45">
        <v>0</v>
      </c>
      <c r="D22" s="45">
        <v>0</v>
      </c>
      <c r="E22" s="45">
        <v>0</v>
      </c>
      <c r="F22" s="45">
        <v>541.552</v>
      </c>
      <c r="G22" s="45">
        <v>0</v>
      </c>
      <c r="H22" s="45">
        <v>0</v>
      </c>
      <c r="I22" s="45">
        <v>0</v>
      </c>
      <c r="J22" s="45">
        <v>0</v>
      </c>
      <c r="K22" s="46">
        <v>0</v>
      </c>
      <c r="L22" s="41"/>
    </row>
    <row r="23" spans="1:12" ht="15.75">
      <c r="A23" s="42" t="s">
        <v>160</v>
      </c>
      <c r="B23" s="44">
        <v>24661.731</v>
      </c>
      <c r="C23" s="45">
        <v>47</v>
      </c>
      <c r="D23" s="45">
        <v>0</v>
      </c>
      <c r="E23" s="45">
        <v>0</v>
      </c>
      <c r="F23" s="45">
        <v>24661.731</v>
      </c>
      <c r="G23" s="45">
        <v>47</v>
      </c>
      <c r="H23" s="45">
        <v>0</v>
      </c>
      <c r="I23" s="45">
        <v>0</v>
      </c>
      <c r="J23" s="45">
        <v>0</v>
      </c>
      <c r="K23" s="46">
        <v>0</v>
      </c>
      <c r="L23" s="41"/>
    </row>
    <row r="24" spans="1:12" ht="15.75">
      <c r="A24" s="42" t="s">
        <v>161</v>
      </c>
      <c r="B24" s="44">
        <v>31674.17</v>
      </c>
      <c r="C24" s="45">
        <v>0</v>
      </c>
      <c r="D24" s="45">
        <v>1</v>
      </c>
      <c r="E24" s="45">
        <v>0</v>
      </c>
      <c r="F24" s="45">
        <v>31673.17</v>
      </c>
      <c r="G24" s="45">
        <v>0</v>
      </c>
      <c r="H24" s="45">
        <v>0</v>
      </c>
      <c r="I24" s="45">
        <v>0</v>
      </c>
      <c r="J24" s="45">
        <v>0</v>
      </c>
      <c r="K24" s="46">
        <v>0</v>
      </c>
      <c r="L24" s="41"/>
    </row>
    <row r="25" spans="1:12" ht="15.75">
      <c r="A25" s="43" t="s">
        <v>162</v>
      </c>
      <c r="B25" s="47">
        <v>3832.938</v>
      </c>
      <c r="C25" s="48">
        <v>0</v>
      </c>
      <c r="D25" s="48">
        <v>0</v>
      </c>
      <c r="E25" s="48">
        <v>0</v>
      </c>
      <c r="F25" s="48">
        <v>3832.938</v>
      </c>
      <c r="G25" s="48">
        <v>0</v>
      </c>
      <c r="H25" s="48">
        <v>0</v>
      </c>
      <c r="I25" s="48">
        <v>0</v>
      </c>
      <c r="J25" s="48">
        <v>0</v>
      </c>
      <c r="K25" s="49">
        <v>0</v>
      </c>
      <c r="L25" s="41"/>
    </row>
  </sheetData>
  <sheetProtection/>
  <mergeCells count="11">
    <mergeCell ref="D6:E6"/>
    <mergeCell ref="F6:G6"/>
    <mergeCell ref="H6:I6"/>
    <mergeCell ref="J6:K6"/>
    <mergeCell ref="A1:K1"/>
    <mergeCell ref="A2:K2"/>
    <mergeCell ref="J4:K4"/>
    <mergeCell ref="A5:A7"/>
    <mergeCell ref="B5:C6"/>
    <mergeCell ref="D5:G5"/>
    <mergeCell ref="H5:K5"/>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M8" sqref="M8"/>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3.00390625" style="4" customWidth="1"/>
    <col min="6" max="6" width="20.00390625" style="4" bestFit="1" customWidth="1"/>
    <col min="7" max="7" width="18.25390625" style="4" bestFit="1" customWidth="1"/>
    <col min="8" max="9" width="13.00390625" style="4" customWidth="1"/>
    <col min="10" max="10" width="20.00390625" style="4" bestFit="1" customWidth="1"/>
    <col min="11" max="11" width="15.375" style="4" customWidth="1"/>
    <col min="12" max="12" width="12.25390625" style="4" customWidth="1"/>
    <col min="13" max="13" width="11.75390625" style="4" customWidth="1"/>
    <col min="14" max="16384" width="9.125" style="4" customWidth="1"/>
  </cols>
  <sheetData>
    <row r="1" spans="1:11" ht="15.75">
      <c r="A1" s="70" t="s">
        <v>166</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137736.54</v>
      </c>
      <c r="C8" s="52">
        <v>8.5</v>
      </c>
      <c r="D8" s="52">
        <v>11.916</v>
      </c>
      <c r="E8" s="52">
        <v>0</v>
      </c>
      <c r="F8" s="52">
        <v>137724.624</v>
      </c>
      <c r="G8" s="52">
        <v>8.5</v>
      </c>
      <c r="H8" s="52">
        <v>0</v>
      </c>
      <c r="I8" s="52">
        <v>0</v>
      </c>
      <c r="J8" s="52">
        <v>0</v>
      </c>
      <c r="K8" s="53">
        <v>0</v>
      </c>
      <c r="L8" s="41"/>
    </row>
    <row r="9" spans="1:12" ht="15.75">
      <c r="A9" s="42" t="s">
        <v>149</v>
      </c>
      <c r="B9" s="44">
        <v>3312.219</v>
      </c>
      <c r="C9" s="45">
        <v>0</v>
      </c>
      <c r="D9" s="45">
        <v>0</v>
      </c>
      <c r="E9" s="45">
        <v>0</v>
      </c>
      <c r="F9" s="45">
        <v>3312.219</v>
      </c>
      <c r="G9" s="45">
        <v>0</v>
      </c>
      <c r="H9" s="45">
        <v>0</v>
      </c>
      <c r="I9" s="45">
        <v>0</v>
      </c>
      <c r="J9" s="45">
        <v>0</v>
      </c>
      <c r="K9" s="46">
        <v>0</v>
      </c>
      <c r="L9" s="41"/>
    </row>
    <row r="10" spans="1:12" ht="15.75">
      <c r="A10" s="42" t="s">
        <v>150</v>
      </c>
      <c r="B10" s="44">
        <v>5872.963</v>
      </c>
      <c r="C10" s="45">
        <v>0</v>
      </c>
      <c r="D10" s="45">
        <v>0</v>
      </c>
      <c r="E10" s="45">
        <v>0</v>
      </c>
      <c r="F10" s="45">
        <v>5872.963</v>
      </c>
      <c r="G10" s="45">
        <v>0</v>
      </c>
      <c r="H10" s="45">
        <v>0</v>
      </c>
      <c r="I10" s="45">
        <v>0</v>
      </c>
      <c r="J10" s="45">
        <v>0</v>
      </c>
      <c r="K10" s="46">
        <v>0</v>
      </c>
      <c r="L10" s="41"/>
    </row>
    <row r="11" spans="1:12" ht="15.75">
      <c r="A11" s="42" t="s">
        <v>151</v>
      </c>
      <c r="B11" s="44">
        <v>2675.139</v>
      </c>
      <c r="C11" s="45">
        <v>0</v>
      </c>
      <c r="D11" s="45">
        <v>0</v>
      </c>
      <c r="E11" s="45">
        <v>0</v>
      </c>
      <c r="F11" s="45">
        <v>2675.139</v>
      </c>
      <c r="G11" s="45">
        <v>0</v>
      </c>
      <c r="H11" s="45">
        <v>0</v>
      </c>
      <c r="I11" s="45">
        <v>0</v>
      </c>
      <c r="J11" s="45">
        <v>0</v>
      </c>
      <c r="K11" s="46">
        <v>0</v>
      </c>
      <c r="L11" s="41"/>
    </row>
    <row r="12" spans="1:12" ht="15.75">
      <c r="A12" s="42" t="s">
        <v>152</v>
      </c>
      <c r="B12" s="44">
        <v>5675.878</v>
      </c>
      <c r="C12" s="45">
        <v>0</v>
      </c>
      <c r="D12" s="45">
        <v>0</v>
      </c>
      <c r="E12" s="45">
        <v>0</v>
      </c>
      <c r="F12" s="45">
        <v>5675.878</v>
      </c>
      <c r="G12" s="45">
        <v>0</v>
      </c>
      <c r="H12" s="45">
        <v>0</v>
      </c>
      <c r="I12" s="45">
        <v>0</v>
      </c>
      <c r="J12" s="45">
        <v>0</v>
      </c>
      <c r="K12" s="46">
        <v>0</v>
      </c>
      <c r="L12" s="41"/>
    </row>
    <row r="13" spans="1:12" ht="15.75">
      <c r="A13" s="42" t="s">
        <v>145</v>
      </c>
      <c r="B13" s="44">
        <v>5983.587</v>
      </c>
      <c r="C13" s="45">
        <v>0</v>
      </c>
      <c r="D13" s="45">
        <v>3.48</v>
      </c>
      <c r="E13" s="45">
        <v>0</v>
      </c>
      <c r="F13" s="45">
        <v>5980.107</v>
      </c>
      <c r="G13" s="45">
        <v>0</v>
      </c>
      <c r="H13" s="45">
        <v>0</v>
      </c>
      <c r="I13" s="45">
        <v>0</v>
      </c>
      <c r="J13" s="45">
        <v>0</v>
      </c>
      <c r="K13" s="46">
        <v>0</v>
      </c>
      <c r="L13" s="41"/>
    </row>
    <row r="14" spans="1:12" ht="15.75">
      <c r="A14" s="42" t="s">
        <v>153</v>
      </c>
      <c r="B14" s="44">
        <v>2206.63</v>
      </c>
      <c r="C14" s="45">
        <v>0</v>
      </c>
      <c r="D14" s="45">
        <v>0</v>
      </c>
      <c r="E14" s="45">
        <v>0</v>
      </c>
      <c r="F14" s="45">
        <v>2206.63</v>
      </c>
      <c r="G14" s="45">
        <v>0</v>
      </c>
      <c r="H14" s="45">
        <v>0</v>
      </c>
      <c r="I14" s="45">
        <v>0</v>
      </c>
      <c r="J14" s="45">
        <v>0</v>
      </c>
      <c r="K14" s="46">
        <v>0</v>
      </c>
      <c r="L14" s="41"/>
    </row>
    <row r="15" spans="1:12" ht="15.75">
      <c r="A15" s="42" t="s">
        <v>146</v>
      </c>
      <c r="B15" s="44">
        <v>3339.526</v>
      </c>
      <c r="C15" s="45">
        <v>0</v>
      </c>
      <c r="D15" s="45">
        <v>0</v>
      </c>
      <c r="E15" s="45">
        <v>0</v>
      </c>
      <c r="F15" s="45">
        <v>3339.526</v>
      </c>
      <c r="G15" s="45">
        <v>0</v>
      </c>
      <c r="H15" s="45">
        <v>0</v>
      </c>
      <c r="I15" s="45">
        <v>0</v>
      </c>
      <c r="J15" s="45">
        <v>0</v>
      </c>
      <c r="K15" s="46">
        <v>0</v>
      </c>
      <c r="L15" s="41"/>
    </row>
    <row r="16" spans="1:12" ht="15.75">
      <c r="A16" s="42" t="s">
        <v>154</v>
      </c>
      <c r="B16" s="44">
        <v>8196.539</v>
      </c>
      <c r="C16" s="45">
        <v>0</v>
      </c>
      <c r="D16" s="45">
        <v>0</v>
      </c>
      <c r="E16" s="45">
        <v>0</v>
      </c>
      <c r="F16" s="45">
        <v>8196.539</v>
      </c>
      <c r="G16" s="45">
        <v>0</v>
      </c>
      <c r="H16" s="45">
        <v>0</v>
      </c>
      <c r="I16" s="45">
        <v>0</v>
      </c>
      <c r="J16" s="45">
        <v>0</v>
      </c>
      <c r="K16" s="46">
        <v>0</v>
      </c>
      <c r="L16" s="41"/>
    </row>
    <row r="17" spans="1:12" ht="15.75">
      <c r="A17" s="42" t="s">
        <v>155</v>
      </c>
      <c r="B17" s="44">
        <v>3296.749</v>
      </c>
      <c r="C17" s="45">
        <v>0</v>
      </c>
      <c r="D17" s="45">
        <v>0</v>
      </c>
      <c r="E17" s="45">
        <v>0</v>
      </c>
      <c r="F17" s="45">
        <v>3296.749</v>
      </c>
      <c r="G17" s="45">
        <v>0</v>
      </c>
      <c r="H17" s="45">
        <v>0</v>
      </c>
      <c r="I17" s="45">
        <v>0</v>
      </c>
      <c r="J17" s="45">
        <v>0</v>
      </c>
      <c r="K17" s="46">
        <v>0</v>
      </c>
      <c r="L17" s="41"/>
    </row>
    <row r="18" spans="1:12" ht="15.75">
      <c r="A18" s="42" t="s">
        <v>156</v>
      </c>
      <c r="B18" s="44">
        <v>1697.405</v>
      </c>
      <c r="C18" s="45">
        <v>0</v>
      </c>
      <c r="D18" s="45">
        <v>0</v>
      </c>
      <c r="E18" s="45">
        <v>0</v>
      </c>
      <c r="F18" s="45">
        <v>1697.405</v>
      </c>
      <c r="G18" s="45">
        <v>0</v>
      </c>
      <c r="H18" s="45">
        <v>0</v>
      </c>
      <c r="I18" s="45">
        <v>0</v>
      </c>
      <c r="J18" s="45">
        <v>0</v>
      </c>
      <c r="K18" s="46">
        <v>0</v>
      </c>
      <c r="L18" s="41"/>
    </row>
    <row r="19" spans="1:12" ht="15.75">
      <c r="A19" s="42" t="s">
        <v>157</v>
      </c>
      <c r="B19" s="44">
        <v>6010.939</v>
      </c>
      <c r="C19" s="45">
        <v>0</v>
      </c>
      <c r="D19" s="45">
        <v>0</v>
      </c>
      <c r="E19" s="45">
        <v>0</v>
      </c>
      <c r="F19" s="45">
        <v>6010.939</v>
      </c>
      <c r="G19" s="45">
        <v>0</v>
      </c>
      <c r="H19" s="45">
        <v>0</v>
      </c>
      <c r="I19" s="45">
        <v>0</v>
      </c>
      <c r="J19" s="45">
        <v>0</v>
      </c>
      <c r="K19" s="46">
        <v>0</v>
      </c>
      <c r="L19" s="41"/>
    </row>
    <row r="20" spans="1:12" ht="15.75">
      <c r="A20" s="42" t="s">
        <v>158</v>
      </c>
      <c r="B20" s="44">
        <v>3721.277</v>
      </c>
      <c r="C20" s="45">
        <v>0</v>
      </c>
      <c r="D20" s="45">
        <v>0</v>
      </c>
      <c r="E20" s="45">
        <v>0</v>
      </c>
      <c r="F20" s="45">
        <v>3721.277</v>
      </c>
      <c r="G20" s="45">
        <v>0</v>
      </c>
      <c r="H20" s="45">
        <v>0</v>
      </c>
      <c r="I20" s="45">
        <v>0</v>
      </c>
      <c r="J20" s="45">
        <v>0</v>
      </c>
      <c r="K20" s="46">
        <v>0</v>
      </c>
      <c r="L20" s="41"/>
    </row>
    <row r="21" spans="1:12" ht="15.75">
      <c r="A21" s="42" t="s">
        <v>147</v>
      </c>
      <c r="B21" s="44">
        <v>1369.348</v>
      </c>
      <c r="C21" s="45">
        <v>0</v>
      </c>
      <c r="D21" s="45">
        <v>0</v>
      </c>
      <c r="E21" s="45">
        <v>0</v>
      </c>
      <c r="F21" s="45">
        <v>1369.348</v>
      </c>
      <c r="G21" s="45">
        <v>0</v>
      </c>
      <c r="H21" s="45">
        <v>0</v>
      </c>
      <c r="I21" s="45">
        <v>0</v>
      </c>
      <c r="J21" s="45">
        <v>0</v>
      </c>
      <c r="K21" s="46">
        <v>0</v>
      </c>
      <c r="L21" s="41"/>
    </row>
    <row r="22" spans="1:12" ht="15.75">
      <c r="A22" s="42" t="s">
        <v>159</v>
      </c>
      <c r="B22" s="44">
        <v>498.673</v>
      </c>
      <c r="C22" s="45">
        <v>0</v>
      </c>
      <c r="D22" s="45">
        <v>0</v>
      </c>
      <c r="E22" s="45">
        <v>0</v>
      </c>
      <c r="F22" s="45">
        <v>498.673</v>
      </c>
      <c r="G22" s="45">
        <v>0</v>
      </c>
      <c r="H22" s="45">
        <v>0</v>
      </c>
      <c r="I22" s="45">
        <v>0</v>
      </c>
      <c r="J22" s="45">
        <v>0</v>
      </c>
      <c r="K22" s="46">
        <v>0</v>
      </c>
      <c r="L22" s="41"/>
    </row>
    <row r="23" spans="1:12" ht="15.75">
      <c r="A23" s="42" t="s">
        <v>160</v>
      </c>
      <c r="B23" s="44">
        <v>36775.386</v>
      </c>
      <c r="C23" s="45">
        <v>8.5</v>
      </c>
      <c r="D23" s="45">
        <v>0</v>
      </c>
      <c r="E23" s="45">
        <v>0</v>
      </c>
      <c r="F23" s="45">
        <v>36775.386</v>
      </c>
      <c r="G23" s="45">
        <v>8.5</v>
      </c>
      <c r="H23" s="45">
        <v>0</v>
      </c>
      <c r="I23" s="45">
        <v>0</v>
      </c>
      <c r="J23" s="45">
        <v>0</v>
      </c>
      <c r="K23" s="46">
        <v>0</v>
      </c>
      <c r="L23" s="41"/>
    </row>
    <row r="24" spans="1:12" ht="15.75">
      <c r="A24" s="42" t="s">
        <v>161</v>
      </c>
      <c r="B24" s="44">
        <v>42942.095</v>
      </c>
      <c r="C24" s="45">
        <v>0</v>
      </c>
      <c r="D24" s="45">
        <v>8.436</v>
      </c>
      <c r="E24" s="45">
        <v>0</v>
      </c>
      <c r="F24" s="45">
        <v>42933.659</v>
      </c>
      <c r="G24" s="45">
        <v>0</v>
      </c>
      <c r="H24" s="45">
        <v>0</v>
      </c>
      <c r="I24" s="45">
        <v>0</v>
      </c>
      <c r="J24" s="45">
        <v>0</v>
      </c>
      <c r="K24" s="46">
        <v>0</v>
      </c>
      <c r="L24" s="41"/>
    </row>
    <row r="25" spans="1:12" ht="15.75">
      <c r="A25" s="43" t="s">
        <v>162</v>
      </c>
      <c r="B25" s="47">
        <v>4162.187</v>
      </c>
      <c r="C25" s="48">
        <v>0</v>
      </c>
      <c r="D25" s="48">
        <v>0</v>
      </c>
      <c r="E25" s="48">
        <v>0</v>
      </c>
      <c r="F25" s="48">
        <v>4162.187</v>
      </c>
      <c r="G25" s="48">
        <v>0</v>
      </c>
      <c r="H25" s="48">
        <v>0</v>
      </c>
      <c r="I25" s="48">
        <v>0</v>
      </c>
      <c r="J25" s="48">
        <v>0</v>
      </c>
      <c r="K25" s="49">
        <v>0</v>
      </c>
      <c r="L25" s="41"/>
    </row>
  </sheetData>
  <sheetProtection/>
  <mergeCells count="11">
    <mergeCell ref="F6:G6"/>
    <mergeCell ref="H6:I6"/>
    <mergeCell ref="J6:K6"/>
    <mergeCell ref="A1:K1"/>
    <mergeCell ref="A2:K2"/>
    <mergeCell ref="J4:K4"/>
    <mergeCell ref="A5:A7"/>
    <mergeCell ref="B5:C6"/>
    <mergeCell ref="D5:G5"/>
    <mergeCell ref="H5:K5"/>
    <mergeCell ref="D6:E6"/>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M8" sqref="M8"/>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3.00390625" style="4" customWidth="1"/>
    <col min="6" max="6" width="20.00390625" style="4" bestFit="1" customWidth="1"/>
    <col min="7" max="7" width="18.25390625" style="4" bestFit="1" customWidth="1"/>
    <col min="8" max="9" width="13.00390625" style="4" customWidth="1"/>
    <col min="10" max="10" width="20.00390625" style="4" bestFit="1" customWidth="1"/>
    <col min="11" max="11" width="15.375" style="4" customWidth="1"/>
    <col min="12" max="12" width="14.75390625" style="4" customWidth="1"/>
    <col min="13" max="13" width="12.00390625" style="4" customWidth="1"/>
    <col min="14" max="16384" width="9.125" style="4" customWidth="1"/>
  </cols>
  <sheetData>
    <row r="1" spans="1:11" ht="15.75">
      <c r="A1" s="70" t="s">
        <v>167</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158604.679</v>
      </c>
      <c r="C8" s="52">
        <v>125</v>
      </c>
      <c r="D8" s="52">
        <v>7.073</v>
      </c>
      <c r="E8" s="52">
        <v>0</v>
      </c>
      <c r="F8" s="52">
        <v>158597.606</v>
      </c>
      <c r="G8" s="52">
        <v>125</v>
      </c>
      <c r="H8" s="52">
        <v>0</v>
      </c>
      <c r="I8" s="52">
        <v>0</v>
      </c>
      <c r="J8" s="52">
        <v>0</v>
      </c>
      <c r="K8" s="53">
        <v>0</v>
      </c>
      <c r="L8" s="41"/>
    </row>
    <row r="9" spans="1:12" ht="15.75">
      <c r="A9" s="42" t="s">
        <v>149</v>
      </c>
      <c r="B9" s="44">
        <v>4760.747</v>
      </c>
      <c r="C9" s="45">
        <v>0</v>
      </c>
      <c r="D9" s="45">
        <v>0</v>
      </c>
      <c r="E9" s="45">
        <v>0</v>
      </c>
      <c r="F9" s="45">
        <v>4760.747</v>
      </c>
      <c r="G9" s="45">
        <v>0</v>
      </c>
      <c r="H9" s="45">
        <v>0</v>
      </c>
      <c r="I9" s="45">
        <v>0</v>
      </c>
      <c r="J9" s="45">
        <v>0</v>
      </c>
      <c r="K9" s="46">
        <v>0</v>
      </c>
      <c r="L9" s="41"/>
    </row>
    <row r="10" spans="1:12" ht="15.75">
      <c r="A10" s="42" t="s">
        <v>150</v>
      </c>
      <c r="B10" s="44">
        <v>7635.577</v>
      </c>
      <c r="C10" s="45">
        <v>0</v>
      </c>
      <c r="D10" s="45">
        <v>0</v>
      </c>
      <c r="E10" s="45">
        <v>0</v>
      </c>
      <c r="F10" s="45">
        <v>7635.577</v>
      </c>
      <c r="G10" s="45">
        <v>0</v>
      </c>
      <c r="H10" s="45">
        <v>0</v>
      </c>
      <c r="I10" s="45">
        <v>0</v>
      </c>
      <c r="J10" s="45">
        <v>0</v>
      </c>
      <c r="K10" s="46">
        <v>0</v>
      </c>
      <c r="L10" s="41"/>
    </row>
    <row r="11" spans="1:12" ht="15.75">
      <c r="A11" s="42" t="s">
        <v>151</v>
      </c>
      <c r="B11" s="44">
        <v>3339.133</v>
      </c>
      <c r="C11" s="45">
        <v>0</v>
      </c>
      <c r="D11" s="45">
        <v>0</v>
      </c>
      <c r="E11" s="45">
        <v>0</v>
      </c>
      <c r="F11" s="45">
        <v>3339.133</v>
      </c>
      <c r="G11" s="45">
        <v>0</v>
      </c>
      <c r="H11" s="45">
        <v>0</v>
      </c>
      <c r="I11" s="45">
        <v>0</v>
      </c>
      <c r="J11" s="45">
        <v>0</v>
      </c>
      <c r="K11" s="46">
        <v>0</v>
      </c>
      <c r="L11" s="41"/>
    </row>
    <row r="12" spans="1:12" ht="15.75">
      <c r="A12" s="42" t="s">
        <v>152</v>
      </c>
      <c r="B12" s="44">
        <v>5718.591</v>
      </c>
      <c r="C12" s="45">
        <v>0</v>
      </c>
      <c r="D12" s="45">
        <v>0</v>
      </c>
      <c r="E12" s="45">
        <v>0</v>
      </c>
      <c r="F12" s="45">
        <v>5718.591</v>
      </c>
      <c r="G12" s="45">
        <v>0</v>
      </c>
      <c r="H12" s="45">
        <v>0</v>
      </c>
      <c r="I12" s="45">
        <v>0</v>
      </c>
      <c r="J12" s="45">
        <v>0</v>
      </c>
      <c r="K12" s="46">
        <v>0</v>
      </c>
      <c r="L12" s="41"/>
    </row>
    <row r="13" spans="1:12" ht="15.75">
      <c r="A13" s="42" t="s">
        <v>145</v>
      </c>
      <c r="B13" s="44">
        <v>8428.321</v>
      </c>
      <c r="C13" s="45">
        <v>0</v>
      </c>
      <c r="D13" s="45">
        <v>0</v>
      </c>
      <c r="E13" s="45">
        <v>0</v>
      </c>
      <c r="F13" s="45">
        <v>8428.321</v>
      </c>
      <c r="G13" s="45">
        <v>0</v>
      </c>
      <c r="H13" s="45">
        <v>0</v>
      </c>
      <c r="I13" s="45">
        <v>0</v>
      </c>
      <c r="J13" s="45">
        <v>0</v>
      </c>
      <c r="K13" s="46">
        <v>0</v>
      </c>
      <c r="L13" s="41"/>
    </row>
    <row r="14" spans="1:12" ht="15.75">
      <c r="A14" s="42" t="s">
        <v>153</v>
      </c>
      <c r="B14" s="44">
        <v>2939.257</v>
      </c>
      <c r="C14" s="45">
        <v>0</v>
      </c>
      <c r="D14" s="45">
        <v>0</v>
      </c>
      <c r="E14" s="45">
        <v>0</v>
      </c>
      <c r="F14" s="45">
        <v>2939.257</v>
      </c>
      <c r="G14" s="45">
        <v>0</v>
      </c>
      <c r="H14" s="45">
        <v>0</v>
      </c>
      <c r="I14" s="45">
        <v>0</v>
      </c>
      <c r="J14" s="45">
        <v>0</v>
      </c>
      <c r="K14" s="46">
        <v>0</v>
      </c>
      <c r="L14" s="41"/>
    </row>
    <row r="15" spans="1:12" ht="15.75">
      <c r="A15" s="42" t="s">
        <v>146</v>
      </c>
      <c r="B15" s="44">
        <v>4111.019</v>
      </c>
      <c r="C15" s="45">
        <v>0</v>
      </c>
      <c r="D15" s="45">
        <v>0</v>
      </c>
      <c r="E15" s="45">
        <v>0</v>
      </c>
      <c r="F15" s="45">
        <v>4111.019</v>
      </c>
      <c r="G15" s="45">
        <v>0</v>
      </c>
      <c r="H15" s="45">
        <v>0</v>
      </c>
      <c r="I15" s="45">
        <v>0</v>
      </c>
      <c r="J15" s="45">
        <v>0</v>
      </c>
      <c r="K15" s="46">
        <v>0</v>
      </c>
      <c r="L15" s="41"/>
    </row>
    <row r="16" spans="1:12" ht="15.75">
      <c r="A16" s="42" t="s">
        <v>154</v>
      </c>
      <c r="B16" s="44">
        <v>11518.626</v>
      </c>
      <c r="C16" s="45">
        <v>0</v>
      </c>
      <c r="D16" s="45">
        <v>0</v>
      </c>
      <c r="E16" s="45">
        <v>0</v>
      </c>
      <c r="F16" s="45">
        <v>11518.626</v>
      </c>
      <c r="G16" s="45">
        <v>0</v>
      </c>
      <c r="H16" s="45">
        <v>0</v>
      </c>
      <c r="I16" s="45">
        <v>0</v>
      </c>
      <c r="J16" s="45">
        <v>0</v>
      </c>
      <c r="K16" s="46">
        <v>0</v>
      </c>
      <c r="L16" s="41"/>
    </row>
    <row r="17" spans="1:12" ht="15.75">
      <c r="A17" s="42" t="s">
        <v>155</v>
      </c>
      <c r="B17" s="44">
        <v>3665.812</v>
      </c>
      <c r="C17" s="45">
        <v>0</v>
      </c>
      <c r="D17" s="45">
        <v>4.995</v>
      </c>
      <c r="E17" s="45">
        <v>0</v>
      </c>
      <c r="F17" s="45">
        <v>3660.817</v>
      </c>
      <c r="G17" s="45">
        <v>0</v>
      </c>
      <c r="H17" s="45">
        <v>0</v>
      </c>
      <c r="I17" s="45">
        <v>0</v>
      </c>
      <c r="J17" s="45">
        <v>0</v>
      </c>
      <c r="K17" s="46">
        <v>0</v>
      </c>
      <c r="L17" s="41"/>
    </row>
    <row r="18" spans="1:12" ht="15.75">
      <c r="A18" s="42" t="s">
        <v>156</v>
      </c>
      <c r="B18" s="44">
        <v>2311.558</v>
      </c>
      <c r="C18" s="45">
        <v>0</v>
      </c>
      <c r="D18" s="45">
        <v>0</v>
      </c>
      <c r="E18" s="45">
        <v>0</v>
      </c>
      <c r="F18" s="45">
        <v>2311.558</v>
      </c>
      <c r="G18" s="45">
        <v>0</v>
      </c>
      <c r="H18" s="45">
        <v>0</v>
      </c>
      <c r="I18" s="45">
        <v>0</v>
      </c>
      <c r="J18" s="45">
        <v>0</v>
      </c>
      <c r="K18" s="46">
        <v>0</v>
      </c>
      <c r="L18" s="41"/>
    </row>
    <row r="19" spans="1:12" ht="15.75">
      <c r="A19" s="42" t="s">
        <v>157</v>
      </c>
      <c r="B19" s="44">
        <v>7097.887</v>
      </c>
      <c r="C19" s="45">
        <v>0</v>
      </c>
      <c r="D19" s="45">
        <v>0</v>
      </c>
      <c r="E19" s="45">
        <v>0</v>
      </c>
      <c r="F19" s="45">
        <v>7097.887</v>
      </c>
      <c r="G19" s="45">
        <v>0</v>
      </c>
      <c r="H19" s="45">
        <v>0</v>
      </c>
      <c r="I19" s="45">
        <v>0</v>
      </c>
      <c r="J19" s="45">
        <v>0</v>
      </c>
      <c r="K19" s="46">
        <v>0</v>
      </c>
      <c r="L19" s="41"/>
    </row>
    <row r="20" spans="1:12" ht="15.75">
      <c r="A20" s="42" t="s">
        <v>158</v>
      </c>
      <c r="B20" s="44">
        <v>6116.937</v>
      </c>
      <c r="C20" s="45">
        <v>0</v>
      </c>
      <c r="D20" s="45">
        <v>1.499</v>
      </c>
      <c r="E20" s="45">
        <v>0</v>
      </c>
      <c r="F20" s="45">
        <v>6115.438</v>
      </c>
      <c r="G20" s="45">
        <v>0</v>
      </c>
      <c r="H20" s="45">
        <v>0</v>
      </c>
      <c r="I20" s="45">
        <v>0</v>
      </c>
      <c r="J20" s="45">
        <v>0</v>
      </c>
      <c r="K20" s="46">
        <v>0</v>
      </c>
      <c r="L20" s="41"/>
    </row>
    <row r="21" spans="1:12" ht="15.75">
      <c r="A21" s="42" t="s">
        <v>147</v>
      </c>
      <c r="B21" s="44">
        <v>2818.816</v>
      </c>
      <c r="C21" s="45">
        <v>0</v>
      </c>
      <c r="D21" s="45">
        <v>0</v>
      </c>
      <c r="E21" s="45">
        <v>0</v>
      </c>
      <c r="F21" s="45">
        <v>2818.816</v>
      </c>
      <c r="G21" s="45">
        <v>0</v>
      </c>
      <c r="H21" s="45">
        <v>0</v>
      </c>
      <c r="I21" s="45">
        <v>0</v>
      </c>
      <c r="J21" s="45">
        <v>0</v>
      </c>
      <c r="K21" s="46">
        <v>0</v>
      </c>
      <c r="L21" s="41"/>
    </row>
    <row r="22" spans="1:12" ht="15.75">
      <c r="A22" s="42" t="s">
        <v>159</v>
      </c>
      <c r="B22" s="44">
        <v>563.437</v>
      </c>
      <c r="C22" s="45">
        <v>0</v>
      </c>
      <c r="D22" s="45">
        <v>0</v>
      </c>
      <c r="E22" s="45">
        <v>0</v>
      </c>
      <c r="F22" s="45">
        <v>563.437</v>
      </c>
      <c r="G22" s="45">
        <v>0</v>
      </c>
      <c r="H22" s="45">
        <v>0</v>
      </c>
      <c r="I22" s="45">
        <v>0</v>
      </c>
      <c r="J22" s="45">
        <v>0</v>
      </c>
      <c r="K22" s="46">
        <v>0</v>
      </c>
      <c r="L22" s="41"/>
    </row>
    <row r="23" spans="1:12" ht="15.75">
      <c r="A23" s="42" t="s">
        <v>160</v>
      </c>
      <c r="B23" s="44">
        <v>34442.276</v>
      </c>
      <c r="C23" s="45">
        <v>125</v>
      </c>
      <c r="D23" s="45">
        <v>0.579</v>
      </c>
      <c r="E23" s="45">
        <v>0</v>
      </c>
      <c r="F23" s="45">
        <v>34441.697</v>
      </c>
      <c r="G23" s="45">
        <v>125</v>
      </c>
      <c r="H23" s="45">
        <v>0</v>
      </c>
      <c r="I23" s="45">
        <v>0</v>
      </c>
      <c r="J23" s="45">
        <v>0</v>
      </c>
      <c r="K23" s="46">
        <v>0</v>
      </c>
      <c r="L23" s="41"/>
    </row>
    <row r="24" spans="1:12" ht="15.75">
      <c r="A24" s="42" t="s">
        <v>161</v>
      </c>
      <c r="B24" s="44">
        <v>48462.625</v>
      </c>
      <c r="C24" s="45">
        <v>0</v>
      </c>
      <c r="D24" s="45">
        <v>0</v>
      </c>
      <c r="E24" s="45">
        <v>0</v>
      </c>
      <c r="F24" s="45">
        <v>48462.625</v>
      </c>
      <c r="G24" s="45">
        <v>0</v>
      </c>
      <c r="H24" s="45">
        <v>0</v>
      </c>
      <c r="I24" s="45">
        <v>0</v>
      </c>
      <c r="J24" s="45">
        <v>0</v>
      </c>
      <c r="K24" s="46">
        <v>0</v>
      </c>
      <c r="L24" s="41"/>
    </row>
    <row r="25" spans="1:12" ht="15.75">
      <c r="A25" s="43" t="s">
        <v>162</v>
      </c>
      <c r="B25" s="47">
        <v>4674.06</v>
      </c>
      <c r="C25" s="48">
        <v>0</v>
      </c>
      <c r="D25" s="48">
        <v>0</v>
      </c>
      <c r="E25" s="48">
        <v>0</v>
      </c>
      <c r="F25" s="48">
        <v>4674.06</v>
      </c>
      <c r="G25" s="48">
        <v>0</v>
      </c>
      <c r="H25" s="48">
        <v>0</v>
      </c>
      <c r="I25" s="48">
        <v>0</v>
      </c>
      <c r="J25" s="48">
        <v>0</v>
      </c>
      <c r="K25" s="49">
        <v>0</v>
      </c>
      <c r="L25" s="41"/>
    </row>
  </sheetData>
  <sheetProtection/>
  <mergeCells count="11">
    <mergeCell ref="A1:K1"/>
    <mergeCell ref="A2:K2"/>
    <mergeCell ref="J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M7" sqref="M7"/>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3.00390625" style="4" customWidth="1"/>
    <col min="6" max="6" width="20.00390625" style="4" bestFit="1" customWidth="1"/>
    <col min="7" max="7" width="18.25390625" style="4" bestFit="1" customWidth="1"/>
    <col min="8" max="9" width="13.003906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168</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118669.049</v>
      </c>
      <c r="C8" s="52">
        <v>0</v>
      </c>
      <c r="D8" s="52">
        <v>24.304</v>
      </c>
      <c r="E8" s="52">
        <v>0</v>
      </c>
      <c r="F8" s="52">
        <v>118644.745</v>
      </c>
      <c r="G8" s="52">
        <v>0</v>
      </c>
      <c r="H8" s="52">
        <v>0</v>
      </c>
      <c r="I8" s="52">
        <v>0</v>
      </c>
      <c r="J8" s="52">
        <v>0</v>
      </c>
      <c r="K8" s="53">
        <v>0</v>
      </c>
      <c r="L8" s="41"/>
    </row>
    <row r="9" spans="1:12" ht="15.75">
      <c r="A9" s="42" t="s">
        <v>149</v>
      </c>
      <c r="B9" s="44">
        <v>3550.438</v>
      </c>
      <c r="C9" s="45">
        <v>0</v>
      </c>
      <c r="D9" s="45">
        <v>0</v>
      </c>
      <c r="E9" s="45">
        <v>0</v>
      </c>
      <c r="F9" s="45">
        <v>3550.438</v>
      </c>
      <c r="G9" s="45">
        <v>0</v>
      </c>
      <c r="H9" s="45">
        <v>0</v>
      </c>
      <c r="I9" s="45">
        <v>0</v>
      </c>
      <c r="J9" s="45">
        <v>0</v>
      </c>
      <c r="K9" s="46">
        <v>0</v>
      </c>
      <c r="L9" s="41"/>
    </row>
    <row r="10" spans="1:12" ht="15.75">
      <c r="A10" s="42" t="s">
        <v>150</v>
      </c>
      <c r="B10" s="44">
        <v>4869.245</v>
      </c>
      <c r="C10" s="45">
        <v>0</v>
      </c>
      <c r="D10" s="45">
        <v>0</v>
      </c>
      <c r="E10" s="45">
        <v>0</v>
      </c>
      <c r="F10" s="45">
        <v>4869.245</v>
      </c>
      <c r="G10" s="45">
        <v>0</v>
      </c>
      <c r="H10" s="45">
        <v>0</v>
      </c>
      <c r="I10" s="45">
        <v>0</v>
      </c>
      <c r="J10" s="45">
        <v>0</v>
      </c>
      <c r="K10" s="46">
        <v>0</v>
      </c>
      <c r="L10" s="41"/>
    </row>
    <row r="11" spans="1:12" ht="15.75">
      <c r="A11" s="42" t="s">
        <v>151</v>
      </c>
      <c r="B11" s="44">
        <v>3039.132</v>
      </c>
      <c r="C11" s="45">
        <v>0</v>
      </c>
      <c r="D11" s="45">
        <v>0</v>
      </c>
      <c r="E11" s="45">
        <v>0</v>
      </c>
      <c r="F11" s="45">
        <v>3039.132</v>
      </c>
      <c r="G11" s="45">
        <v>0</v>
      </c>
      <c r="H11" s="45">
        <v>0</v>
      </c>
      <c r="I11" s="45">
        <v>0</v>
      </c>
      <c r="J11" s="45">
        <v>0</v>
      </c>
      <c r="K11" s="46">
        <v>0</v>
      </c>
      <c r="L11" s="41"/>
    </row>
    <row r="12" spans="1:12" ht="15.75">
      <c r="A12" s="42" t="s">
        <v>152</v>
      </c>
      <c r="B12" s="44">
        <v>4734.268</v>
      </c>
      <c r="C12" s="45">
        <v>0</v>
      </c>
      <c r="D12" s="45">
        <v>11.21</v>
      </c>
      <c r="E12" s="45">
        <v>0</v>
      </c>
      <c r="F12" s="45">
        <v>4723.058</v>
      </c>
      <c r="G12" s="45">
        <v>0</v>
      </c>
      <c r="H12" s="45">
        <v>0</v>
      </c>
      <c r="I12" s="45">
        <v>0</v>
      </c>
      <c r="J12" s="45">
        <v>0</v>
      </c>
      <c r="K12" s="46">
        <v>0</v>
      </c>
      <c r="L12" s="41"/>
    </row>
    <row r="13" spans="1:12" ht="15.75">
      <c r="A13" s="42" t="s">
        <v>145</v>
      </c>
      <c r="B13" s="44">
        <v>5811.82</v>
      </c>
      <c r="C13" s="45">
        <v>0</v>
      </c>
      <c r="D13" s="45">
        <v>0</v>
      </c>
      <c r="E13" s="45">
        <v>0</v>
      </c>
      <c r="F13" s="45">
        <v>5811.82</v>
      </c>
      <c r="G13" s="45">
        <v>0</v>
      </c>
      <c r="H13" s="45">
        <v>0</v>
      </c>
      <c r="I13" s="45">
        <v>0</v>
      </c>
      <c r="J13" s="45">
        <v>0</v>
      </c>
      <c r="K13" s="46">
        <v>0</v>
      </c>
      <c r="L13" s="41"/>
    </row>
    <row r="14" spans="1:12" ht="15.75">
      <c r="A14" s="42" t="s">
        <v>153</v>
      </c>
      <c r="B14" s="44">
        <v>2533.221</v>
      </c>
      <c r="C14" s="45">
        <v>0</v>
      </c>
      <c r="D14" s="45">
        <v>0</v>
      </c>
      <c r="E14" s="45">
        <v>0</v>
      </c>
      <c r="F14" s="45">
        <v>2533.221</v>
      </c>
      <c r="G14" s="45">
        <v>0</v>
      </c>
      <c r="H14" s="45">
        <v>0</v>
      </c>
      <c r="I14" s="45">
        <v>0</v>
      </c>
      <c r="J14" s="45">
        <v>0</v>
      </c>
      <c r="K14" s="46">
        <v>0</v>
      </c>
      <c r="L14" s="41"/>
    </row>
    <row r="15" spans="1:12" ht="15.75">
      <c r="A15" s="42" t="s">
        <v>146</v>
      </c>
      <c r="B15" s="44">
        <v>4028.698</v>
      </c>
      <c r="C15" s="45">
        <v>0</v>
      </c>
      <c r="D15" s="45">
        <v>0</v>
      </c>
      <c r="E15" s="45">
        <v>0</v>
      </c>
      <c r="F15" s="45">
        <v>4028.698</v>
      </c>
      <c r="G15" s="45">
        <v>0</v>
      </c>
      <c r="H15" s="45">
        <v>0</v>
      </c>
      <c r="I15" s="45">
        <v>0</v>
      </c>
      <c r="J15" s="45">
        <v>0</v>
      </c>
      <c r="K15" s="46">
        <v>0</v>
      </c>
      <c r="L15" s="41"/>
    </row>
    <row r="16" spans="1:12" ht="15.75">
      <c r="A16" s="42" t="s">
        <v>154</v>
      </c>
      <c r="B16" s="44">
        <v>8637.34</v>
      </c>
      <c r="C16" s="45">
        <v>0</v>
      </c>
      <c r="D16" s="45">
        <v>0</v>
      </c>
      <c r="E16" s="45">
        <v>0</v>
      </c>
      <c r="F16" s="45">
        <v>8637.34</v>
      </c>
      <c r="G16" s="45">
        <v>0</v>
      </c>
      <c r="H16" s="45">
        <v>0</v>
      </c>
      <c r="I16" s="45">
        <v>0</v>
      </c>
      <c r="J16" s="45">
        <v>0</v>
      </c>
      <c r="K16" s="46">
        <v>0</v>
      </c>
      <c r="L16" s="41"/>
    </row>
    <row r="17" spans="1:12" ht="15.75">
      <c r="A17" s="42" t="s">
        <v>155</v>
      </c>
      <c r="B17" s="44">
        <v>3628.809</v>
      </c>
      <c r="C17" s="45">
        <v>0</v>
      </c>
      <c r="D17" s="45">
        <v>4.982</v>
      </c>
      <c r="E17" s="45">
        <v>0</v>
      </c>
      <c r="F17" s="45">
        <v>3623.827</v>
      </c>
      <c r="G17" s="45">
        <v>0</v>
      </c>
      <c r="H17" s="45">
        <v>0</v>
      </c>
      <c r="I17" s="45">
        <v>0</v>
      </c>
      <c r="J17" s="45">
        <v>0</v>
      </c>
      <c r="K17" s="46">
        <v>0</v>
      </c>
      <c r="L17" s="41"/>
    </row>
    <row r="18" spans="1:12" ht="15.75">
      <c r="A18" s="42" t="s">
        <v>156</v>
      </c>
      <c r="B18" s="44">
        <v>1783.496</v>
      </c>
      <c r="C18" s="45">
        <v>0</v>
      </c>
      <c r="D18" s="45">
        <v>0</v>
      </c>
      <c r="E18" s="45">
        <v>0</v>
      </c>
      <c r="F18" s="45">
        <v>1783.496</v>
      </c>
      <c r="G18" s="45">
        <v>0</v>
      </c>
      <c r="H18" s="45">
        <v>0</v>
      </c>
      <c r="I18" s="45">
        <v>0</v>
      </c>
      <c r="J18" s="45">
        <v>0</v>
      </c>
      <c r="K18" s="46">
        <v>0</v>
      </c>
      <c r="L18" s="41"/>
    </row>
    <row r="19" spans="1:12" ht="15.75">
      <c r="A19" s="42" t="s">
        <v>157</v>
      </c>
      <c r="B19" s="44">
        <v>4788.579</v>
      </c>
      <c r="C19" s="45">
        <v>0</v>
      </c>
      <c r="D19" s="45">
        <v>0</v>
      </c>
      <c r="E19" s="45">
        <v>0</v>
      </c>
      <c r="F19" s="45">
        <v>4788.579</v>
      </c>
      <c r="G19" s="45">
        <v>0</v>
      </c>
      <c r="H19" s="45">
        <v>0</v>
      </c>
      <c r="I19" s="45">
        <v>0</v>
      </c>
      <c r="J19" s="45">
        <v>0</v>
      </c>
      <c r="K19" s="46">
        <v>0</v>
      </c>
      <c r="L19" s="41"/>
    </row>
    <row r="20" spans="1:12" ht="15.75">
      <c r="A20" s="42" t="s">
        <v>158</v>
      </c>
      <c r="B20" s="44">
        <v>4339.907</v>
      </c>
      <c r="C20" s="45">
        <v>0</v>
      </c>
      <c r="D20" s="45">
        <v>1.843</v>
      </c>
      <c r="E20" s="45">
        <v>0</v>
      </c>
      <c r="F20" s="45">
        <v>4338.064</v>
      </c>
      <c r="G20" s="45">
        <v>0</v>
      </c>
      <c r="H20" s="45">
        <v>0</v>
      </c>
      <c r="I20" s="45">
        <v>0</v>
      </c>
      <c r="J20" s="45">
        <v>0</v>
      </c>
      <c r="K20" s="46">
        <v>0</v>
      </c>
      <c r="L20" s="41"/>
    </row>
    <row r="21" spans="1:12" ht="15.75">
      <c r="A21" s="42" t="s">
        <v>147</v>
      </c>
      <c r="B21" s="44">
        <v>1989.096</v>
      </c>
      <c r="C21" s="45">
        <v>0</v>
      </c>
      <c r="D21" s="45">
        <v>0</v>
      </c>
      <c r="E21" s="45">
        <v>0</v>
      </c>
      <c r="F21" s="45">
        <v>1989.096</v>
      </c>
      <c r="G21" s="45">
        <v>0</v>
      </c>
      <c r="H21" s="45">
        <v>0</v>
      </c>
      <c r="I21" s="45">
        <v>0</v>
      </c>
      <c r="J21" s="45">
        <v>0</v>
      </c>
      <c r="K21" s="46">
        <v>0</v>
      </c>
      <c r="L21" s="41"/>
    </row>
    <row r="22" spans="1:12" ht="15.75">
      <c r="A22" s="42" t="s">
        <v>159</v>
      </c>
      <c r="B22" s="44">
        <v>562.838</v>
      </c>
      <c r="C22" s="45">
        <v>0</v>
      </c>
      <c r="D22" s="45">
        <v>0</v>
      </c>
      <c r="E22" s="45">
        <v>0</v>
      </c>
      <c r="F22" s="45">
        <v>562.838</v>
      </c>
      <c r="G22" s="45">
        <v>0</v>
      </c>
      <c r="H22" s="45">
        <v>0</v>
      </c>
      <c r="I22" s="45">
        <v>0</v>
      </c>
      <c r="J22" s="45">
        <v>0</v>
      </c>
      <c r="K22" s="46">
        <v>0</v>
      </c>
      <c r="L22" s="41"/>
    </row>
    <row r="23" spans="1:12" ht="15.75">
      <c r="A23" s="42" t="s">
        <v>160</v>
      </c>
      <c r="B23" s="44">
        <v>25441.398</v>
      </c>
      <c r="C23" s="45">
        <v>0</v>
      </c>
      <c r="D23" s="45">
        <v>3.269</v>
      </c>
      <c r="E23" s="45">
        <v>0</v>
      </c>
      <c r="F23" s="45">
        <v>25438.129</v>
      </c>
      <c r="G23" s="45">
        <v>0</v>
      </c>
      <c r="H23" s="45">
        <v>0</v>
      </c>
      <c r="I23" s="45">
        <v>0</v>
      </c>
      <c r="J23" s="45">
        <v>0</v>
      </c>
      <c r="K23" s="46">
        <v>0</v>
      </c>
      <c r="L23" s="41"/>
    </row>
    <row r="24" spans="1:12" ht="15.75">
      <c r="A24" s="42" t="s">
        <v>161</v>
      </c>
      <c r="B24" s="44">
        <v>33917.303</v>
      </c>
      <c r="C24" s="45">
        <v>0</v>
      </c>
      <c r="D24" s="45">
        <v>3</v>
      </c>
      <c r="E24" s="45">
        <v>0</v>
      </c>
      <c r="F24" s="45">
        <v>33914.303</v>
      </c>
      <c r="G24" s="45">
        <v>0</v>
      </c>
      <c r="H24" s="45">
        <v>0</v>
      </c>
      <c r="I24" s="45">
        <v>0</v>
      </c>
      <c r="J24" s="45">
        <v>0</v>
      </c>
      <c r="K24" s="46">
        <v>0</v>
      </c>
      <c r="L24" s="41"/>
    </row>
    <row r="25" spans="1:12" ht="15.75">
      <c r="A25" s="43" t="s">
        <v>162</v>
      </c>
      <c r="B25" s="47">
        <v>5013.461</v>
      </c>
      <c r="C25" s="48">
        <v>0</v>
      </c>
      <c r="D25" s="48">
        <v>0</v>
      </c>
      <c r="E25" s="48">
        <v>0</v>
      </c>
      <c r="F25" s="48">
        <v>5013.461</v>
      </c>
      <c r="G25" s="48">
        <v>0</v>
      </c>
      <c r="H25" s="48">
        <v>0</v>
      </c>
      <c r="I25" s="48">
        <v>0</v>
      </c>
      <c r="J25" s="48">
        <v>0</v>
      </c>
      <c r="K25" s="49">
        <v>0</v>
      </c>
      <c r="L25" s="41"/>
    </row>
  </sheetData>
  <sheetProtection/>
  <mergeCells count="11">
    <mergeCell ref="D5:G5"/>
    <mergeCell ref="H5:K5"/>
    <mergeCell ref="D6:E6"/>
    <mergeCell ref="F6:G6"/>
    <mergeCell ref="H6:I6"/>
    <mergeCell ref="J6:K6"/>
    <mergeCell ref="A1:K1"/>
    <mergeCell ref="A2:K2"/>
    <mergeCell ref="J4:K4"/>
    <mergeCell ref="A5:A7"/>
    <mergeCell ref="B5:C6"/>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25"/>
  <sheetViews>
    <sheetView showGridLines="0" zoomScale="80" zoomScaleNormal="80" zoomScalePageLayoutView="0" workbookViewId="0" topLeftCell="A1">
      <selection activeCell="L14" sqref="L14"/>
    </sheetView>
  </sheetViews>
  <sheetFormatPr defaultColWidth="9.00390625" defaultRowHeight="12.75"/>
  <cols>
    <col min="1" max="1" width="33.125" style="4" customWidth="1"/>
    <col min="2" max="2" width="14.625" style="4" bestFit="1" customWidth="1"/>
    <col min="3" max="3" width="15.75390625" style="4" customWidth="1"/>
    <col min="4" max="4" width="17.125" style="4" customWidth="1"/>
    <col min="5" max="5" width="14.25390625" style="4" customWidth="1"/>
    <col min="6" max="6" width="20.00390625" style="4" bestFit="1" customWidth="1"/>
    <col min="7" max="7" width="18.25390625" style="4" bestFit="1" customWidth="1"/>
    <col min="8" max="8" width="13.00390625" style="4" customWidth="1"/>
    <col min="9" max="9" width="15.125" style="4" customWidth="1"/>
    <col min="10" max="10" width="20.00390625" style="4" bestFit="1" customWidth="1"/>
    <col min="11" max="11" width="15.375" style="4" customWidth="1"/>
    <col min="12" max="12" width="17.25390625" style="4" bestFit="1" customWidth="1"/>
    <col min="13" max="16384" width="9.125" style="4" customWidth="1"/>
  </cols>
  <sheetData>
    <row r="1" spans="1:11" ht="15.75">
      <c r="A1" s="70" t="s">
        <v>169</v>
      </c>
      <c r="B1" s="70"/>
      <c r="C1" s="70"/>
      <c r="D1" s="70"/>
      <c r="E1" s="70"/>
      <c r="F1" s="70"/>
      <c r="G1" s="70"/>
      <c r="H1" s="70"/>
      <c r="I1" s="70"/>
      <c r="J1" s="70"/>
      <c r="K1" s="70"/>
    </row>
    <row r="2" spans="1:11" ht="15.75">
      <c r="A2" s="70"/>
      <c r="B2" s="70"/>
      <c r="C2" s="70"/>
      <c r="D2" s="70"/>
      <c r="E2" s="70"/>
      <c r="F2" s="70"/>
      <c r="G2" s="70"/>
      <c r="H2" s="70"/>
      <c r="I2" s="70"/>
      <c r="J2" s="70"/>
      <c r="K2" s="70"/>
    </row>
    <row r="3" spans="1:11" ht="15.75">
      <c r="A3" s="38"/>
      <c r="B3" s="38"/>
      <c r="C3" s="38"/>
      <c r="D3" s="38"/>
      <c r="E3" s="38"/>
      <c r="F3" s="38"/>
      <c r="G3" s="38"/>
      <c r="H3" s="38"/>
      <c r="I3" s="38"/>
      <c r="J3" s="38"/>
      <c r="K3" s="38"/>
    </row>
    <row r="4" spans="1:11" ht="15.75">
      <c r="A4" s="38"/>
      <c r="B4" s="38"/>
      <c r="C4" s="38"/>
      <c r="D4" s="38"/>
      <c r="E4" s="38"/>
      <c r="F4" s="38"/>
      <c r="G4" s="38"/>
      <c r="H4" s="38"/>
      <c r="I4" s="39"/>
      <c r="J4" s="71" t="s">
        <v>148</v>
      </c>
      <c r="K4" s="72"/>
    </row>
    <row r="5" spans="1:11" ht="15.75" customHeight="1">
      <c r="A5" s="73"/>
      <c r="B5" s="69" t="s">
        <v>138</v>
      </c>
      <c r="C5" s="69"/>
      <c r="D5" s="69" t="s">
        <v>142</v>
      </c>
      <c r="E5" s="69"/>
      <c r="F5" s="69"/>
      <c r="G5" s="69"/>
      <c r="H5" s="69" t="s">
        <v>143</v>
      </c>
      <c r="I5" s="69"/>
      <c r="J5" s="69"/>
      <c r="K5" s="69"/>
    </row>
    <row r="6" spans="1:11" ht="15.75" customHeight="1">
      <c r="A6" s="74"/>
      <c r="B6" s="69"/>
      <c r="C6" s="69"/>
      <c r="D6" s="69" t="s">
        <v>140</v>
      </c>
      <c r="E6" s="69"/>
      <c r="F6" s="69" t="s">
        <v>141</v>
      </c>
      <c r="G6" s="69"/>
      <c r="H6" s="69" t="s">
        <v>140</v>
      </c>
      <c r="I6" s="69"/>
      <c r="J6" s="69" t="s">
        <v>141</v>
      </c>
      <c r="K6" s="69"/>
    </row>
    <row r="7" spans="1:11" ht="42.75" customHeight="1">
      <c r="A7" s="74"/>
      <c r="B7" s="40" t="s">
        <v>139</v>
      </c>
      <c r="C7" s="40" t="s">
        <v>144</v>
      </c>
      <c r="D7" s="40" t="s">
        <v>139</v>
      </c>
      <c r="E7" s="40" t="s">
        <v>144</v>
      </c>
      <c r="F7" s="40" t="s">
        <v>139</v>
      </c>
      <c r="G7" s="40" t="s">
        <v>144</v>
      </c>
      <c r="H7" s="40" t="s">
        <v>139</v>
      </c>
      <c r="I7" s="40" t="s">
        <v>144</v>
      </c>
      <c r="J7" s="40" t="s">
        <v>139</v>
      </c>
      <c r="K7" s="40" t="s">
        <v>144</v>
      </c>
    </row>
    <row r="8" spans="1:12" ht="15.75">
      <c r="A8" s="50" t="s">
        <v>163</v>
      </c>
      <c r="B8" s="51">
        <v>160925.347</v>
      </c>
      <c r="C8" s="52">
        <v>23</v>
      </c>
      <c r="D8" s="52">
        <v>487.812</v>
      </c>
      <c r="E8" s="52">
        <v>0</v>
      </c>
      <c r="F8" s="52">
        <v>160437.535</v>
      </c>
      <c r="G8" s="52">
        <v>23</v>
      </c>
      <c r="H8" s="52">
        <v>0</v>
      </c>
      <c r="I8" s="52">
        <v>0</v>
      </c>
      <c r="J8" s="52">
        <v>0</v>
      </c>
      <c r="K8" s="53">
        <v>0</v>
      </c>
      <c r="L8" s="41"/>
    </row>
    <row r="9" spans="1:12" ht="15.75">
      <c r="A9" s="42" t="s">
        <v>149</v>
      </c>
      <c r="B9" s="44">
        <v>4499.605</v>
      </c>
      <c r="C9" s="45">
        <v>0</v>
      </c>
      <c r="D9" s="45">
        <v>0</v>
      </c>
      <c r="E9" s="45">
        <v>0</v>
      </c>
      <c r="F9" s="45">
        <v>4499.605</v>
      </c>
      <c r="G9" s="45">
        <v>0</v>
      </c>
      <c r="H9" s="45">
        <v>0</v>
      </c>
      <c r="I9" s="45">
        <v>0</v>
      </c>
      <c r="J9" s="45">
        <v>0</v>
      </c>
      <c r="K9" s="46">
        <v>0</v>
      </c>
      <c r="L9" s="41"/>
    </row>
    <row r="10" spans="1:12" ht="15.75">
      <c r="A10" s="42" t="s">
        <v>150</v>
      </c>
      <c r="B10" s="44">
        <v>7323.226</v>
      </c>
      <c r="C10" s="45">
        <v>0</v>
      </c>
      <c r="D10" s="45">
        <v>0</v>
      </c>
      <c r="E10" s="45">
        <v>0</v>
      </c>
      <c r="F10" s="45">
        <v>7323.226</v>
      </c>
      <c r="G10" s="45">
        <v>0</v>
      </c>
      <c r="H10" s="45">
        <v>0</v>
      </c>
      <c r="I10" s="45">
        <v>0</v>
      </c>
      <c r="J10" s="45">
        <v>0</v>
      </c>
      <c r="K10" s="46">
        <v>0</v>
      </c>
      <c r="L10" s="41"/>
    </row>
    <row r="11" spans="1:12" ht="15.75">
      <c r="A11" s="42" t="s">
        <v>151</v>
      </c>
      <c r="B11" s="44">
        <v>4047.462</v>
      </c>
      <c r="C11" s="45">
        <v>0</v>
      </c>
      <c r="D11" s="45">
        <v>1.139</v>
      </c>
      <c r="E11" s="45">
        <v>0</v>
      </c>
      <c r="F11" s="45">
        <v>4046.323</v>
      </c>
      <c r="G11" s="45">
        <v>0</v>
      </c>
      <c r="H11" s="45">
        <v>0</v>
      </c>
      <c r="I11" s="45">
        <v>0</v>
      </c>
      <c r="J11" s="45">
        <v>0</v>
      </c>
      <c r="K11" s="46">
        <v>0</v>
      </c>
      <c r="L11" s="41"/>
    </row>
    <row r="12" spans="1:12" ht="15.75">
      <c r="A12" s="42" t="s">
        <v>152</v>
      </c>
      <c r="B12" s="44">
        <v>6443.004</v>
      </c>
      <c r="C12" s="45">
        <v>0</v>
      </c>
      <c r="D12" s="45">
        <v>0</v>
      </c>
      <c r="E12" s="45">
        <v>0</v>
      </c>
      <c r="F12" s="45">
        <v>6443.004</v>
      </c>
      <c r="G12" s="45">
        <v>0</v>
      </c>
      <c r="H12" s="45">
        <v>0</v>
      </c>
      <c r="I12" s="45">
        <v>0</v>
      </c>
      <c r="J12" s="45">
        <v>0</v>
      </c>
      <c r="K12" s="46">
        <v>0</v>
      </c>
      <c r="L12" s="41"/>
    </row>
    <row r="13" spans="1:12" ht="15.75">
      <c r="A13" s="42" t="s">
        <v>145</v>
      </c>
      <c r="B13" s="44">
        <v>7982.865</v>
      </c>
      <c r="C13" s="45">
        <v>0</v>
      </c>
      <c r="D13" s="45">
        <v>11.791</v>
      </c>
      <c r="E13" s="45">
        <v>0</v>
      </c>
      <c r="F13" s="45">
        <v>7971.074</v>
      </c>
      <c r="G13" s="45">
        <v>0</v>
      </c>
      <c r="H13" s="45">
        <v>0</v>
      </c>
      <c r="I13" s="45">
        <v>0</v>
      </c>
      <c r="J13" s="45">
        <v>0</v>
      </c>
      <c r="K13" s="46">
        <v>0</v>
      </c>
      <c r="L13" s="41"/>
    </row>
    <row r="14" spans="1:12" ht="15.75">
      <c r="A14" s="42" t="s">
        <v>153</v>
      </c>
      <c r="B14" s="44">
        <v>3216.728</v>
      </c>
      <c r="C14" s="45">
        <v>10</v>
      </c>
      <c r="D14" s="45">
        <v>0</v>
      </c>
      <c r="E14" s="45">
        <v>0</v>
      </c>
      <c r="F14" s="45">
        <v>3216.728</v>
      </c>
      <c r="G14" s="45">
        <v>10</v>
      </c>
      <c r="H14" s="45">
        <v>0</v>
      </c>
      <c r="I14" s="45">
        <v>0</v>
      </c>
      <c r="J14" s="45">
        <v>0</v>
      </c>
      <c r="K14" s="46">
        <v>0</v>
      </c>
      <c r="L14" s="41"/>
    </row>
    <row r="15" spans="1:12" ht="15.75">
      <c r="A15" s="42" t="s">
        <v>146</v>
      </c>
      <c r="B15" s="44">
        <v>4938.827</v>
      </c>
      <c r="C15" s="45">
        <v>0</v>
      </c>
      <c r="D15" s="45">
        <v>0.949</v>
      </c>
      <c r="E15" s="45">
        <v>0</v>
      </c>
      <c r="F15" s="45">
        <v>4937.878</v>
      </c>
      <c r="G15" s="45">
        <v>0</v>
      </c>
      <c r="H15" s="45">
        <v>0</v>
      </c>
      <c r="I15" s="45">
        <v>0</v>
      </c>
      <c r="J15" s="45">
        <v>0</v>
      </c>
      <c r="K15" s="46">
        <v>0</v>
      </c>
      <c r="L15" s="41"/>
    </row>
    <row r="16" spans="1:12" ht="15.75">
      <c r="A16" s="42" t="s">
        <v>154</v>
      </c>
      <c r="B16" s="44">
        <v>10600.156</v>
      </c>
      <c r="C16" s="45">
        <v>0</v>
      </c>
      <c r="D16" s="45">
        <v>4.496</v>
      </c>
      <c r="E16" s="45">
        <v>0</v>
      </c>
      <c r="F16" s="45">
        <v>10595.66</v>
      </c>
      <c r="G16" s="45">
        <v>0</v>
      </c>
      <c r="H16" s="45">
        <v>0</v>
      </c>
      <c r="I16" s="45">
        <v>0</v>
      </c>
      <c r="J16" s="45">
        <v>0</v>
      </c>
      <c r="K16" s="46">
        <v>0</v>
      </c>
      <c r="L16" s="41"/>
    </row>
    <row r="17" spans="1:12" ht="15.75">
      <c r="A17" s="42" t="s">
        <v>155</v>
      </c>
      <c r="B17" s="44">
        <v>4710.984</v>
      </c>
      <c r="C17" s="45">
        <v>0</v>
      </c>
      <c r="D17" s="45">
        <v>0</v>
      </c>
      <c r="E17" s="45">
        <v>0</v>
      </c>
      <c r="F17" s="45">
        <v>4710.984</v>
      </c>
      <c r="G17" s="45">
        <v>0</v>
      </c>
      <c r="H17" s="45">
        <v>0</v>
      </c>
      <c r="I17" s="45">
        <v>0</v>
      </c>
      <c r="J17" s="45">
        <v>0</v>
      </c>
      <c r="K17" s="46">
        <v>0</v>
      </c>
      <c r="L17" s="41"/>
    </row>
    <row r="18" spans="1:12" ht="15.75">
      <c r="A18" s="42" t="s">
        <v>156</v>
      </c>
      <c r="B18" s="44">
        <v>2359.091</v>
      </c>
      <c r="C18" s="45">
        <v>0</v>
      </c>
      <c r="D18" s="45">
        <v>0</v>
      </c>
      <c r="E18" s="45">
        <v>0</v>
      </c>
      <c r="F18" s="45">
        <v>2359.091</v>
      </c>
      <c r="G18" s="45">
        <v>0</v>
      </c>
      <c r="H18" s="45">
        <v>0</v>
      </c>
      <c r="I18" s="45">
        <v>0</v>
      </c>
      <c r="J18" s="45">
        <v>0</v>
      </c>
      <c r="K18" s="46">
        <v>0</v>
      </c>
      <c r="L18" s="41"/>
    </row>
    <row r="19" spans="1:12" ht="15.75">
      <c r="A19" s="42" t="s">
        <v>157</v>
      </c>
      <c r="B19" s="44">
        <v>6022.166</v>
      </c>
      <c r="C19" s="45">
        <v>0</v>
      </c>
      <c r="D19" s="45">
        <v>0</v>
      </c>
      <c r="E19" s="45">
        <v>0</v>
      </c>
      <c r="F19" s="45">
        <v>6022.166</v>
      </c>
      <c r="G19" s="45">
        <v>0</v>
      </c>
      <c r="H19" s="45">
        <v>0</v>
      </c>
      <c r="I19" s="45">
        <v>0</v>
      </c>
      <c r="J19" s="45">
        <v>0</v>
      </c>
      <c r="K19" s="46">
        <v>0</v>
      </c>
      <c r="L19" s="41"/>
    </row>
    <row r="20" spans="1:12" ht="15.75">
      <c r="A20" s="42" t="s">
        <v>158</v>
      </c>
      <c r="B20" s="44">
        <v>5910.69</v>
      </c>
      <c r="C20" s="45">
        <v>0</v>
      </c>
      <c r="D20" s="45">
        <v>0</v>
      </c>
      <c r="E20" s="45">
        <v>0</v>
      </c>
      <c r="F20" s="45">
        <v>5910.69</v>
      </c>
      <c r="G20" s="45">
        <v>0</v>
      </c>
      <c r="H20" s="45">
        <v>0</v>
      </c>
      <c r="I20" s="45">
        <v>0</v>
      </c>
      <c r="J20" s="45">
        <v>0</v>
      </c>
      <c r="K20" s="46">
        <v>0</v>
      </c>
      <c r="L20" s="41"/>
    </row>
    <row r="21" spans="1:12" ht="15.75">
      <c r="A21" s="42" t="s">
        <v>147</v>
      </c>
      <c r="B21" s="44">
        <v>2260.082</v>
      </c>
      <c r="C21" s="45">
        <v>13</v>
      </c>
      <c r="D21" s="45">
        <v>0</v>
      </c>
      <c r="E21" s="45">
        <v>0</v>
      </c>
      <c r="F21" s="45">
        <v>2260.082</v>
      </c>
      <c r="G21" s="45">
        <v>13</v>
      </c>
      <c r="H21" s="45">
        <v>0</v>
      </c>
      <c r="I21" s="45">
        <v>0</v>
      </c>
      <c r="J21" s="45">
        <v>0</v>
      </c>
      <c r="K21" s="46">
        <v>0</v>
      </c>
      <c r="L21" s="41"/>
    </row>
    <row r="22" spans="1:12" ht="15.75">
      <c r="A22" s="42" t="s">
        <v>159</v>
      </c>
      <c r="B22" s="44">
        <v>530.616</v>
      </c>
      <c r="C22" s="45">
        <v>0</v>
      </c>
      <c r="D22" s="45">
        <v>0</v>
      </c>
      <c r="E22" s="45">
        <v>0</v>
      </c>
      <c r="F22" s="45">
        <v>530.616</v>
      </c>
      <c r="G22" s="45">
        <v>0</v>
      </c>
      <c r="H22" s="45">
        <v>0</v>
      </c>
      <c r="I22" s="45">
        <v>0</v>
      </c>
      <c r="J22" s="45">
        <v>0</v>
      </c>
      <c r="K22" s="46">
        <v>0</v>
      </c>
      <c r="L22" s="41"/>
    </row>
    <row r="23" spans="1:12" ht="15.75">
      <c r="A23" s="42" t="s">
        <v>160</v>
      </c>
      <c r="B23" s="44">
        <v>40027.352</v>
      </c>
      <c r="C23" s="45">
        <v>0</v>
      </c>
      <c r="D23" s="45">
        <v>466.68</v>
      </c>
      <c r="E23" s="45">
        <v>0</v>
      </c>
      <c r="F23" s="45">
        <v>39560.672</v>
      </c>
      <c r="G23" s="45">
        <v>0</v>
      </c>
      <c r="H23" s="45">
        <v>0</v>
      </c>
      <c r="I23" s="45">
        <v>0</v>
      </c>
      <c r="J23" s="45">
        <v>0</v>
      </c>
      <c r="K23" s="46">
        <v>0</v>
      </c>
      <c r="L23" s="41"/>
    </row>
    <row r="24" spans="1:12" ht="15.75">
      <c r="A24" s="42" t="s">
        <v>161</v>
      </c>
      <c r="B24" s="44">
        <v>42839.226</v>
      </c>
      <c r="C24" s="45">
        <v>0</v>
      </c>
      <c r="D24" s="45">
        <v>2.757</v>
      </c>
      <c r="E24" s="45">
        <v>0</v>
      </c>
      <c r="F24" s="45">
        <v>42836.469</v>
      </c>
      <c r="G24" s="45">
        <v>0</v>
      </c>
      <c r="H24" s="45">
        <v>0</v>
      </c>
      <c r="I24" s="45">
        <v>0</v>
      </c>
      <c r="J24" s="45">
        <v>0</v>
      </c>
      <c r="K24" s="46">
        <v>0</v>
      </c>
      <c r="L24" s="41"/>
    </row>
    <row r="25" spans="1:12" ht="15.75">
      <c r="A25" s="43" t="s">
        <v>162</v>
      </c>
      <c r="B25" s="47">
        <v>7213.267</v>
      </c>
      <c r="C25" s="48">
        <v>0</v>
      </c>
      <c r="D25" s="48">
        <v>0</v>
      </c>
      <c r="E25" s="48">
        <v>0</v>
      </c>
      <c r="F25" s="48">
        <v>7213.267</v>
      </c>
      <c r="G25" s="48">
        <v>0</v>
      </c>
      <c r="H25" s="48">
        <v>0</v>
      </c>
      <c r="I25" s="48">
        <v>0</v>
      </c>
      <c r="J25" s="48">
        <v>0</v>
      </c>
      <c r="K25" s="49">
        <v>0</v>
      </c>
      <c r="L25" s="41"/>
    </row>
  </sheetData>
  <sheetProtection/>
  <mergeCells count="11">
    <mergeCell ref="H5:K5"/>
    <mergeCell ref="D6:E6"/>
    <mergeCell ref="F6:G6"/>
    <mergeCell ref="H6:I6"/>
    <mergeCell ref="J6:K6"/>
    <mergeCell ref="A1:K1"/>
    <mergeCell ref="A2:K2"/>
    <mergeCell ref="J4:K4"/>
    <mergeCell ref="A5:A7"/>
    <mergeCell ref="B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NBK</dc:creator>
  <cp:keywords/>
  <dc:description/>
  <cp:lastModifiedBy>Карина Джусупбекова</cp:lastModifiedBy>
  <cp:lastPrinted>2007-01-23T13:10:39Z</cp:lastPrinted>
  <dcterms:created xsi:type="dcterms:W3CDTF">2002-04-30T12:55:22Z</dcterms:created>
  <dcterms:modified xsi:type="dcterms:W3CDTF">2022-09-25T09:28:52Z</dcterms:modified>
  <cp:category/>
  <cp:version/>
  <cp:contentType/>
  <cp:contentStatus/>
</cp:coreProperties>
</file>