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7680" windowHeight="8160" tabRatio="866" firstSheet="3" activeTab="14"/>
  </bookViews>
  <sheets>
    <sheet name="През" sheetId="1" state="hidden" r:id="rId1"/>
    <sheet name="През_каз" sheetId="2" state="hidden" r:id="rId2"/>
    <sheet name="Минсх_каз" sheetId="3" state="hidden" r:id="rId3"/>
    <sheet name="January" sheetId="4" r:id="rId4"/>
    <sheet name="February" sheetId="5" r:id="rId5"/>
    <sheet name="March" sheetId="6" r:id="rId6"/>
    <sheet name="April" sheetId="7" r:id="rId7"/>
    <sheet name="May" sheetId="8" r:id="rId8"/>
    <sheet name="June" sheetId="9" r:id="rId9"/>
    <sheet name="July" sheetId="10" r:id="rId10"/>
    <sheet name="August" sheetId="11" r:id="rId11"/>
    <sheet name="September" sheetId="12" r:id="rId12"/>
    <sheet name="October" sheetId="13" r:id="rId13"/>
    <sheet name="November" sheetId="14" r:id="rId14"/>
    <sheet name="December" sheetId="15" r:id="rId15"/>
  </sheets>
  <definedNames>
    <definedName name="_xlnm.Print_Area" localSheetId="2">'Минсх_каз'!$A$1:$J$51</definedName>
  </definedNames>
  <calcPr fullCalcOnLoad="1"/>
</workbook>
</file>

<file path=xl/sharedStrings.xml><?xml version="1.0" encoding="utf-8"?>
<sst xmlns="http://schemas.openxmlformats.org/spreadsheetml/2006/main" count="684" uniqueCount="183">
  <si>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</si>
  <si>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</si>
  <si>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</si>
  <si>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</si>
  <si>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</si>
  <si>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</si>
  <si>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</si>
  <si>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</si>
  <si>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</si>
  <si>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Кызылординская</t>
  </si>
  <si>
    <t>Мангистауская</t>
  </si>
  <si>
    <t>Павлодарская</t>
  </si>
  <si>
    <t>Северо-Казахстанская</t>
  </si>
  <si>
    <t>Южно-Казахстанская</t>
  </si>
  <si>
    <t>г. Алматы</t>
  </si>
  <si>
    <t>г. Астана</t>
  </si>
  <si>
    <t>Таблица 4</t>
  </si>
  <si>
    <t>Таблица 5</t>
  </si>
  <si>
    <t>промышленность</t>
  </si>
  <si>
    <t>сельское хозяйство</t>
  </si>
  <si>
    <t>строительство</t>
  </si>
  <si>
    <t>транспорт</t>
  </si>
  <si>
    <t>связь</t>
  </si>
  <si>
    <t>торговля</t>
  </si>
  <si>
    <t>Кредиты банков малому предпринимательству по отраслям экономики</t>
  </si>
  <si>
    <t>тыс. тенге, на конец периода</t>
  </si>
  <si>
    <t>млн. тенге, на конец периода</t>
  </si>
  <si>
    <t>отрасли экономики</t>
  </si>
  <si>
    <t>краткосрочные кредиты</t>
  </si>
  <si>
    <t>долгосрочные кредиты</t>
  </si>
  <si>
    <t>ВСЕГО</t>
  </si>
  <si>
    <t>в том числе:</t>
  </si>
  <si>
    <t>другие отрасли</t>
  </si>
  <si>
    <t>Кредиты банков малому предпринимательству по областям Казахстана</t>
  </si>
  <si>
    <t>области</t>
  </si>
  <si>
    <t>2 кесте</t>
  </si>
  <si>
    <t>на рус. яз.</t>
  </si>
  <si>
    <t>на каз. яз.</t>
  </si>
  <si>
    <t>на 1 января</t>
  </si>
  <si>
    <t>1 қаңтарға</t>
  </si>
  <si>
    <t>на 1 февраля</t>
  </si>
  <si>
    <t>1 ақпанға</t>
  </si>
  <si>
    <t>на 1 март</t>
  </si>
  <si>
    <t>1 наурызға</t>
  </si>
  <si>
    <t>мың теңге, кезеңнің соңында</t>
  </si>
  <si>
    <t>на 1 апреля</t>
  </si>
  <si>
    <t>1 сәуірге</t>
  </si>
  <si>
    <t>Облыстар</t>
  </si>
  <si>
    <t>Барлығы</t>
  </si>
  <si>
    <t>ұлттық валютада</t>
  </si>
  <si>
    <t>шетел валютасында</t>
  </si>
  <si>
    <t>на 1 мая</t>
  </si>
  <si>
    <t>1 мамырға</t>
  </si>
  <si>
    <t>қысқа мерзімді</t>
  </si>
  <si>
    <t>ұзақ мерзімді</t>
  </si>
  <si>
    <t>на 1 июня</t>
  </si>
  <si>
    <t>1 маусымға</t>
  </si>
  <si>
    <t>Ақмола</t>
  </si>
  <si>
    <t>на 1 июля</t>
  </si>
  <si>
    <t>1 шілдеге</t>
  </si>
  <si>
    <t>Ақтөбе</t>
  </si>
  <si>
    <t>на 1 августа</t>
  </si>
  <si>
    <t>1 тамызға</t>
  </si>
  <si>
    <t>Алматы</t>
  </si>
  <si>
    <t>на 1 сентября</t>
  </si>
  <si>
    <t>1қыркүйекке</t>
  </si>
  <si>
    <t>Атырау</t>
  </si>
  <si>
    <t>на 1 октября</t>
  </si>
  <si>
    <t>1 қазанға</t>
  </si>
  <si>
    <t>Шығыс Қазақстан</t>
  </si>
  <si>
    <t>на 1 ноября</t>
  </si>
  <si>
    <t>1 қарашаға</t>
  </si>
  <si>
    <t xml:space="preserve">Жамбыл </t>
  </si>
  <si>
    <t>на 1 декабря</t>
  </si>
  <si>
    <t>1 желтоқсанға</t>
  </si>
  <si>
    <t>Батыс Қазақстан</t>
  </si>
  <si>
    <t>Қарағанды</t>
  </si>
  <si>
    <t>Қостанай</t>
  </si>
  <si>
    <t>Қызылорда</t>
  </si>
  <si>
    <t>за январь</t>
  </si>
  <si>
    <t>қаңтардағы</t>
  </si>
  <si>
    <t>Маңғыстау</t>
  </si>
  <si>
    <t>за февраль</t>
  </si>
  <si>
    <t>ақпандағы</t>
  </si>
  <si>
    <t>Павлодар</t>
  </si>
  <si>
    <t>за март</t>
  </si>
  <si>
    <t>маусымдағы</t>
  </si>
  <si>
    <t>Солтүстік Қазақстан</t>
  </si>
  <si>
    <t>за  апрель</t>
  </si>
  <si>
    <t>сәуірдегі</t>
  </si>
  <si>
    <t>Оңтүстік Қазақстан</t>
  </si>
  <si>
    <t>за  май</t>
  </si>
  <si>
    <t>мамырдағы</t>
  </si>
  <si>
    <t>Алматы қаласы</t>
  </si>
  <si>
    <t>за июнь</t>
  </si>
  <si>
    <t>Астана қаласы</t>
  </si>
  <si>
    <t>за июль</t>
  </si>
  <si>
    <t>шілдедегі</t>
  </si>
  <si>
    <t>Жиынтығы:</t>
  </si>
  <si>
    <t>за август</t>
  </si>
  <si>
    <t>тамыздағы</t>
  </si>
  <si>
    <t>за сентябрь</t>
  </si>
  <si>
    <t>3 кесте</t>
  </si>
  <si>
    <t>за октябрь</t>
  </si>
  <si>
    <t>қазандағы</t>
  </si>
  <si>
    <t>за ноябрь</t>
  </si>
  <si>
    <t>қарашадағы</t>
  </si>
  <si>
    <t>за декабрь</t>
  </si>
  <si>
    <t>желтоқсандағы</t>
  </si>
  <si>
    <t>заңды тұлғалар</t>
  </si>
  <si>
    <t>жеке тұлғалар</t>
  </si>
  <si>
    <t xml:space="preserve">Қазақстан облыстары бойынша банктердің ауыл    
 </t>
  </si>
  <si>
    <t>экономиканың салалары</t>
  </si>
  <si>
    <t>қысқа мерзімді кредиттер</t>
  </si>
  <si>
    <t>орташа- және ұзақ мерзімді кредиттер</t>
  </si>
  <si>
    <t>БАРЛЫҒЫ</t>
  </si>
  <si>
    <t>оның ішінде:</t>
  </si>
  <si>
    <t>өнеркәсіп</t>
  </si>
  <si>
    <t>ауыл шаруашылығы</t>
  </si>
  <si>
    <t>құрылыс</t>
  </si>
  <si>
    <t>көлік</t>
  </si>
  <si>
    <t>байланыс</t>
  </si>
  <si>
    <t>сауда</t>
  </si>
  <si>
    <t>басқа салалар</t>
  </si>
  <si>
    <t>облыстар</t>
  </si>
  <si>
    <t xml:space="preserve">3 кесте </t>
  </si>
  <si>
    <t>млн. теңге, кезең аяғында</t>
  </si>
  <si>
    <t>4 кесте</t>
  </si>
  <si>
    <t>Қазақстанның облыстары бойынша</t>
  </si>
  <si>
    <t xml:space="preserve">Банктердің экономиканың салалары бойынша шағын кәсіпкерлікке кредиттері,  </t>
  </si>
  <si>
    <t xml:space="preserve">Банктердің Қазақстанның облыстары бойынша шағын кәсіпкерлікке кредиттері, </t>
  </si>
  <si>
    <t>за декабрь 2004 года</t>
  </si>
  <si>
    <t>қыркүйектегі</t>
  </si>
  <si>
    <t xml:space="preserve">  банктердің ауыл шаруашылығына кредиттері, 01.02.2009ж. </t>
  </si>
  <si>
    <t>шаруашылығы өнімдерін өңдеуші өнеркәсіпке  кредиттері, 01.02.2009ж.</t>
  </si>
  <si>
    <t xml:space="preserve">01.02.2009ж. </t>
  </si>
  <si>
    <t xml:space="preserve">01.02.2009ж.   </t>
  </si>
  <si>
    <t>за февраль 2009г.</t>
  </si>
  <si>
    <t>Total</t>
  </si>
  <si>
    <t>National currency</t>
  </si>
  <si>
    <t>Foreign currency</t>
  </si>
  <si>
    <t>Short-term</t>
  </si>
  <si>
    <t>Long-term</t>
  </si>
  <si>
    <t>Individuals</t>
  </si>
  <si>
    <t>Individuals - Subjects of Small Business</t>
  </si>
  <si>
    <t>East Kazakhstan</t>
  </si>
  <si>
    <t>West Kazakhstan</t>
  </si>
  <si>
    <t>North Kazakhstan</t>
  </si>
  <si>
    <t>mln. of KZT, at the end of period</t>
  </si>
  <si>
    <t>Total in the Republic</t>
  </si>
  <si>
    <t>Akmola</t>
  </si>
  <si>
    <t>Aktobe</t>
  </si>
  <si>
    <t>Almaty</t>
  </si>
  <si>
    <t>Atyrau</t>
  </si>
  <si>
    <t>Zhambyl</t>
  </si>
  <si>
    <t>Karagandy</t>
  </si>
  <si>
    <t>Kostanay</t>
  </si>
  <si>
    <t>Kyzylorda</t>
  </si>
  <si>
    <t>Mangystau</t>
  </si>
  <si>
    <t>Pavlodar</t>
  </si>
  <si>
    <t>Turkistan</t>
  </si>
  <si>
    <t>Almaty city</t>
  </si>
  <si>
    <t>Nur-Sultan city</t>
  </si>
  <si>
    <t>Shymkent city</t>
  </si>
  <si>
    <t>Consumer loans of Banks (regional breakdown) to Individuals, as for February 1, 2021</t>
  </si>
  <si>
    <t>Consumer loans of Banks (regional breakdown) to Individuals, as for March 1, 2021</t>
  </si>
  <si>
    <t>Consumer loans of Banks (regional breakdown) to Individuals, as for April 1, 2021</t>
  </si>
  <si>
    <t>Consumer loans of Banks (regional breakdown) to Individuals, as for May 1, 2021</t>
  </si>
  <si>
    <t>Consumer loans of Banks (regional breakdown) to Individuals, as for June 1, 2021</t>
  </si>
  <si>
    <t>Consumer loans of Banks (regional breakdown) to Individuals, as for July 1, 2021</t>
  </si>
  <si>
    <t>Consumer loans of Banks (regional breakdown) to Individuals, as for August 1, 2021</t>
  </si>
  <si>
    <t>Consumer loans of Banks (regional breakdown) to Individuals, as for September 1, 2021</t>
  </si>
  <si>
    <t>Consumer loans of Banks (regional breakdown) to Individuals, as for October 1, 2021</t>
  </si>
  <si>
    <t>Consumer loans of Banks (regional breakdown) to Individuals, as for November 1, 2021</t>
  </si>
  <si>
    <t>Consumer loans of Banks (regional breakdown) to Individuals, as for December 1, 2021</t>
  </si>
  <si>
    <t>Individual Entrepreneurs</t>
  </si>
  <si>
    <t>Individual Entrepreneurs*</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</si>
  <si>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</si>
  <si>
    <t>Consumer loans of Banks (regional breakdown) to Individuals, as for January 1, 2022</t>
  </si>
  <si>
    <t>Total*</t>
  </si>
  <si>
    <t>* including final turnovers</t>
  </si>
  <si>
    <t>Individual Entrepreneurs**</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</si>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</sst>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
    <numFmt numFmtId="176" formatCode="#,##0.0"/>
    <numFmt numFmtId="177" formatCode="###,###,###,###.0"/>
    <numFmt numFmtId="178" formatCode="0.000000"/>
    <numFmt numFmtId="179" formatCode="0.00000"/>
    <numFmt numFmtId="180" formatCode="0.0000"/>
    <numFmt numFmtId="181" formatCode="0.000"/>
    <numFmt numFmtId="182" formatCode="###,###,###,###.00"/>
    <numFmt numFmtId="183" formatCode="#,##0.000"/>
    <numFmt numFmtId="184" formatCode="0.00000000"/>
    <numFmt numFmtId="185" formatCode="0.0000000"/>
    <numFmt numFmtId="186" formatCode="[Black]#,##0"/>
    <numFmt numFmtId="187" formatCode="_-* #,##0.0_р_._-;\-* #,##0.0_р_._-;_-* &quot;-&quot;??_р_._-;_-@_-"/>
    <numFmt numFmtId="188" formatCode="_-* #,##0_р_._-;\-* #,##0_р_._-;_-* &quot;-&quot;??_р_._-;_-@_-"/>
  </numFmts>
  <fonts count="46">
    <font>
      <sz val="10"/>
      <name val="Arial Cyr"/>
      <family val="0"/>
    </font>
    <font>
      <sz val="12"/>
      <name val="Times New Roman Cyr"/>
      <family val="1"/>
    </font>
    <font>
      <sz val="10"/>
      <name val="Times New Roman Cyr"/>
      <family val="1"/>
    </font>
    <font>
      <b/>
      <sz val="12"/>
      <name val="Times New Roman Cyr"/>
      <family val="1"/>
    </font>
    <font>
      <u val="single"/>
      <sz val="10"/>
      <color indexed="12"/>
      <name val="Arial Cyr"/>
      <family val="0"/>
    </font>
    <font>
      <u val="single"/>
      <sz val="10"/>
      <color indexed="36"/>
      <name val="Arial Cyr"/>
      <family val="0"/>
    </font>
    <font>
      <sz val="12"/>
      <color indexed="10"/>
      <name val="Times New Roman CYR"/>
      <family val="1"/>
    </font>
    <font>
      <b/>
      <sz val="12"/>
      <color indexed="12"/>
      <name val="Times New Roman Cyr"/>
      <family val="1"/>
    </font>
    <font>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b/>
      <sz val="12"/>
      <name val="Cambria"/>
      <family val="1"/>
    </font>
    <font>
      <b/>
      <sz val="14"/>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18"/>
      </left>
      <right style="thin">
        <color indexed="18"/>
      </right>
      <top style="thin">
        <color indexed="18"/>
      </top>
      <bottom style="thin">
        <color indexed="18"/>
      </bottom>
    </border>
    <border>
      <left style="thin">
        <color indexed="32"/>
      </left>
      <right style="thin">
        <color indexed="32"/>
      </right>
      <top style="thin">
        <color indexed="32"/>
      </top>
      <bottom style="thin">
        <color indexed="32"/>
      </bottom>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0" xfId="0" applyFont="1" applyFill="1" applyAlignment="1">
      <alignment/>
    </xf>
    <xf numFmtId="0" fontId="1" fillId="0" borderId="10" xfId="0" applyFont="1" applyBorder="1" applyAlignment="1">
      <alignment horizontal="center"/>
    </xf>
    <xf numFmtId="0" fontId="1" fillId="33" borderId="0" xfId="0" applyFont="1" applyFill="1" applyAlignment="1">
      <alignment/>
    </xf>
    <xf numFmtId="0" fontId="2" fillId="33" borderId="0" xfId="0" applyFont="1" applyFill="1" applyAlignment="1">
      <alignment horizontal="right"/>
    </xf>
    <xf numFmtId="0" fontId="2" fillId="0" borderId="0" xfId="0" applyFont="1" applyAlignment="1">
      <alignment horizontal="right"/>
    </xf>
    <xf numFmtId="0" fontId="1" fillId="33" borderId="10" xfId="0" applyFont="1" applyFill="1" applyBorder="1" applyAlignment="1">
      <alignment horizontal="center"/>
    </xf>
    <xf numFmtId="0" fontId="3" fillId="33" borderId="10" xfId="0" applyFont="1" applyFill="1" applyBorder="1" applyAlignment="1">
      <alignment/>
    </xf>
    <xf numFmtId="1" fontId="1" fillId="33" borderId="10" xfId="0" applyNumberFormat="1" applyFont="1" applyFill="1" applyBorder="1" applyAlignment="1">
      <alignment/>
    </xf>
    <xf numFmtId="0" fontId="1" fillId="33" borderId="10" xfId="0" applyFont="1" applyFill="1" applyBorder="1" applyAlignment="1">
      <alignment/>
    </xf>
    <xf numFmtId="0" fontId="3" fillId="0" borderId="10" xfId="0" applyFont="1" applyBorder="1" applyAlignment="1">
      <alignment/>
    </xf>
    <xf numFmtId="176" fontId="1" fillId="0" borderId="10" xfId="0" applyNumberFormat="1" applyFont="1" applyBorder="1" applyAlignment="1">
      <alignment/>
    </xf>
    <xf numFmtId="1" fontId="1" fillId="33" borderId="0" xfId="0" applyNumberFormat="1" applyFont="1" applyFill="1" applyAlignment="1">
      <alignment/>
    </xf>
    <xf numFmtId="1" fontId="1" fillId="33" borderId="10" xfId="0" applyNumberFormat="1" applyFont="1" applyFill="1" applyBorder="1" applyAlignment="1">
      <alignment horizontal="right"/>
    </xf>
    <xf numFmtId="0" fontId="1" fillId="33" borderId="10" xfId="0" applyFont="1" applyFill="1" applyBorder="1" applyAlignment="1">
      <alignment horizontal="right"/>
    </xf>
    <xf numFmtId="174" fontId="1" fillId="0" borderId="0" xfId="0" applyNumberFormat="1" applyFont="1" applyFill="1" applyAlignment="1">
      <alignment/>
    </xf>
    <xf numFmtId="176" fontId="1" fillId="0" borderId="0" xfId="0" applyNumberFormat="1" applyFont="1" applyAlignment="1">
      <alignment/>
    </xf>
    <xf numFmtId="176" fontId="1" fillId="33" borderId="0" xfId="0" applyNumberFormat="1" applyFont="1" applyFill="1" applyAlignment="1">
      <alignment/>
    </xf>
    <xf numFmtId="0" fontId="1" fillId="0" borderId="0" xfId="0" applyFont="1" applyAlignment="1">
      <alignment horizontal="right"/>
    </xf>
    <xf numFmtId="0" fontId="6" fillId="0" borderId="0" xfId="0" applyFont="1" applyFill="1" applyAlignment="1">
      <alignment/>
    </xf>
    <xf numFmtId="0" fontId="2" fillId="34" borderId="0" xfId="0" applyFont="1" applyFill="1" applyAlignment="1">
      <alignment/>
    </xf>
    <xf numFmtId="0" fontId="2" fillId="35" borderId="0" xfId="0" applyFont="1" applyFill="1" applyAlignment="1">
      <alignment/>
    </xf>
    <xf numFmtId="0" fontId="1" fillId="0" borderId="11" xfId="0" applyFont="1" applyBorder="1" applyAlignment="1">
      <alignment/>
    </xf>
    <xf numFmtId="0" fontId="2" fillId="0" borderId="12" xfId="0" applyFont="1" applyBorder="1" applyAlignment="1">
      <alignment horizontal="center" vertical="center" wrapText="1"/>
    </xf>
    <xf numFmtId="0" fontId="1" fillId="0" borderId="12" xfId="0" applyFont="1" applyBorder="1" applyAlignment="1">
      <alignment/>
    </xf>
    <xf numFmtId="3" fontId="1" fillId="0" borderId="12" xfId="0" applyNumberFormat="1" applyFont="1" applyBorder="1" applyAlignment="1">
      <alignment/>
    </xf>
    <xf numFmtId="0" fontId="1" fillId="0" borderId="0" xfId="0" applyFont="1" applyAlignment="1">
      <alignment horizontal="centerContinuous"/>
    </xf>
    <xf numFmtId="0" fontId="1" fillId="0" borderId="0" xfId="0" applyFont="1" applyAlignment="1">
      <alignment horizontal="centerContinuous" wrapText="1"/>
    </xf>
    <xf numFmtId="0" fontId="1" fillId="0" borderId="0" xfId="0" applyFont="1" applyFill="1" applyAlignment="1">
      <alignment horizontal="centerContinuous"/>
    </xf>
    <xf numFmtId="0" fontId="1" fillId="0" borderId="0" xfId="0" applyFont="1" applyFill="1" applyAlignment="1">
      <alignment horizontal="centerContinuous" wrapText="1"/>
    </xf>
    <xf numFmtId="0" fontId="2" fillId="0" borderId="0" xfId="0" applyFont="1" applyFill="1" applyAlignment="1">
      <alignment horizontal="right"/>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xf>
    <xf numFmtId="176" fontId="1" fillId="0" borderId="11" xfId="0" applyNumberFormat="1" applyFont="1" applyFill="1" applyBorder="1" applyAlignment="1">
      <alignment/>
    </xf>
    <xf numFmtId="0" fontId="1" fillId="0" borderId="11" xfId="0" applyFont="1" applyFill="1" applyBorder="1" applyAlignment="1">
      <alignment/>
    </xf>
    <xf numFmtId="0" fontId="26" fillId="0" borderId="0" xfId="0" applyFont="1" applyFill="1" applyAlignment="1">
      <alignment/>
    </xf>
    <xf numFmtId="3" fontId="26" fillId="0" borderId="0" xfId="0" applyNumberFormat="1" applyFont="1" applyFill="1" applyAlignment="1">
      <alignment/>
    </xf>
    <xf numFmtId="0" fontId="8" fillId="0" borderId="10" xfId="0" applyFont="1" applyFill="1" applyBorder="1" applyAlignment="1">
      <alignment horizontal="center" vertical="center" wrapText="1"/>
    </xf>
    <xf numFmtId="0" fontId="26" fillId="0" borderId="13" xfId="0" applyFont="1" applyFill="1" applyBorder="1" applyAlignment="1">
      <alignment/>
    </xf>
    <xf numFmtId="0" fontId="27" fillId="0" borderId="14" xfId="0" applyFont="1" applyFill="1" applyBorder="1" applyAlignment="1">
      <alignment/>
    </xf>
    <xf numFmtId="0" fontId="26" fillId="0" borderId="15" xfId="0" applyFont="1" applyFill="1" applyBorder="1" applyAlignment="1">
      <alignment/>
    </xf>
    <xf numFmtId="188" fontId="26" fillId="0" borderId="16" xfId="60" applyNumberFormat="1" applyFont="1" applyFill="1" applyBorder="1" applyAlignment="1">
      <alignment/>
    </xf>
    <xf numFmtId="188" fontId="26" fillId="0" borderId="17" xfId="60" applyNumberFormat="1" applyFont="1" applyFill="1" applyBorder="1" applyAlignment="1">
      <alignment/>
    </xf>
    <xf numFmtId="188" fontId="26" fillId="0" borderId="18" xfId="60" applyNumberFormat="1" applyFont="1" applyFill="1" applyBorder="1" applyAlignment="1">
      <alignment/>
    </xf>
    <xf numFmtId="188" fontId="26" fillId="0" borderId="19" xfId="60" applyNumberFormat="1" applyFont="1" applyFill="1" applyBorder="1" applyAlignment="1">
      <alignment/>
    </xf>
    <xf numFmtId="188" fontId="26" fillId="0" borderId="20" xfId="60" applyNumberFormat="1" applyFont="1" applyFill="1" applyBorder="1" applyAlignment="1">
      <alignment/>
    </xf>
    <xf numFmtId="188" fontId="26" fillId="0" borderId="21" xfId="60" applyNumberFormat="1" applyFont="1" applyFill="1" applyBorder="1" applyAlignment="1">
      <alignment/>
    </xf>
    <xf numFmtId="188" fontId="27" fillId="0" borderId="22" xfId="60" applyNumberFormat="1" applyFont="1" applyFill="1" applyBorder="1" applyAlignment="1">
      <alignment/>
    </xf>
    <xf numFmtId="188" fontId="27" fillId="0" borderId="23" xfId="60" applyNumberFormat="1" applyFont="1" applyFill="1" applyBorder="1" applyAlignment="1">
      <alignment/>
    </xf>
    <xf numFmtId="188" fontId="27" fillId="0" borderId="24" xfId="60" applyNumberFormat="1" applyFont="1" applyFill="1" applyBorder="1" applyAlignment="1">
      <alignment/>
    </xf>
    <xf numFmtId="188" fontId="26" fillId="0" borderId="0" xfId="60" applyNumberFormat="1" applyFont="1" applyFill="1" applyBorder="1" applyAlignment="1">
      <alignment/>
    </xf>
    <xf numFmtId="3" fontId="8" fillId="0" borderId="0" xfId="0" applyNumberFormat="1" applyFont="1" applyAlignment="1">
      <alignment/>
    </xf>
    <xf numFmtId="0" fontId="1" fillId="33" borderId="0" xfId="0" applyFont="1" applyFill="1" applyAlignment="1">
      <alignment horizontal="center"/>
    </xf>
    <xf numFmtId="0" fontId="1" fillId="0" borderId="0" xfId="0" applyFont="1" applyAlignment="1">
      <alignment horizontal="center"/>
    </xf>
    <xf numFmtId="0" fontId="7" fillId="0" borderId="0" xfId="0" applyFont="1" applyFill="1" applyAlignment="1">
      <alignment horizontal="center"/>
    </xf>
    <xf numFmtId="0" fontId="7" fillId="0" borderId="0" xfId="0" applyFont="1" applyAlignment="1">
      <alignment horizontal="center"/>
    </xf>
    <xf numFmtId="0" fontId="1" fillId="0" borderId="12" xfId="0" applyFont="1" applyBorder="1" applyAlignment="1">
      <alignment horizontal="center"/>
    </xf>
    <xf numFmtId="0" fontId="7" fillId="0" borderId="0" xfId="0" applyFont="1" applyFill="1" applyAlignment="1">
      <alignment horizontal="center" vertical="center" wrapText="1"/>
    </xf>
    <xf numFmtId="0" fontId="2" fillId="0" borderId="0" xfId="0" applyFont="1" applyAlignment="1">
      <alignment horizontal="right"/>
    </xf>
    <xf numFmtId="0" fontId="1" fillId="0" borderId="12" xfId="0" applyFont="1" applyBorder="1" applyAlignment="1">
      <alignment horizontal="center" vertical="center"/>
    </xf>
    <xf numFmtId="0" fontId="26" fillId="0" borderId="10" xfId="0" applyFont="1" applyFill="1" applyBorder="1" applyAlignment="1">
      <alignment horizontal="center" vertical="center" wrapText="1"/>
    </xf>
    <xf numFmtId="0" fontId="28" fillId="0" borderId="0" xfId="0" applyFont="1" applyFill="1" applyAlignment="1">
      <alignment horizontal="center"/>
    </xf>
    <xf numFmtId="0" fontId="26" fillId="0" borderId="0" xfId="0" applyFont="1" applyFill="1" applyAlignment="1">
      <alignment horizontal="center"/>
    </xf>
    <xf numFmtId="0" fontId="8" fillId="0" borderId="25" xfId="0" applyFont="1" applyFill="1" applyBorder="1" applyAlignment="1">
      <alignment horizontal="right"/>
    </xf>
    <xf numFmtId="0" fontId="0" fillId="0" borderId="25" xfId="0" applyBorder="1" applyAlignment="1">
      <alignment horizontal="right"/>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8" fillId="0" borderId="29" xfId="0" applyFont="1" applyFill="1" applyBorder="1" applyAlignment="1">
      <alignment wrapText="1"/>
    </xf>
    <xf numFmtId="0" fontId="8" fillId="0" borderId="29" xfId="0" applyFont="1" applyBorder="1" applyAlignment="1">
      <alignment wrapText="1"/>
    </xf>
    <xf numFmtId="0" fontId="8" fillId="0" borderId="0" xfId="0" applyFont="1" applyAlignment="1">
      <alignment wrapText="1"/>
    </xf>
    <xf numFmtId="0" fontId="8" fillId="0" borderId="0" xfId="0" applyFont="1" applyFill="1" applyBorder="1" applyAlignment="1">
      <alignment wrapText="1"/>
    </xf>
    <xf numFmtId="0" fontId="8"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2"/>
  <sheetViews>
    <sheetView zoomScale="75" zoomScaleNormal="75" zoomScalePageLayoutView="0" workbookViewId="0" topLeftCell="E1">
      <selection activeCell="J18" sqref="J18"/>
    </sheetView>
  </sheetViews>
  <sheetFormatPr defaultColWidth="9.00390625" defaultRowHeight="12.75"/>
  <cols>
    <col min="1" max="3" width="25.75390625" style="1" hidden="1" customWidth="1"/>
    <col min="4" max="4" width="9.125" style="1" hidden="1" customWidth="1"/>
    <col min="5" max="7" width="25.75390625" style="1" customWidth="1"/>
    <col min="8" max="8" width="10.375" style="1" bestFit="1" customWidth="1"/>
    <col min="9" max="9" width="9.875" style="1" bestFit="1" customWidth="1"/>
    <col min="10" max="16384" width="9.125" style="1" customWidth="1"/>
  </cols>
  <sheetData>
    <row r="1" ht="15.75">
      <c r="G1" s="21" t="s">
        <v>16</v>
      </c>
    </row>
    <row r="2" spans="1:7" ht="15.75">
      <c r="A2" s="56" t="s">
        <v>24</v>
      </c>
      <c r="B2" s="56"/>
      <c r="C2" s="56"/>
      <c r="E2" s="57" t="s">
        <v>24</v>
      </c>
      <c r="F2" s="57"/>
      <c r="G2" s="57"/>
    </row>
    <row r="3" spans="1:7" ht="15.75">
      <c r="A3" s="56" t="s">
        <v>131</v>
      </c>
      <c r="B3" s="56"/>
      <c r="C3" s="56"/>
      <c r="E3" s="57" t="s">
        <v>137</v>
      </c>
      <c r="F3" s="57"/>
      <c r="G3" s="57"/>
    </row>
    <row r="4" spans="1:3" ht="15.75">
      <c r="A4" s="6"/>
      <c r="B4" s="6"/>
      <c r="C4" s="6"/>
    </row>
    <row r="5" spans="1:7" ht="15.75">
      <c r="A5" s="6"/>
      <c r="B5" s="6"/>
      <c r="C5" s="7" t="s">
        <v>25</v>
      </c>
      <c r="G5" s="8" t="s">
        <v>26</v>
      </c>
    </row>
    <row r="6" spans="1:7" ht="15.75">
      <c r="A6" s="9" t="s">
        <v>27</v>
      </c>
      <c r="B6" s="9" t="s">
        <v>28</v>
      </c>
      <c r="C6" s="9" t="s">
        <v>29</v>
      </c>
      <c r="E6" s="5" t="s">
        <v>27</v>
      </c>
      <c r="F6" s="5" t="s">
        <v>28</v>
      </c>
      <c r="G6" s="5" t="s">
        <v>29</v>
      </c>
    </row>
    <row r="7" spans="1:9" ht="15.75">
      <c r="A7" s="10" t="s">
        <v>30</v>
      </c>
      <c r="B7" s="11" t="e">
        <f>+#REF!+#REF!+#REF!+#REF!</f>
        <v>#REF!</v>
      </c>
      <c r="C7" s="12" t="e">
        <f>+#REF!+#REF!+#REF!+#REF!</f>
        <v>#REF!</v>
      </c>
      <c r="E7" s="13" t="s">
        <v>30</v>
      </c>
      <c r="F7" s="14" t="e">
        <f>+B7/1000</f>
        <v>#REF!</v>
      </c>
      <c r="G7" s="14" t="e">
        <f>+C7/1000</f>
        <v>#REF!</v>
      </c>
      <c r="H7" s="19"/>
      <c r="I7" s="19"/>
    </row>
    <row r="8" spans="1:9" ht="15.75">
      <c r="A8" s="12" t="s">
        <v>31</v>
      </c>
      <c r="B8" s="12"/>
      <c r="C8" s="12"/>
      <c r="E8" s="3" t="s">
        <v>31</v>
      </c>
      <c r="F8" s="14"/>
      <c r="G8" s="14"/>
      <c r="H8" s="19"/>
      <c r="I8" s="19"/>
    </row>
    <row r="9" spans="1:9" ht="15.75">
      <c r="A9" s="12" t="s">
        <v>18</v>
      </c>
      <c r="B9" s="12" t="e">
        <f>+#REF!+#REF!+#REF!+#REF!</f>
        <v>#REF!</v>
      </c>
      <c r="C9" s="12" t="e">
        <f>+#REF!+#REF!+#REF!+#REF!</f>
        <v>#REF!</v>
      </c>
      <c r="E9" s="3" t="s">
        <v>18</v>
      </c>
      <c r="F9" s="14" t="e">
        <f aca="true" t="shared" si="0" ref="F9:G15">+B9/1000</f>
        <v>#REF!</v>
      </c>
      <c r="G9" s="14" t="e">
        <f t="shared" si="0"/>
        <v>#REF!</v>
      </c>
      <c r="H9" s="19"/>
      <c r="I9" s="19"/>
    </row>
    <row r="10" spans="1:9" ht="15.75">
      <c r="A10" s="12" t="s">
        <v>19</v>
      </c>
      <c r="B10" s="12" t="e">
        <f>+#REF!+#REF!+#REF!+#REF!</f>
        <v>#REF!</v>
      </c>
      <c r="C10" s="12" t="e">
        <f>+#REF!+#REF!+#REF!+#REF!</f>
        <v>#REF!</v>
      </c>
      <c r="E10" s="3" t="s">
        <v>19</v>
      </c>
      <c r="F10" s="14" t="e">
        <f t="shared" si="0"/>
        <v>#REF!</v>
      </c>
      <c r="G10" s="14" t="e">
        <f t="shared" si="0"/>
        <v>#REF!</v>
      </c>
      <c r="H10" s="19"/>
      <c r="I10" s="19"/>
    </row>
    <row r="11" spans="1:9" ht="15.75">
      <c r="A11" s="12" t="s">
        <v>20</v>
      </c>
      <c r="B11" s="12" t="e">
        <f>+#REF!+#REF!+#REF!+#REF!</f>
        <v>#REF!</v>
      </c>
      <c r="C11" s="12" t="e">
        <f>+#REF!+#REF!+#REF!+#REF!</f>
        <v>#REF!</v>
      </c>
      <c r="E11" s="3" t="s">
        <v>20</v>
      </c>
      <c r="F11" s="14" t="e">
        <f t="shared" si="0"/>
        <v>#REF!</v>
      </c>
      <c r="G11" s="14" t="e">
        <f t="shared" si="0"/>
        <v>#REF!</v>
      </c>
      <c r="H11" s="19"/>
      <c r="I11" s="19"/>
    </row>
    <row r="12" spans="1:9" ht="15.75">
      <c r="A12" s="12" t="s">
        <v>21</v>
      </c>
      <c r="B12" s="12" t="e">
        <f>+#REF!+#REF!+#REF!+#REF!</f>
        <v>#REF!</v>
      </c>
      <c r="C12" s="12" t="e">
        <f>+#REF!+#REF!+#REF!+#REF!</f>
        <v>#REF!</v>
      </c>
      <c r="E12" s="3" t="s">
        <v>21</v>
      </c>
      <c r="F12" s="14" t="e">
        <f t="shared" si="0"/>
        <v>#REF!</v>
      </c>
      <c r="G12" s="14" t="e">
        <f t="shared" si="0"/>
        <v>#REF!</v>
      </c>
      <c r="H12" s="19"/>
      <c r="I12" s="19"/>
    </row>
    <row r="13" spans="1:9" ht="15.75">
      <c r="A13" s="12" t="s">
        <v>22</v>
      </c>
      <c r="B13" s="12" t="e">
        <f>+#REF!+#REF!+#REF!+#REF!</f>
        <v>#REF!</v>
      </c>
      <c r="C13" s="12" t="e">
        <f>+#REF!+#REF!+#REF!+#REF!</f>
        <v>#REF!</v>
      </c>
      <c r="E13" s="3" t="s">
        <v>22</v>
      </c>
      <c r="F13" s="14" t="e">
        <f t="shared" si="0"/>
        <v>#REF!</v>
      </c>
      <c r="G13" s="14" t="e">
        <f t="shared" si="0"/>
        <v>#REF!</v>
      </c>
      <c r="H13" s="19"/>
      <c r="I13" s="19"/>
    </row>
    <row r="14" spans="1:9" ht="15.75">
      <c r="A14" s="12" t="s">
        <v>23</v>
      </c>
      <c r="B14" s="12" t="e">
        <f>+#REF!+#REF!+#REF!+#REF!</f>
        <v>#REF!</v>
      </c>
      <c r="C14" s="12" t="e">
        <f>+#REF!+#REF!+#REF!+#REF!</f>
        <v>#REF!</v>
      </c>
      <c r="E14" s="3" t="s">
        <v>23</v>
      </c>
      <c r="F14" s="14" t="e">
        <f t="shared" si="0"/>
        <v>#REF!</v>
      </c>
      <c r="G14" s="14" t="e">
        <f t="shared" si="0"/>
        <v>#REF!</v>
      </c>
      <c r="H14" s="19"/>
      <c r="I14" s="19"/>
    </row>
    <row r="15" spans="1:9" ht="15.75">
      <c r="A15" s="12" t="s">
        <v>32</v>
      </c>
      <c r="B15" s="12" t="e">
        <f>+#REF!+#REF!+#REF!+#REF!+#REF!+#REF!+#REF!+#REF!</f>
        <v>#REF!</v>
      </c>
      <c r="C15" s="12" t="e">
        <f>+#REF!+#REF!+#REF!+#REF!+#REF!+#REF!+#REF!+#REF!</f>
        <v>#REF!</v>
      </c>
      <c r="E15" s="3" t="s">
        <v>32</v>
      </c>
      <c r="F15" s="14" t="e">
        <f t="shared" si="0"/>
        <v>#REF!</v>
      </c>
      <c r="G15" s="14" t="e">
        <f t="shared" si="0"/>
        <v>#REF!</v>
      </c>
      <c r="H15" s="19"/>
      <c r="I15" s="19"/>
    </row>
    <row r="16" spans="1:9" ht="15.75">
      <c r="A16" s="6"/>
      <c r="B16" s="15"/>
      <c r="C16" s="15"/>
      <c r="H16" s="19"/>
      <c r="I16" s="19"/>
    </row>
    <row r="17" spans="1:9" ht="15.75">
      <c r="A17" s="6"/>
      <c r="B17" s="6"/>
      <c r="C17" s="6"/>
      <c r="G17" s="21" t="s">
        <v>17</v>
      </c>
      <c r="H17" s="19"/>
      <c r="I17" s="19"/>
    </row>
    <row r="18" spans="1:9" ht="15.75">
      <c r="A18" s="56" t="s">
        <v>33</v>
      </c>
      <c r="B18" s="56"/>
      <c r="C18" s="56"/>
      <c r="E18" s="57" t="s">
        <v>33</v>
      </c>
      <c r="F18" s="57"/>
      <c r="G18" s="57"/>
      <c r="H18" s="19"/>
      <c r="I18" s="19"/>
    </row>
    <row r="19" spans="1:9" ht="15.75">
      <c r="A19" s="56" t="s">
        <v>131</v>
      </c>
      <c r="B19" s="56"/>
      <c r="C19" s="56"/>
      <c r="E19" s="57" t="s">
        <v>137</v>
      </c>
      <c r="F19" s="57"/>
      <c r="G19" s="57"/>
      <c r="H19" s="19"/>
      <c r="I19" s="19"/>
    </row>
    <row r="20" spans="1:9" ht="15.75">
      <c r="A20" s="6"/>
      <c r="B20" s="6"/>
      <c r="C20" s="6"/>
      <c r="H20" s="19"/>
      <c r="I20" s="19"/>
    </row>
    <row r="21" spans="1:9" ht="15.75">
      <c r="A21" s="6"/>
      <c r="B21" s="6"/>
      <c r="C21" s="7" t="s">
        <v>25</v>
      </c>
      <c r="G21" s="8" t="s">
        <v>26</v>
      </c>
      <c r="H21" s="19"/>
      <c r="I21" s="19"/>
    </row>
    <row r="22" spans="1:9" ht="15.75">
      <c r="A22" s="9" t="s">
        <v>34</v>
      </c>
      <c r="B22" s="9" t="s">
        <v>28</v>
      </c>
      <c r="C22" s="9" t="s">
        <v>29</v>
      </c>
      <c r="E22" s="5" t="s">
        <v>34</v>
      </c>
      <c r="F22" s="5" t="s">
        <v>28</v>
      </c>
      <c r="G22" s="5" t="s">
        <v>29</v>
      </c>
      <c r="H22" s="19"/>
      <c r="I22" s="19"/>
    </row>
    <row r="23" spans="1:9" ht="15.75">
      <c r="A23" s="10" t="s">
        <v>30</v>
      </c>
      <c r="B23" s="16" t="e">
        <f>+#REF!+#REF!+#REF!+#REF!</f>
        <v>#REF!</v>
      </c>
      <c r="C23" s="17" t="e">
        <f>+#REF!+#REF!+#REF!+#REF!</f>
        <v>#REF!</v>
      </c>
      <c r="E23" s="13" t="s">
        <v>30</v>
      </c>
      <c r="F23" s="14" t="e">
        <f>+B23/1000</f>
        <v>#REF!</v>
      </c>
      <c r="G23" s="14" t="e">
        <f>+C23/1000</f>
        <v>#REF!</v>
      </c>
      <c r="H23" s="19"/>
      <c r="I23" s="19"/>
    </row>
    <row r="24" spans="1:9" ht="15.75">
      <c r="A24" s="12" t="s">
        <v>31</v>
      </c>
      <c r="B24" s="12"/>
      <c r="C24" s="12"/>
      <c r="E24" s="3" t="s">
        <v>31</v>
      </c>
      <c r="F24" s="14"/>
      <c r="G24" s="14"/>
      <c r="H24" s="19"/>
      <c r="I24" s="19"/>
    </row>
    <row r="25" spans="1:9" ht="15.75">
      <c r="A25" s="12" t="s">
        <v>0</v>
      </c>
      <c r="B25" s="12" t="e">
        <f>+#REF!+#REF!+#REF!+#REF!</f>
        <v>#REF!</v>
      </c>
      <c r="C25" s="12" t="e">
        <f>+#REF!+#REF!+#REF!+#REF!</f>
        <v>#REF!</v>
      </c>
      <c r="E25" s="3" t="s">
        <v>0</v>
      </c>
      <c r="F25" s="14" t="e">
        <f aca="true" t="shared" si="1" ref="F25:G40">+B25/1000</f>
        <v>#REF!</v>
      </c>
      <c r="G25" s="14" t="e">
        <f t="shared" si="1"/>
        <v>#REF!</v>
      </c>
      <c r="H25" s="19"/>
      <c r="I25" s="19"/>
    </row>
    <row r="26" spans="1:9" ht="15.75">
      <c r="A26" s="12" t="s">
        <v>1</v>
      </c>
      <c r="B26" s="12" t="e">
        <f>+#REF!+#REF!+#REF!+#REF!</f>
        <v>#REF!</v>
      </c>
      <c r="C26" s="12" t="e">
        <f>+#REF!+#REF!+#REF!+#REF!</f>
        <v>#REF!</v>
      </c>
      <c r="E26" s="3" t="s">
        <v>1</v>
      </c>
      <c r="F26" s="14" t="e">
        <f t="shared" si="1"/>
        <v>#REF!</v>
      </c>
      <c r="G26" s="14" t="e">
        <f t="shared" si="1"/>
        <v>#REF!</v>
      </c>
      <c r="H26" s="19"/>
      <c r="I26" s="19"/>
    </row>
    <row r="27" spans="1:9" ht="15.75">
      <c r="A27" s="12" t="s">
        <v>2</v>
      </c>
      <c r="B27" s="12" t="e">
        <f>+#REF!+#REF!+#REF!+#REF!</f>
        <v>#REF!</v>
      </c>
      <c r="C27" s="12" t="e">
        <f>+#REF!+#REF!+#REF!+#REF!</f>
        <v>#REF!</v>
      </c>
      <c r="E27" s="3" t="s">
        <v>2</v>
      </c>
      <c r="F27" s="14" t="e">
        <f>+B27/1000</f>
        <v>#REF!</v>
      </c>
      <c r="G27" s="14" t="e">
        <f t="shared" si="1"/>
        <v>#REF!</v>
      </c>
      <c r="H27" s="19"/>
      <c r="I27" s="19"/>
    </row>
    <row r="28" spans="1:9" ht="15.75">
      <c r="A28" s="12" t="s">
        <v>3</v>
      </c>
      <c r="B28" s="12" t="e">
        <f>+#REF!+#REF!+#REF!+#REF!</f>
        <v>#REF!</v>
      </c>
      <c r="C28" s="12" t="e">
        <f>+#REF!+#REF!+#REF!+#REF!</f>
        <v>#REF!</v>
      </c>
      <c r="E28" s="3" t="s">
        <v>3</v>
      </c>
      <c r="F28" s="14" t="e">
        <f t="shared" si="1"/>
        <v>#REF!</v>
      </c>
      <c r="G28" s="14" t="e">
        <f t="shared" si="1"/>
        <v>#REF!</v>
      </c>
      <c r="H28" s="19"/>
      <c r="I28" s="19"/>
    </row>
    <row r="29" spans="1:9" ht="15.75">
      <c r="A29" s="12" t="s">
        <v>4</v>
      </c>
      <c r="B29" s="12" t="e">
        <f>+#REF!+#REF!+#REF!+#REF!</f>
        <v>#REF!</v>
      </c>
      <c r="C29" s="12" t="e">
        <f>+#REF!+#REF!+#REF!+#REF!</f>
        <v>#REF!</v>
      </c>
      <c r="E29" s="3" t="s">
        <v>4</v>
      </c>
      <c r="F29" s="14" t="e">
        <f t="shared" si="1"/>
        <v>#REF!</v>
      </c>
      <c r="G29" s="14" t="e">
        <f t="shared" si="1"/>
        <v>#REF!</v>
      </c>
      <c r="H29" s="19"/>
      <c r="I29" s="19"/>
    </row>
    <row r="30" spans="1:9" ht="15.75">
      <c r="A30" s="12" t="s">
        <v>5</v>
      </c>
      <c r="B30" s="12" t="e">
        <f>+#REF!+#REF!+#REF!+#REF!</f>
        <v>#REF!</v>
      </c>
      <c r="C30" s="12" t="e">
        <f>+#REF!+#REF!+#REF!+#REF!</f>
        <v>#REF!</v>
      </c>
      <c r="E30" s="3" t="s">
        <v>5</v>
      </c>
      <c r="F30" s="14" t="e">
        <f t="shared" si="1"/>
        <v>#REF!</v>
      </c>
      <c r="G30" s="14" t="e">
        <f t="shared" si="1"/>
        <v>#REF!</v>
      </c>
      <c r="H30" s="19"/>
      <c r="I30" s="19"/>
    </row>
    <row r="31" spans="1:9" ht="15.75">
      <c r="A31" s="12" t="s">
        <v>6</v>
      </c>
      <c r="B31" s="12" t="e">
        <f>+#REF!+#REF!+#REF!+#REF!</f>
        <v>#REF!</v>
      </c>
      <c r="C31" s="12" t="e">
        <f>+#REF!+#REF!+#REF!+#REF!</f>
        <v>#REF!</v>
      </c>
      <c r="E31" s="3" t="s">
        <v>6</v>
      </c>
      <c r="F31" s="14" t="e">
        <f t="shared" si="1"/>
        <v>#REF!</v>
      </c>
      <c r="G31" s="14" t="e">
        <f t="shared" si="1"/>
        <v>#REF!</v>
      </c>
      <c r="H31" s="19"/>
      <c r="I31" s="19"/>
    </row>
    <row r="32" spans="1:9" ht="15.75">
      <c r="A32" s="12" t="s">
        <v>7</v>
      </c>
      <c r="B32" s="12" t="e">
        <f>+#REF!+#REF!+#REF!+#REF!</f>
        <v>#REF!</v>
      </c>
      <c r="C32" s="12" t="e">
        <f>+#REF!+#REF!+#REF!+#REF!</f>
        <v>#REF!</v>
      </c>
      <c r="E32" s="3" t="s">
        <v>7</v>
      </c>
      <c r="F32" s="14" t="e">
        <f t="shared" si="1"/>
        <v>#REF!</v>
      </c>
      <c r="G32" s="14" t="e">
        <f t="shared" si="1"/>
        <v>#REF!</v>
      </c>
      <c r="H32" s="19"/>
      <c r="I32" s="19"/>
    </row>
    <row r="33" spans="1:9" ht="15.75">
      <c r="A33" s="12" t="s">
        <v>8</v>
      </c>
      <c r="B33" s="12" t="e">
        <f>+#REF!+#REF!+#REF!+#REF!</f>
        <v>#REF!</v>
      </c>
      <c r="C33" s="12" t="e">
        <f>+#REF!+#REF!+#REF!+#REF!</f>
        <v>#REF!</v>
      </c>
      <c r="E33" s="3" t="s">
        <v>8</v>
      </c>
      <c r="F33" s="14" t="e">
        <f t="shared" si="1"/>
        <v>#REF!</v>
      </c>
      <c r="G33" s="14" t="e">
        <f t="shared" si="1"/>
        <v>#REF!</v>
      </c>
      <c r="H33" s="19"/>
      <c r="I33" s="19"/>
    </row>
    <row r="34" spans="1:9" ht="15.75">
      <c r="A34" s="12" t="s">
        <v>9</v>
      </c>
      <c r="B34" s="12" t="e">
        <f>+#REF!+#REF!+#REF!+#REF!</f>
        <v>#REF!</v>
      </c>
      <c r="C34" s="12" t="e">
        <f>+#REF!+#REF!+#REF!+#REF!</f>
        <v>#REF!</v>
      </c>
      <c r="E34" s="3" t="s">
        <v>9</v>
      </c>
      <c r="F34" s="14" t="e">
        <f t="shared" si="1"/>
        <v>#REF!</v>
      </c>
      <c r="G34" s="14" t="e">
        <f t="shared" si="1"/>
        <v>#REF!</v>
      </c>
      <c r="H34" s="19"/>
      <c r="I34" s="19"/>
    </row>
    <row r="35" spans="1:9" ht="15.75">
      <c r="A35" s="12" t="s">
        <v>10</v>
      </c>
      <c r="B35" s="12" t="e">
        <f>+#REF!+#REF!+#REF!+#REF!</f>
        <v>#REF!</v>
      </c>
      <c r="C35" s="12" t="e">
        <f>+#REF!+#REF!+#REF!+#REF!</f>
        <v>#REF!</v>
      </c>
      <c r="E35" s="3" t="s">
        <v>10</v>
      </c>
      <c r="F35" s="14" t="e">
        <f t="shared" si="1"/>
        <v>#REF!</v>
      </c>
      <c r="G35" s="14" t="e">
        <f t="shared" si="1"/>
        <v>#REF!</v>
      </c>
      <c r="H35" s="19"/>
      <c r="I35" s="19"/>
    </row>
    <row r="36" spans="1:9" ht="15.75">
      <c r="A36" s="12" t="s">
        <v>11</v>
      </c>
      <c r="B36" s="12" t="e">
        <f>+#REF!+#REF!+#REF!+#REF!</f>
        <v>#REF!</v>
      </c>
      <c r="C36" s="12" t="e">
        <f>+#REF!+#REF!+#REF!+#REF!</f>
        <v>#REF!</v>
      </c>
      <c r="E36" s="3" t="s">
        <v>11</v>
      </c>
      <c r="F36" s="14" t="e">
        <f t="shared" si="1"/>
        <v>#REF!</v>
      </c>
      <c r="G36" s="14" t="e">
        <f t="shared" si="1"/>
        <v>#REF!</v>
      </c>
      <c r="H36" s="19"/>
      <c r="I36" s="19"/>
    </row>
    <row r="37" spans="1:9" ht="15.75">
      <c r="A37" s="12" t="s">
        <v>12</v>
      </c>
      <c r="B37" s="12" t="e">
        <f>+#REF!+#REF!+#REF!+#REF!</f>
        <v>#REF!</v>
      </c>
      <c r="C37" s="12" t="e">
        <f>+#REF!+#REF!+#REF!+#REF!</f>
        <v>#REF!</v>
      </c>
      <c r="E37" s="3" t="s">
        <v>12</v>
      </c>
      <c r="F37" s="14" t="e">
        <f t="shared" si="1"/>
        <v>#REF!</v>
      </c>
      <c r="G37" s="14" t="e">
        <f t="shared" si="1"/>
        <v>#REF!</v>
      </c>
      <c r="H37" s="19"/>
      <c r="I37" s="19"/>
    </row>
    <row r="38" spans="1:9" ht="15.75">
      <c r="A38" s="12" t="s">
        <v>13</v>
      </c>
      <c r="B38" s="12" t="e">
        <f>+#REF!+#REF!+#REF!+#REF!</f>
        <v>#REF!</v>
      </c>
      <c r="C38" s="12" t="e">
        <f>+#REF!+#REF!+#REF!+#REF!</f>
        <v>#REF!</v>
      </c>
      <c r="E38" s="3" t="s">
        <v>13</v>
      </c>
      <c r="F38" s="14" t="e">
        <f t="shared" si="1"/>
        <v>#REF!</v>
      </c>
      <c r="G38" s="14" t="e">
        <f t="shared" si="1"/>
        <v>#REF!</v>
      </c>
      <c r="H38" s="19"/>
      <c r="I38" s="19"/>
    </row>
    <row r="39" spans="1:9" ht="15.75">
      <c r="A39" s="12" t="s">
        <v>14</v>
      </c>
      <c r="B39" s="12" t="e">
        <f>+#REF!+#REF!+#REF!+#REF!</f>
        <v>#REF!</v>
      </c>
      <c r="C39" s="12" t="e">
        <f>+#REF!+#REF!+#REF!+#REF!</f>
        <v>#REF!</v>
      </c>
      <c r="E39" s="3" t="s">
        <v>14</v>
      </c>
      <c r="F39" s="14" t="e">
        <f t="shared" si="1"/>
        <v>#REF!</v>
      </c>
      <c r="G39" s="14" t="e">
        <f t="shared" si="1"/>
        <v>#REF!</v>
      </c>
      <c r="H39" s="19"/>
      <c r="I39" s="19"/>
    </row>
    <row r="40" spans="1:9" ht="15.75">
      <c r="A40" s="12" t="s">
        <v>15</v>
      </c>
      <c r="B40" s="12" t="e">
        <f>+#REF!+#REF!+#REF!+#REF!</f>
        <v>#REF!</v>
      </c>
      <c r="C40" s="12" t="e">
        <f>+#REF!+#REF!+#REF!+#REF!</f>
        <v>#REF!</v>
      </c>
      <c r="E40" s="3" t="s">
        <v>15</v>
      </c>
      <c r="F40" s="14" t="e">
        <f t="shared" si="1"/>
        <v>#REF!</v>
      </c>
      <c r="G40" s="14" t="e">
        <f t="shared" si="1"/>
        <v>#REF!</v>
      </c>
      <c r="H40" s="19"/>
      <c r="I40" s="19"/>
    </row>
    <row r="42" spans="6:7" ht="15.75">
      <c r="F42" s="20" t="e">
        <f>+F7-F23</f>
        <v>#REF!</v>
      </c>
      <c r="G42" s="20" t="e">
        <f>+G7-G23</f>
        <v>#REF!</v>
      </c>
    </row>
  </sheetData>
  <sheetProtection/>
  <mergeCells count="8">
    <mergeCell ref="A19:C19"/>
    <mergeCell ref="E19:G19"/>
    <mergeCell ref="A2:C2"/>
    <mergeCell ref="E2:G2"/>
    <mergeCell ref="A3:C3"/>
    <mergeCell ref="E3:G3"/>
    <mergeCell ref="A18:C18"/>
    <mergeCell ref="E18:G18"/>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G32" sqref="G32"/>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170</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5144685.471</v>
      </c>
      <c r="C9" s="52">
        <v>45635.121</v>
      </c>
      <c r="D9" s="52">
        <v>162649.508</v>
      </c>
      <c r="E9" s="52">
        <v>774.401</v>
      </c>
      <c r="F9" s="52">
        <v>4972729.1</v>
      </c>
      <c r="G9" s="52">
        <v>44860.72</v>
      </c>
      <c r="H9" s="52">
        <v>58.181</v>
      </c>
      <c r="I9" s="52">
        <v>0</v>
      </c>
      <c r="J9" s="52">
        <v>9248.682</v>
      </c>
      <c r="K9" s="53">
        <v>0</v>
      </c>
    </row>
    <row r="10" spans="1:11" ht="15.75">
      <c r="A10" s="42" t="s">
        <v>150</v>
      </c>
      <c r="B10" s="45">
        <v>109242.663</v>
      </c>
      <c r="C10" s="46">
        <v>814.038</v>
      </c>
      <c r="D10" s="46">
        <v>2696.148</v>
      </c>
      <c r="E10" s="46">
        <v>15.827</v>
      </c>
      <c r="F10" s="46">
        <v>106525.106</v>
      </c>
      <c r="G10" s="46">
        <v>798.211</v>
      </c>
      <c r="H10" s="46">
        <v>0</v>
      </c>
      <c r="I10" s="46">
        <v>0</v>
      </c>
      <c r="J10" s="46">
        <v>21.409</v>
      </c>
      <c r="K10" s="47">
        <v>0</v>
      </c>
    </row>
    <row r="11" spans="1:11" ht="15.75">
      <c r="A11" s="42" t="s">
        <v>151</v>
      </c>
      <c r="B11" s="45">
        <v>223522.311</v>
      </c>
      <c r="C11" s="46">
        <v>2135.619</v>
      </c>
      <c r="D11" s="46">
        <v>5060.23</v>
      </c>
      <c r="E11" s="46">
        <v>44.264</v>
      </c>
      <c r="F11" s="46">
        <v>218449.979</v>
      </c>
      <c r="G11" s="46">
        <v>2091.355</v>
      </c>
      <c r="H11" s="46">
        <v>0</v>
      </c>
      <c r="I11" s="46">
        <v>0</v>
      </c>
      <c r="J11" s="46">
        <v>12.102</v>
      </c>
      <c r="K11" s="47">
        <v>0</v>
      </c>
    </row>
    <row r="12" spans="1:11" ht="15.75">
      <c r="A12" s="42" t="s">
        <v>152</v>
      </c>
      <c r="B12" s="45">
        <v>227354.473</v>
      </c>
      <c r="C12" s="46">
        <v>1563.212</v>
      </c>
      <c r="D12" s="46">
        <v>5024.946</v>
      </c>
      <c r="E12" s="46">
        <v>28.1</v>
      </c>
      <c r="F12" s="46">
        <v>222292.646</v>
      </c>
      <c r="G12" s="46">
        <v>1535.112</v>
      </c>
      <c r="H12" s="46">
        <v>0</v>
      </c>
      <c r="I12" s="46">
        <v>0</v>
      </c>
      <c r="J12" s="46">
        <v>36.881</v>
      </c>
      <c r="K12" s="47">
        <v>0</v>
      </c>
    </row>
    <row r="13" spans="1:11" ht="15.75">
      <c r="A13" s="42" t="s">
        <v>153</v>
      </c>
      <c r="B13" s="45">
        <v>229920.487</v>
      </c>
      <c r="C13" s="46">
        <v>2049.264</v>
      </c>
      <c r="D13" s="46">
        <v>5091.138</v>
      </c>
      <c r="E13" s="46">
        <v>40.654</v>
      </c>
      <c r="F13" s="46">
        <v>224803.785</v>
      </c>
      <c r="G13" s="46">
        <v>2008.61</v>
      </c>
      <c r="H13" s="46">
        <v>21.01</v>
      </c>
      <c r="I13" s="46">
        <v>0</v>
      </c>
      <c r="J13" s="46">
        <v>4.554</v>
      </c>
      <c r="K13" s="47">
        <v>0</v>
      </c>
    </row>
    <row r="14" spans="1:11" ht="15.75">
      <c r="A14" s="42" t="s">
        <v>145</v>
      </c>
      <c r="B14" s="45">
        <v>283519.73</v>
      </c>
      <c r="C14" s="46">
        <v>2223.558</v>
      </c>
      <c r="D14" s="46">
        <v>7269.094</v>
      </c>
      <c r="E14" s="46">
        <v>45.897</v>
      </c>
      <c r="F14" s="46">
        <v>276199.736</v>
      </c>
      <c r="G14" s="46">
        <v>2177.661</v>
      </c>
      <c r="H14" s="46">
        <v>0.057</v>
      </c>
      <c r="I14" s="46">
        <v>0</v>
      </c>
      <c r="J14" s="46">
        <v>50.843</v>
      </c>
      <c r="K14" s="47">
        <v>0</v>
      </c>
    </row>
    <row r="15" spans="1:11" ht="15.75">
      <c r="A15" s="42" t="s">
        <v>154</v>
      </c>
      <c r="B15" s="45">
        <v>190808.201</v>
      </c>
      <c r="C15" s="46">
        <v>1624.439</v>
      </c>
      <c r="D15" s="46">
        <v>4310.085</v>
      </c>
      <c r="E15" s="46">
        <v>33.363</v>
      </c>
      <c r="F15" s="46">
        <v>186446.094</v>
      </c>
      <c r="G15" s="46">
        <v>1591.076</v>
      </c>
      <c r="H15" s="46">
        <v>0</v>
      </c>
      <c r="I15" s="46">
        <v>0</v>
      </c>
      <c r="J15" s="46">
        <v>52.022</v>
      </c>
      <c r="K15" s="47">
        <v>0</v>
      </c>
    </row>
    <row r="16" spans="1:11" ht="15.75">
      <c r="A16" s="42" t="s">
        <v>146</v>
      </c>
      <c r="B16" s="45">
        <v>145036.379</v>
      </c>
      <c r="C16" s="46">
        <v>1118.952</v>
      </c>
      <c r="D16" s="46">
        <v>3559.371</v>
      </c>
      <c r="E16" s="46">
        <v>23.959</v>
      </c>
      <c r="F16" s="46">
        <v>141380.03</v>
      </c>
      <c r="G16" s="46">
        <v>1094.993</v>
      </c>
      <c r="H16" s="46">
        <v>0.035</v>
      </c>
      <c r="I16" s="46">
        <v>0</v>
      </c>
      <c r="J16" s="46">
        <v>96.943</v>
      </c>
      <c r="K16" s="47">
        <v>0</v>
      </c>
    </row>
    <row r="17" spans="1:11" ht="15.75">
      <c r="A17" s="42" t="s">
        <v>155</v>
      </c>
      <c r="B17" s="45">
        <v>357625.374</v>
      </c>
      <c r="C17" s="46">
        <v>2744.463</v>
      </c>
      <c r="D17" s="46">
        <v>8216.346</v>
      </c>
      <c r="E17" s="46">
        <v>49.893</v>
      </c>
      <c r="F17" s="46">
        <v>349309.427</v>
      </c>
      <c r="G17" s="46">
        <v>2694.57</v>
      </c>
      <c r="H17" s="46">
        <v>0.131</v>
      </c>
      <c r="I17" s="46">
        <v>0</v>
      </c>
      <c r="J17" s="46">
        <v>99.47</v>
      </c>
      <c r="K17" s="47">
        <v>0</v>
      </c>
    </row>
    <row r="18" spans="1:11" ht="15.75">
      <c r="A18" s="42" t="s">
        <v>156</v>
      </c>
      <c r="B18" s="45">
        <v>146700.682</v>
      </c>
      <c r="C18" s="46">
        <v>1304.245</v>
      </c>
      <c r="D18" s="46">
        <v>3513.481</v>
      </c>
      <c r="E18" s="46">
        <v>25.38</v>
      </c>
      <c r="F18" s="46">
        <v>143185.888</v>
      </c>
      <c r="G18" s="46">
        <v>1278.865</v>
      </c>
      <c r="H18" s="46">
        <v>0</v>
      </c>
      <c r="I18" s="46">
        <v>0</v>
      </c>
      <c r="J18" s="46">
        <v>1.313</v>
      </c>
      <c r="K18" s="47">
        <v>0</v>
      </c>
    </row>
    <row r="19" spans="1:11" ht="15.75">
      <c r="A19" s="42" t="s">
        <v>157</v>
      </c>
      <c r="B19" s="45">
        <v>191286.717</v>
      </c>
      <c r="C19" s="46">
        <v>1680.383</v>
      </c>
      <c r="D19" s="46">
        <v>4125.34</v>
      </c>
      <c r="E19" s="46">
        <v>31.006</v>
      </c>
      <c r="F19" s="46">
        <v>187154.503</v>
      </c>
      <c r="G19" s="46">
        <v>1649.377</v>
      </c>
      <c r="H19" s="46">
        <v>0.104</v>
      </c>
      <c r="I19" s="46">
        <v>0</v>
      </c>
      <c r="J19" s="46">
        <v>6.77</v>
      </c>
      <c r="K19" s="47">
        <v>0</v>
      </c>
    </row>
    <row r="20" spans="1:11" ht="15.75">
      <c r="A20" s="42" t="s">
        <v>158</v>
      </c>
      <c r="B20" s="45">
        <v>235641.439</v>
      </c>
      <c r="C20" s="46">
        <v>2204.785</v>
      </c>
      <c r="D20" s="46">
        <v>5631.711</v>
      </c>
      <c r="E20" s="46">
        <v>37.174</v>
      </c>
      <c r="F20" s="46">
        <v>229959.495</v>
      </c>
      <c r="G20" s="46">
        <v>2167.611</v>
      </c>
      <c r="H20" s="46">
        <v>0</v>
      </c>
      <c r="I20" s="46">
        <v>0</v>
      </c>
      <c r="J20" s="46">
        <v>50.233</v>
      </c>
      <c r="K20" s="47">
        <v>0</v>
      </c>
    </row>
    <row r="21" spans="1:11" ht="15.75">
      <c r="A21" s="42" t="s">
        <v>159</v>
      </c>
      <c r="B21" s="45">
        <v>176269.558</v>
      </c>
      <c r="C21" s="46">
        <v>1312.061</v>
      </c>
      <c r="D21" s="46">
        <v>4236.711</v>
      </c>
      <c r="E21" s="46">
        <v>26.741</v>
      </c>
      <c r="F21" s="46">
        <v>171956.342</v>
      </c>
      <c r="G21" s="46">
        <v>1285.32</v>
      </c>
      <c r="H21" s="46">
        <v>0.524</v>
      </c>
      <c r="I21" s="46">
        <v>0</v>
      </c>
      <c r="J21" s="46">
        <v>75.981</v>
      </c>
      <c r="K21" s="47">
        <v>0</v>
      </c>
    </row>
    <row r="22" spans="1:11" ht="15.75">
      <c r="A22" s="42" t="s">
        <v>147</v>
      </c>
      <c r="B22" s="45">
        <v>72545.197</v>
      </c>
      <c r="C22" s="46">
        <v>465.675</v>
      </c>
      <c r="D22" s="46">
        <v>2177.865</v>
      </c>
      <c r="E22" s="46">
        <v>11.076</v>
      </c>
      <c r="F22" s="46">
        <v>70252.623</v>
      </c>
      <c r="G22" s="46">
        <v>454.599</v>
      </c>
      <c r="H22" s="46">
        <v>0</v>
      </c>
      <c r="I22" s="46">
        <v>0</v>
      </c>
      <c r="J22" s="46">
        <v>114.709</v>
      </c>
      <c r="K22" s="47">
        <v>0</v>
      </c>
    </row>
    <row r="23" spans="1:11" ht="15.75">
      <c r="A23" s="42" t="s">
        <v>160</v>
      </c>
      <c r="B23" s="45">
        <v>163264.077</v>
      </c>
      <c r="C23" s="46">
        <v>361.863</v>
      </c>
      <c r="D23" s="46">
        <v>2884.004</v>
      </c>
      <c r="E23" s="46">
        <v>8.928</v>
      </c>
      <c r="F23" s="46">
        <v>160378.889</v>
      </c>
      <c r="G23" s="46">
        <v>352.935</v>
      </c>
      <c r="H23" s="46">
        <v>0</v>
      </c>
      <c r="I23" s="46">
        <v>0</v>
      </c>
      <c r="J23" s="46">
        <v>1.184</v>
      </c>
      <c r="K23" s="47">
        <v>0</v>
      </c>
    </row>
    <row r="24" spans="1:11" ht="15.75">
      <c r="A24" s="42" t="s">
        <v>161</v>
      </c>
      <c r="B24" s="45">
        <v>1506744.563</v>
      </c>
      <c r="C24" s="46">
        <v>13680.811</v>
      </c>
      <c r="D24" s="46">
        <v>79836.632</v>
      </c>
      <c r="E24" s="46">
        <v>175.341</v>
      </c>
      <c r="F24" s="46">
        <v>1419082.571</v>
      </c>
      <c r="G24" s="46">
        <v>13505.47</v>
      </c>
      <c r="H24" s="46">
        <v>32.641</v>
      </c>
      <c r="I24" s="46">
        <v>0</v>
      </c>
      <c r="J24" s="46">
        <v>7792.719</v>
      </c>
      <c r="K24" s="47">
        <v>0</v>
      </c>
    </row>
    <row r="25" spans="1:11" ht="15.75">
      <c r="A25" s="42" t="s">
        <v>162</v>
      </c>
      <c r="B25" s="45">
        <v>481797.644</v>
      </c>
      <c r="C25" s="46">
        <v>6189.207</v>
      </c>
      <c r="D25" s="46">
        <v>10632.007</v>
      </c>
      <c r="E25" s="46">
        <v>108.865</v>
      </c>
      <c r="F25" s="46">
        <v>470862.817</v>
      </c>
      <c r="G25" s="46">
        <v>6080.342</v>
      </c>
      <c r="H25" s="46">
        <v>0.001</v>
      </c>
      <c r="I25" s="46">
        <v>0</v>
      </c>
      <c r="J25" s="46">
        <v>302.819</v>
      </c>
      <c r="K25" s="47">
        <v>0</v>
      </c>
    </row>
    <row r="26" spans="1:11" ht="15.75">
      <c r="A26" s="44" t="s">
        <v>163</v>
      </c>
      <c r="B26" s="48">
        <v>403405.976</v>
      </c>
      <c r="C26" s="49">
        <v>4162.546</v>
      </c>
      <c r="D26" s="49">
        <v>8384.399</v>
      </c>
      <c r="E26" s="49">
        <v>67.933</v>
      </c>
      <c r="F26" s="49">
        <v>394489.169</v>
      </c>
      <c r="G26" s="49">
        <v>4094.613</v>
      </c>
      <c r="H26" s="49">
        <v>3.678</v>
      </c>
      <c r="I26" s="49">
        <v>0</v>
      </c>
      <c r="J26" s="49">
        <v>528.73</v>
      </c>
      <c r="K26" s="50">
        <v>0</v>
      </c>
    </row>
  </sheetData>
  <sheetProtection/>
  <mergeCells count="11">
    <mergeCell ref="F7:G7"/>
    <mergeCell ref="H7:I7"/>
    <mergeCell ref="J7:K7"/>
    <mergeCell ref="A2:K2"/>
    <mergeCell ref="A3:K3"/>
    <mergeCell ref="I5:K5"/>
    <mergeCell ref="A6:A8"/>
    <mergeCell ref="B6:C7"/>
    <mergeCell ref="D6:G6"/>
    <mergeCell ref="H6:K6"/>
    <mergeCell ref="D7:E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G38" sqref="G38"/>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171</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5383382.108</v>
      </c>
      <c r="C9" s="52">
        <v>51791.97</v>
      </c>
      <c r="D9" s="52">
        <v>170053.489</v>
      </c>
      <c r="E9" s="52">
        <v>777.527</v>
      </c>
      <c r="F9" s="52">
        <v>5204652.576</v>
      </c>
      <c r="G9" s="52">
        <v>51014.443</v>
      </c>
      <c r="H9" s="52">
        <v>75.749</v>
      </c>
      <c r="I9" s="52">
        <v>0</v>
      </c>
      <c r="J9" s="52">
        <v>8600.294</v>
      </c>
      <c r="K9" s="53">
        <v>0</v>
      </c>
    </row>
    <row r="10" spans="1:11" ht="15.75">
      <c r="A10" s="42" t="s">
        <v>150</v>
      </c>
      <c r="B10" s="45">
        <v>112971.521</v>
      </c>
      <c r="C10" s="46">
        <v>924.267</v>
      </c>
      <c r="D10" s="46">
        <v>2895.539</v>
      </c>
      <c r="E10" s="46">
        <v>15.551</v>
      </c>
      <c r="F10" s="46">
        <v>110054.582</v>
      </c>
      <c r="G10" s="46">
        <v>908.716</v>
      </c>
      <c r="H10" s="46">
        <v>0</v>
      </c>
      <c r="I10" s="46">
        <v>0</v>
      </c>
      <c r="J10" s="46">
        <v>21.4</v>
      </c>
      <c r="K10" s="47">
        <v>0</v>
      </c>
    </row>
    <row r="11" spans="1:11" ht="15.75">
      <c r="A11" s="42" t="s">
        <v>151</v>
      </c>
      <c r="B11" s="45">
        <v>230748.757</v>
      </c>
      <c r="C11" s="46">
        <v>2376.807</v>
      </c>
      <c r="D11" s="46">
        <v>5571.655</v>
      </c>
      <c r="E11" s="46">
        <v>43.817</v>
      </c>
      <c r="F11" s="46">
        <v>225164.974</v>
      </c>
      <c r="G11" s="46">
        <v>2332.99</v>
      </c>
      <c r="H11" s="46">
        <v>0</v>
      </c>
      <c r="I11" s="46">
        <v>0</v>
      </c>
      <c r="J11" s="46">
        <v>12.128</v>
      </c>
      <c r="K11" s="47">
        <v>0</v>
      </c>
    </row>
    <row r="12" spans="1:11" ht="15.75">
      <c r="A12" s="42" t="s">
        <v>152</v>
      </c>
      <c r="B12" s="45">
        <v>235798.269</v>
      </c>
      <c r="C12" s="46">
        <v>1719.387</v>
      </c>
      <c r="D12" s="46">
        <v>5439.012</v>
      </c>
      <c r="E12" s="46">
        <v>27.493</v>
      </c>
      <c r="F12" s="46">
        <v>230322.291</v>
      </c>
      <c r="G12" s="46">
        <v>1691.894</v>
      </c>
      <c r="H12" s="46">
        <v>0</v>
      </c>
      <c r="I12" s="46">
        <v>0</v>
      </c>
      <c r="J12" s="46">
        <v>36.966</v>
      </c>
      <c r="K12" s="47">
        <v>0</v>
      </c>
    </row>
    <row r="13" spans="1:11" ht="15.75">
      <c r="A13" s="42" t="s">
        <v>153</v>
      </c>
      <c r="B13" s="45">
        <v>236258.365</v>
      </c>
      <c r="C13" s="46">
        <v>2219.443</v>
      </c>
      <c r="D13" s="46">
        <v>5492.646</v>
      </c>
      <c r="E13" s="46">
        <v>40.548</v>
      </c>
      <c r="F13" s="46">
        <v>230740.172</v>
      </c>
      <c r="G13" s="46">
        <v>2178.895</v>
      </c>
      <c r="H13" s="46">
        <v>21.058</v>
      </c>
      <c r="I13" s="46">
        <v>0</v>
      </c>
      <c r="J13" s="46">
        <v>4.489</v>
      </c>
      <c r="K13" s="47">
        <v>0</v>
      </c>
    </row>
    <row r="14" spans="1:11" ht="15.75">
      <c r="A14" s="42" t="s">
        <v>145</v>
      </c>
      <c r="B14" s="45">
        <v>293563.743</v>
      </c>
      <c r="C14" s="46">
        <v>2458.978</v>
      </c>
      <c r="D14" s="46">
        <v>7882.789</v>
      </c>
      <c r="E14" s="46">
        <v>46.418</v>
      </c>
      <c r="F14" s="46">
        <v>285631.057</v>
      </c>
      <c r="G14" s="46">
        <v>2412.56</v>
      </c>
      <c r="H14" s="46">
        <v>0.057</v>
      </c>
      <c r="I14" s="46">
        <v>0</v>
      </c>
      <c r="J14" s="46">
        <v>49.84</v>
      </c>
      <c r="K14" s="47">
        <v>0</v>
      </c>
    </row>
    <row r="15" spans="1:11" ht="15.75">
      <c r="A15" s="42" t="s">
        <v>154</v>
      </c>
      <c r="B15" s="45">
        <v>198947.859</v>
      </c>
      <c r="C15" s="46">
        <v>1852.236</v>
      </c>
      <c r="D15" s="46">
        <v>4571.226</v>
      </c>
      <c r="E15" s="46">
        <v>31.872</v>
      </c>
      <c r="F15" s="46">
        <v>194324.598</v>
      </c>
      <c r="G15" s="46">
        <v>1820.364</v>
      </c>
      <c r="H15" s="46">
        <v>0</v>
      </c>
      <c r="I15" s="46">
        <v>0</v>
      </c>
      <c r="J15" s="46">
        <v>52.035</v>
      </c>
      <c r="K15" s="47">
        <v>0</v>
      </c>
    </row>
    <row r="16" spans="1:11" ht="15.75">
      <c r="A16" s="42" t="s">
        <v>146</v>
      </c>
      <c r="B16" s="45">
        <v>150345.658</v>
      </c>
      <c r="C16" s="46">
        <v>1241.719</v>
      </c>
      <c r="D16" s="46">
        <v>3941.992</v>
      </c>
      <c r="E16" s="46">
        <v>23.747</v>
      </c>
      <c r="F16" s="46">
        <v>146307.707</v>
      </c>
      <c r="G16" s="46">
        <v>1217.972</v>
      </c>
      <c r="H16" s="46">
        <v>0.036</v>
      </c>
      <c r="I16" s="46">
        <v>0</v>
      </c>
      <c r="J16" s="46">
        <v>95.923</v>
      </c>
      <c r="K16" s="47">
        <v>0</v>
      </c>
    </row>
    <row r="17" spans="1:11" ht="15.75">
      <c r="A17" s="42" t="s">
        <v>155</v>
      </c>
      <c r="B17" s="45">
        <v>370281.584</v>
      </c>
      <c r="C17" s="46">
        <v>3098.61</v>
      </c>
      <c r="D17" s="46">
        <v>8721.829</v>
      </c>
      <c r="E17" s="46">
        <v>49.488</v>
      </c>
      <c r="F17" s="46">
        <v>361458.755</v>
      </c>
      <c r="G17" s="46">
        <v>3049.122</v>
      </c>
      <c r="H17" s="46">
        <v>1.682</v>
      </c>
      <c r="I17" s="46">
        <v>0</v>
      </c>
      <c r="J17" s="46">
        <v>99.318</v>
      </c>
      <c r="K17" s="47">
        <v>0</v>
      </c>
    </row>
    <row r="18" spans="1:11" ht="15.75">
      <c r="A18" s="42" t="s">
        <v>156</v>
      </c>
      <c r="B18" s="45">
        <v>151747.654</v>
      </c>
      <c r="C18" s="46">
        <v>1463.283</v>
      </c>
      <c r="D18" s="46">
        <v>3930.698</v>
      </c>
      <c r="E18" s="46">
        <v>25.435</v>
      </c>
      <c r="F18" s="46">
        <v>147807.768</v>
      </c>
      <c r="G18" s="46">
        <v>1437.848</v>
      </c>
      <c r="H18" s="46">
        <v>7.878</v>
      </c>
      <c r="I18" s="46">
        <v>0</v>
      </c>
      <c r="J18" s="46">
        <v>1.31</v>
      </c>
      <c r="K18" s="47">
        <v>0</v>
      </c>
    </row>
    <row r="19" spans="1:11" ht="15.75">
      <c r="A19" s="42" t="s">
        <v>157</v>
      </c>
      <c r="B19" s="45">
        <v>198821.054</v>
      </c>
      <c r="C19" s="46">
        <v>1937.735</v>
      </c>
      <c r="D19" s="46">
        <v>4379.402</v>
      </c>
      <c r="E19" s="46">
        <v>31.289</v>
      </c>
      <c r="F19" s="46">
        <v>194434.762</v>
      </c>
      <c r="G19" s="46">
        <v>1906.446</v>
      </c>
      <c r="H19" s="46">
        <v>0.105</v>
      </c>
      <c r="I19" s="46">
        <v>0</v>
      </c>
      <c r="J19" s="46">
        <v>6.785</v>
      </c>
      <c r="K19" s="47">
        <v>0</v>
      </c>
    </row>
    <row r="20" spans="1:11" ht="15.75">
      <c r="A20" s="42" t="s">
        <v>158</v>
      </c>
      <c r="B20" s="45">
        <v>242626.427</v>
      </c>
      <c r="C20" s="46">
        <v>2416.218</v>
      </c>
      <c r="D20" s="46">
        <v>6022.447</v>
      </c>
      <c r="E20" s="46">
        <v>37.122</v>
      </c>
      <c r="F20" s="46">
        <v>236553.644</v>
      </c>
      <c r="G20" s="46">
        <v>2379.096</v>
      </c>
      <c r="H20" s="46">
        <v>0</v>
      </c>
      <c r="I20" s="46">
        <v>0</v>
      </c>
      <c r="J20" s="46">
        <v>50.336</v>
      </c>
      <c r="K20" s="47">
        <v>0</v>
      </c>
    </row>
    <row r="21" spans="1:11" ht="15.75">
      <c r="A21" s="42" t="s">
        <v>159</v>
      </c>
      <c r="B21" s="45">
        <v>183280.32</v>
      </c>
      <c r="C21" s="46">
        <v>1474.065</v>
      </c>
      <c r="D21" s="46">
        <v>4838.518</v>
      </c>
      <c r="E21" s="46">
        <v>26.085</v>
      </c>
      <c r="F21" s="46">
        <v>178369.251</v>
      </c>
      <c r="G21" s="46">
        <v>1447.98</v>
      </c>
      <c r="H21" s="46">
        <v>0.525</v>
      </c>
      <c r="I21" s="46">
        <v>0</v>
      </c>
      <c r="J21" s="46">
        <v>72.026</v>
      </c>
      <c r="K21" s="47">
        <v>0</v>
      </c>
    </row>
    <row r="22" spans="1:11" ht="15.75">
      <c r="A22" s="42" t="s">
        <v>147</v>
      </c>
      <c r="B22" s="45">
        <v>75346.886</v>
      </c>
      <c r="C22" s="46">
        <v>519.001</v>
      </c>
      <c r="D22" s="46">
        <v>2427.12</v>
      </c>
      <c r="E22" s="46">
        <v>10.857</v>
      </c>
      <c r="F22" s="46">
        <v>72804.795</v>
      </c>
      <c r="G22" s="46">
        <v>508.144</v>
      </c>
      <c r="H22" s="46">
        <v>0</v>
      </c>
      <c r="I22" s="46">
        <v>0</v>
      </c>
      <c r="J22" s="46">
        <v>114.971</v>
      </c>
      <c r="K22" s="47">
        <v>0</v>
      </c>
    </row>
    <row r="23" spans="1:11" ht="15.75">
      <c r="A23" s="42" t="s">
        <v>160</v>
      </c>
      <c r="B23" s="45">
        <v>170813.284</v>
      </c>
      <c r="C23" s="46">
        <v>394.907</v>
      </c>
      <c r="D23" s="46">
        <v>3173.561</v>
      </c>
      <c r="E23" s="46">
        <v>8.178</v>
      </c>
      <c r="F23" s="46">
        <v>167638.537</v>
      </c>
      <c r="G23" s="46">
        <v>386.729</v>
      </c>
      <c r="H23" s="46">
        <v>0</v>
      </c>
      <c r="I23" s="46">
        <v>0</v>
      </c>
      <c r="J23" s="46">
        <v>1.186</v>
      </c>
      <c r="K23" s="47">
        <v>0</v>
      </c>
    </row>
    <row r="24" spans="1:11" ht="15.75">
      <c r="A24" s="42" t="s">
        <v>161</v>
      </c>
      <c r="B24" s="45">
        <v>1610456.956</v>
      </c>
      <c r="C24" s="46">
        <v>16027.555</v>
      </c>
      <c r="D24" s="46">
        <v>81054.488</v>
      </c>
      <c r="E24" s="46">
        <v>181.172</v>
      </c>
      <c r="F24" s="46">
        <v>1522189.607</v>
      </c>
      <c r="G24" s="46">
        <v>15846.383</v>
      </c>
      <c r="H24" s="46">
        <v>40.72</v>
      </c>
      <c r="I24" s="46">
        <v>0</v>
      </c>
      <c r="J24" s="46">
        <v>7172.141</v>
      </c>
      <c r="K24" s="47">
        <v>0</v>
      </c>
    </row>
    <row r="25" spans="1:11" ht="15.75">
      <c r="A25" s="42" t="s">
        <v>162</v>
      </c>
      <c r="B25" s="45">
        <v>499351.842</v>
      </c>
      <c r="C25" s="46">
        <v>6871.138</v>
      </c>
      <c r="D25" s="46">
        <v>10968.07</v>
      </c>
      <c r="E25" s="46">
        <v>108.421</v>
      </c>
      <c r="F25" s="46">
        <v>488081.973</v>
      </c>
      <c r="G25" s="46">
        <v>6762.717</v>
      </c>
      <c r="H25" s="46">
        <v>0.001</v>
      </c>
      <c r="I25" s="46">
        <v>0</v>
      </c>
      <c r="J25" s="46">
        <v>301.798</v>
      </c>
      <c r="K25" s="47">
        <v>0</v>
      </c>
    </row>
    <row r="26" spans="1:11" ht="15.75">
      <c r="A26" s="44" t="s">
        <v>163</v>
      </c>
      <c r="B26" s="48">
        <v>422021.929</v>
      </c>
      <c r="C26" s="49">
        <v>4796.621</v>
      </c>
      <c r="D26" s="49">
        <v>8742.497</v>
      </c>
      <c r="E26" s="49">
        <v>70.034</v>
      </c>
      <c r="F26" s="49">
        <v>412768.103</v>
      </c>
      <c r="G26" s="49">
        <v>4726.587</v>
      </c>
      <c r="H26" s="49">
        <v>3.687</v>
      </c>
      <c r="I26" s="49">
        <v>0</v>
      </c>
      <c r="J26" s="49">
        <v>507.642</v>
      </c>
      <c r="K26" s="50">
        <v>0</v>
      </c>
    </row>
  </sheetData>
  <sheetProtection/>
  <mergeCells count="11">
    <mergeCell ref="H7:I7"/>
    <mergeCell ref="J7:K7"/>
    <mergeCell ref="A2:K2"/>
    <mergeCell ref="A3:K3"/>
    <mergeCell ref="I5:K5"/>
    <mergeCell ref="A6:A8"/>
    <mergeCell ref="B6:C7"/>
    <mergeCell ref="D6:G6"/>
    <mergeCell ref="H6:K6"/>
    <mergeCell ref="D7:E7"/>
    <mergeCell ref="F7:G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6"/>
  <sheetViews>
    <sheetView showGridLines="0" zoomScale="90" zoomScaleNormal="90" zoomScalePageLayoutView="0" workbookViewId="0" topLeftCell="A1">
      <selection activeCell="F30" sqref="F30"/>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172</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5576499.573</v>
      </c>
      <c r="C9" s="52">
        <v>58471.315</v>
      </c>
      <c r="D9" s="52">
        <v>170408.54</v>
      </c>
      <c r="E9" s="52">
        <v>776.296</v>
      </c>
      <c r="F9" s="52">
        <v>5397916.756</v>
      </c>
      <c r="G9" s="52">
        <v>57695.019</v>
      </c>
      <c r="H9" s="52">
        <v>61.254</v>
      </c>
      <c r="I9" s="52">
        <v>0</v>
      </c>
      <c r="J9" s="52">
        <v>8113.023</v>
      </c>
      <c r="K9" s="53">
        <v>0</v>
      </c>
    </row>
    <row r="10" spans="1:11" ht="15.75">
      <c r="A10" s="42" t="s">
        <v>150</v>
      </c>
      <c r="B10" s="45">
        <v>115295.742</v>
      </c>
      <c r="C10" s="46">
        <v>1053.599</v>
      </c>
      <c r="D10" s="46">
        <v>2897.277</v>
      </c>
      <c r="E10" s="46">
        <v>14.83</v>
      </c>
      <c r="F10" s="46">
        <v>112377.1</v>
      </c>
      <c r="G10" s="46">
        <v>1038.769</v>
      </c>
      <c r="H10" s="46">
        <v>0</v>
      </c>
      <c r="I10" s="46">
        <v>0</v>
      </c>
      <c r="J10" s="46">
        <v>21.365</v>
      </c>
      <c r="K10" s="47">
        <v>0</v>
      </c>
    </row>
    <row r="11" spans="1:11" ht="15.75">
      <c r="A11" s="42" t="s">
        <v>151</v>
      </c>
      <c r="B11" s="45">
        <v>236556.217</v>
      </c>
      <c r="C11" s="46">
        <v>2715.595</v>
      </c>
      <c r="D11" s="46">
        <v>5565.636</v>
      </c>
      <c r="E11" s="46">
        <v>44.171</v>
      </c>
      <c r="F11" s="46">
        <v>230978.479</v>
      </c>
      <c r="G11" s="46">
        <v>2671.424</v>
      </c>
      <c r="H11" s="46">
        <v>0</v>
      </c>
      <c r="I11" s="46">
        <v>0</v>
      </c>
      <c r="J11" s="46">
        <v>12.102</v>
      </c>
      <c r="K11" s="47">
        <v>0</v>
      </c>
    </row>
    <row r="12" spans="1:11" ht="15.75">
      <c r="A12" s="42" t="s">
        <v>152</v>
      </c>
      <c r="B12" s="45">
        <v>242016.74</v>
      </c>
      <c r="C12" s="46">
        <v>1936.105</v>
      </c>
      <c r="D12" s="46">
        <v>5573.93</v>
      </c>
      <c r="E12" s="46">
        <v>26.929</v>
      </c>
      <c r="F12" s="46">
        <v>236406.305</v>
      </c>
      <c r="G12" s="46">
        <v>1909.176</v>
      </c>
      <c r="H12" s="46">
        <v>0</v>
      </c>
      <c r="I12" s="46">
        <v>0</v>
      </c>
      <c r="J12" s="46">
        <v>36.505</v>
      </c>
      <c r="K12" s="47">
        <v>0</v>
      </c>
    </row>
    <row r="13" spans="1:11" ht="15.75">
      <c r="A13" s="42" t="s">
        <v>153</v>
      </c>
      <c r="B13" s="45">
        <v>241933.051</v>
      </c>
      <c r="C13" s="46">
        <v>2435.742</v>
      </c>
      <c r="D13" s="46">
        <v>5574.475</v>
      </c>
      <c r="E13" s="46">
        <v>40.467</v>
      </c>
      <c r="F13" s="46">
        <v>236333.008</v>
      </c>
      <c r="G13" s="46">
        <v>2395.275</v>
      </c>
      <c r="H13" s="46">
        <v>21.073</v>
      </c>
      <c r="I13" s="46">
        <v>0</v>
      </c>
      <c r="J13" s="46">
        <v>4.495</v>
      </c>
      <c r="K13" s="47">
        <v>0</v>
      </c>
    </row>
    <row r="14" spans="1:11" ht="15.75">
      <c r="A14" s="42" t="s">
        <v>145</v>
      </c>
      <c r="B14" s="45">
        <v>301044.655</v>
      </c>
      <c r="C14" s="46">
        <v>2735.242</v>
      </c>
      <c r="D14" s="46">
        <v>7926.903</v>
      </c>
      <c r="E14" s="46">
        <v>46.001</v>
      </c>
      <c r="F14" s="46">
        <v>293069.203</v>
      </c>
      <c r="G14" s="46">
        <v>2689.241</v>
      </c>
      <c r="H14" s="46">
        <v>0.057</v>
      </c>
      <c r="I14" s="46">
        <v>0</v>
      </c>
      <c r="J14" s="46">
        <v>48.492</v>
      </c>
      <c r="K14" s="47">
        <v>0</v>
      </c>
    </row>
    <row r="15" spans="1:11" ht="15.75">
      <c r="A15" s="42" t="s">
        <v>154</v>
      </c>
      <c r="B15" s="45">
        <v>205252.567</v>
      </c>
      <c r="C15" s="46">
        <v>2053.734</v>
      </c>
      <c r="D15" s="46">
        <v>4619.372</v>
      </c>
      <c r="E15" s="46">
        <v>32.269</v>
      </c>
      <c r="F15" s="46">
        <v>200581.126</v>
      </c>
      <c r="G15" s="46">
        <v>2021.465</v>
      </c>
      <c r="H15" s="46">
        <v>0</v>
      </c>
      <c r="I15" s="46">
        <v>0</v>
      </c>
      <c r="J15" s="46">
        <v>52.069</v>
      </c>
      <c r="K15" s="47">
        <v>0</v>
      </c>
    </row>
    <row r="16" spans="1:11" ht="15.75">
      <c r="A16" s="42" t="s">
        <v>146</v>
      </c>
      <c r="B16" s="45">
        <v>153600.258</v>
      </c>
      <c r="C16" s="46">
        <v>1396.898</v>
      </c>
      <c r="D16" s="46">
        <v>3935.68</v>
      </c>
      <c r="E16" s="46">
        <v>24.426</v>
      </c>
      <c r="F16" s="46">
        <v>149569.794</v>
      </c>
      <c r="G16" s="46">
        <v>1372.472</v>
      </c>
      <c r="H16" s="46">
        <v>0.036</v>
      </c>
      <c r="I16" s="46">
        <v>0</v>
      </c>
      <c r="J16" s="46">
        <v>94.748</v>
      </c>
      <c r="K16" s="47">
        <v>0</v>
      </c>
    </row>
    <row r="17" spans="1:11" ht="15.75">
      <c r="A17" s="42" t="s">
        <v>155</v>
      </c>
      <c r="B17" s="45">
        <v>380917.932</v>
      </c>
      <c r="C17" s="46">
        <v>3449.138</v>
      </c>
      <c r="D17" s="46">
        <v>8834.709</v>
      </c>
      <c r="E17" s="46">
        <v>49.266</v>
      </c>
      <c r="F17" s="46">
        <v>371985.759</v>
      </c>
      <c r="G17" s="46">
        <v>3399.872</v>
      </c>
      <c r="H17" s="46">
        <v>0.132</v>
      </c>
      <c r="I17" s="46">
        <v>0</v>
      </c>
      <c r="J17" s="46">
        <v>97.332</v>
      </c>
      <c r="K17" s="47">
        <v>0</v>
      </c>
    </row>
    <row r="18" spans="1:11" ht="15.75">
      <c r="A18" s="42" t="s">
        <v>156</v>
      </c>
      <c r="B18" s="45">
        <v>154924.891</v>
      </c>
      <c r="C18" s="46">
        <v>1681.109</v>
      </c>
      <c r="D18" s="46">
        <v>3806.129</v>
      </c>
      <c r="E18" s="46">
        <v>24.663</v>
      </c>
      <c r="F18" s="46">
        <v>151109.574</v>
      </c>
      <c r="G18" s="46">
        <v>1656.446</v>
      </c>
      <c r="H18" s="46">
        <v>7.883</v>
      </c>
      <c r="I18" s="46">
        <v>0</v>
      </c>
      <c r="J18" s="46">
        <v>1.305</v>
      </c>
      <c r="K18" s="47">
        <v>0</v>
      </c>
    </row>
    <row r="19" spans="1:11" ht="15.75">
      <c r="A19" s="42" t="s">
        <v>157</v>
      </c>
      <c r="B19" s="45">
        <v>204576.914</v>
      </c>
      <c r="C19" s="46">
        <v>2077.864</v>
      </c>
      <c r="D19" s="46">
        <v>4420.954</v>
      </c>
      <c r="E19" s="46">
        <v>31.138</v>
      </c>
      <c r="F19" s="46">
        <v>200149.065</v>
      </c>
      <c r="G19" s="46">
        <v>2046.726</v>
      </c>
      <c r="H19" s="46">
        <v>0.105</v>
      </c>
      <c r="I19" s="46">
        <v>0</v>
      </c>
      <c r="J19" s="46">
        <v>6.79</v>
      </c>
      <c r="K19" s="47">
        <v>0</v>
      </c>
    </row>
    <row r="20" spans="1:11" ht="15.75">
      <c r="A20" s="42" t="s">
        <v>158</v>
      </c>
      <c r="B20" s="45">
        <v>250026.4</v>
      </c>
      <c r="C20" s="46">
        <v>2738.372</v>
      </c>
      <c r="D20" s="46">
        <v>6223.56</v>
      </c>
      <c r="E20" s="46">
        <v>37.307</v>
      </c>
      <c r="F20" s="46">
        <v>243752.58</v>
      </c>
      <c r="G20" s="46">
        <v>2701.065</v>
      </c>
      <c r="H20" s="46">
        <v>0</v>
      </c>
      <c r="I20" s="46">
        <v>0</v>
      </c>
      <c r="J20" s="46">
        <v>50.26</v>
      </c>
      <c r="K20" s="47">
        <v>0</v>
      </c>
    </row>
    <row r="21" spans="1:11" ht="15.75">
      <c r="A21" s="42" t="s">
        <v>159</v>
      </c>
      <c r="B21" s="45">
        <v>187831.8</v>
      </c>
      <c r="C21" s="46">
        <v>1558.796</v>
      </c>
      <c r="D21" s="46">
        <v>4623.606</v>
      </c>
      <c r="E21" s="46">
        <v>27.467</v>
      </c>
      <c r="F21" s="46">
        <v>183142.829</v>
      </c>
      <c r="G21" s="46">
        <v>1531.329</v>
      </c>
      <c r="H21" s="46">
        <v>0.525</v>
      </c>
      <c r="I21" s="46">
        <v>0</v>
      </c>
      <c r="J21" s="46">
        <v>64.84</v>
      </c>
      <c r="K21" s="47">
        <v>0</v>
      </c>
    </row>
    <row r="22" spans="1:11" ht="15.75">
      <c r="A22" s="42" t="s">
        <v>147</v>
      </c>
      <c r="B22" s="45">
        <v>77185.221</v>
      </c>
      <c r="C22" s="46">
        <v>609.015</v>
      </c>
      <c r="D22" s="46">
        <v>2431.45</v>
      </c>
      <c r="E22" s="46">
        <v>10.53</v>
      </c>
      <c r="F22" s="46">
        <v>74638.722</v>
      </c>
      <c r="G22" s="46">
        <v>598.485</v>
      </c>
      <c r="H22" s="46">
        <v>0</v>
      </c>
      <c r="I22" s="46">
        <v>0</v>
      </c>
      <c r="J22" s="46">
        <v>115.049</v>
      </c>
      <c r="K22" s="47">
        <v>0</v>
      </c>
    </row>
    <row r="23" spans="1:11" ht="15.75">
      <c r="A23" s="42" t="s">
        <v>160</v>
      </c>
      <c r="B23" s="45">
        <v>179066.538</v>
      </c>
      <c r="C23" s="46">
        <v>434.458</v>
      </c>
      <c r="D23" s="46">
        <v>3441.279</v>
      </c>
      <c r="E23" s="46">
        <v>8.021</v>
      </c>
      <c r="F23" s="46">
        <v>175624.072</v>
      </c>
      <c r="G23" s="46">
        <v>426.437</v>
      </c>
      <c r="H23" s="46">
        <v>0</v>
      </c>
      <c r="I23" s="46">
        <v>0</v>
      </c>
      <c r="J23" s="46">
        <v>1.187</v>
      </c>
      <c r="K23" s="47">
        <v>0</v>
      </c>
    </row>
    <row r="24" spans="1:11" ht="15.75">
      <c r="A24" s="42" t="s">
        <v>161</v>
      </c>
      <c r="B24" s="45">
        <v>1695193.431</v>
      </c>
      <c r="C24" s="46">
        <v>18472.012</v>
      </c>
      <c r="D24" s="46">
        <v>80807.216</v>
      </c>
      <c r="E24" s="46">
        <v>179.121</v>
      </c>
      <c r="F24" s="46">
        <v>1607628.531</v>
      </c>
      <c r="G24" s="46">
        <v>18292.891</v>
      </c>
      <c r="H24" s="46">
        <v>27.752</v>
      </c>
      <c r="I24" s="46">
        <v>0</v>
      </c>
      <c r="J24" s="46">
        <v>6729.932</v>
      </c>
      <c r="K24" s="47">
        <v>0</v>
      </c>
    </row>
    <row r="25" spans="1:11" ht="15.75">
      <c r="A25" s="42" t="s">
        <v>162</v>
      </c>
      <c r="B25" s="45">
        <v>513980.705</v>
      </c>
      <c r="C25" s="46">
        <v>7684.959</v>
      </c>
      <c r="D25" s="46">
        <v>10858.329</v>
      </c>
      <c r="E25" s="46">
        <v>108.276</v>
      </c>
      <c r="F25" s="46">
        <v>502820.918</v>
      </c>
      <c r="G25" s="46">
        <v>7576.683</v>
      </c>
      <c r="H25" s="46">
        <v>0.001</v>
      </c>
      <c r="I25" s="46">
        <v>0</v>
      </c>
      <c r="J25" s="46">
        <v>301.457</v>
      </c>
      <c r="K25" s="47">
        <v>0</v>
      </c>
    </row>
    <row r="26" spans="1:11" ht="15.75">
      <c r="A26" s="44" t="s">
        <v>163</v>
      </c>
      <c r="B26" s="48">
        <v>437096.511</v>
      </c>
      <c r="C26" s="49">
        <v>5438.677</v>
      </c>
      <c r="D26" s="49">
        <v>8868.035</v>
      </c>
      <c r="E26" s="49">
        <v>71.414</v>
      </c>
      <c r="F26" s="49">
        <v>427749.691</v>
      </c>
      <c r="G26" s="49">
        <v>5367.263</v>
      </c>
      <c r="H26" s="49">
        <v>3.69</v>
      </c>
      <c r="I26" s="49">
        <v>0</v>
      </c>
      <c r="J26" s="49">
        <v>475.095</v>
      </c>
      <c r="K26" s="50">
        <v>0</v>
      </c>
    </row>
  </sheetData>
  <sheetProtection/>
  <mergeCells count="11">
    <mergeCell ref="J7:K7"/>
    <mergeCell ref="A2:K2"/>
    <mergeCell ref="A3:K3"/>
    <mergeCell ref="I5:K5"/>
    <mergeCell ref="A6:A8"/>
    <mergeCell ref="B6:C7"/>
    <mergeCell ref="D6:G6"/>
    <mergeCell ref="H6:K6"/>
    <mergeCell ref="D7:E7"/>
    <mergeCell ref="F7:G7"/>
    <mergeCell ref="H7:I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N11" sqref="N11"/>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173</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5768562.428</v>
      </c>
      <c r="C9" s="52">
        <v>64614.433</v>
      </c>
      <c r="D9" s="52">
        <v>171830.568</v>
      </c>
      <c r="E9" s="52">
        <v>767.447</v>
      </c>
      <c r="F9" s="52">
        <v>5588864.607</v>
      </c>
      <c r="G9" s="52">
        <v>63846.986</v>
      </c>
      <c r="H9" s="52">
        <v>60.801</v>
      </c>
      <c r="I9" s="52">
        <v>0</v>
      </c>
      <c r="J9" s="52">
        <v>7806.452</v>
      </c>
      <c r="K9" s="53">
        <v>0</v>
      </c>
    </row>
    <row r="10" spans="1:11" ht="15.75">
      <c r="A10" s="42" t="s">
        <v>150</v>
      </c>
      <c r="B10" s="45">
        <v>117558.585</v>
      </c>
      <c r="C10" s="46">
        <v>1147.349</v>
      </c>
      <c r="D10" s="46">
        <v>2961.553</v>
      </c>
      <c r="E10" s="46">
        <v>14.219</v>
      </c>
      <c r="F10" s="46">
        <v>114575.621</v>
      </c>
      <c r="G10" s="46">
        <v>1133.13</v>
      </c>
      <c r="H10" s="46">
        <v>0</v>
      </c>
      <c r="I10" s="46">
        <v>0</v>
      </c>
      <c r="J10" s="46">
        <v>21.411</v>
      </c>
      <c r="K10" s="47">
        <v>0</v>
      </c>
    </row>
    <row r="11" spans="1:11" ht="15.75">
      <c r="A11" s="42" t="s">
        <v>151</v>
      </c>
      <c r="B11" s="45">
        <v>242653.433</v>
      </c>
      <c r="C11" s="46">
        <v>2946.201</v>
      </c>
      <c r="D11" s="46">
        <v>5708.442</v>
      </c>
      <c r="E11" s="46">
        <v>44.835</v>
      </c>
      <c r="F11" s="46">
        <v>236932.885</v>
      </c>
      <c r="G11" s="46">
        <v>2901.366</v>
      </c>
      <c r="H11" s="46">
        <v>0</v>
      </c>
      <c r="I11" s="46">
        <v>0</v>
      </c>
      <c r="J11" s="46">
        <v>12.106</v>
      </c>
      <c r="K11" s="47">
        <v>0</v>
      </c>
    </row>
    <row r="12" spans="1:11" ht="15.75">
      <c r="A12" s="42" t="s">
        <v>152</v>
      </c>
      <c r="B12" s="45">
        <v>248550.184</v>
      </c>
      <c r="C12" s="46">
        <v>2119.57</v>
      </c>
      <c r="D12" s="46">
        <v>5761.832</v>
      </c>
      <c r="E12" s="46">
        <v>26.905</v>
      </c>
      <c r="F12" s="46">
        <v>242751.727</v>
      </c>
      <c r="G12" s="46">
        <v>2092.665</v>
      </c>
      <c r="H12" s="46">
        <v>0</v>
      </c>
      <c r="I12" s="46">
        <v>0</v>
      </c>
      <c r="J12" s="46">
        <v>36.625</v>
      </c>
      <c r="K12" s="47">
        <v>0</v>
      </c>
    </row>
    <row r="13" spans="1:11" ht="15.75">
      <c r="A13" s="42" t="s">
        <v>153</v>
      </c>
      <c r="B13" s="45">
        <v>247346.41</v>
      </c>
      <c r="C13" s="46">
        <v>2667.384</v>
      </c>
      <c r="D13" s="46">
        <v>5731.603</v>
      </c>
      <c r="E13" s="46">
        <v>38.013</v>
      </c>
      <c r="F13" s="46">
        <v>241591.327</v>
      </c>
      <c r="G13" s="46">
        <v>2629.371</v>
      </c>
      <c r="H13" s="46">
        <v>21.143</v>
      </c>
      <c r="I13" s="46">
        <v>0</v>
      </c>
      <c r="J13" s="46">
        <v>2.337</v>
      </c>
      <c r="K13" s="47">
        <v>0</v>
      </c>
    </row>
    <row r="14" spans="1:11" ht="15.75">
      <c r="A14" s="42" t="s">
        <v>145</v>
      </c>
      <c r="B14" s="45">
        <v>307551.632</v>
      </c>
      <c r="C14" s="46">
        <v>2977.854</v>
      </c>
      <c r="D14" s="46">
        <v>8089.71</v>
      </c>
      <c r="E14" s="46">
        <v>47.105</v>
      </c>
      <c r="F14" s="46">
        <v>299413.331</v>
      </c>
      <c r="G14" s="46">
        <v>2930.749</v>
      </c>
      <c r="H14" s="46">
        <v>0.058</v>
      </c>
      <c r="I14" s="46">
        <v>0</v>
      </c>
      <c r="J14" s="46">
        <v>48.533</v>
      </c>
      <c r="K14" s="47">
        <v>0</v>
      </c>
    </row>
    <row r="15" spans="1:11" ht="15.75">
      <c r="A15" s="42" t="s">
        <v>154</v>
      </c>
      <c r="B15" s="45">
        <v>212566.302</v>
      </c>
      <c r="C15" s="46">
        <v>2284.15</v>
      </c>
      <c r="D15" s="46">
        <v>4720.523</v>
      </c>
      <c r="E15" s="46">
        <v>32.708</v>
      </c>
      <c r="F15" s="46">
        <v>207793.853</v>
      </c>
      <c r="G15" s="46">
        <v>2251.442</v>
      </c>
      <c r="H15" s="46">
        <v>0</v>
      </c>
      <c r="I15" s="46">
        <v>0</v>
      </c>
      <c r="J15" s="46">
        <v>51.926</v>
      </c>
      <c r="K15" s="47">
        <v>0</v>
      </c>
    </row>
    <row r="16" spans="1:11" ht="15.75">
      <c r="A16" s="42" t="s">
        <v>146</v>
      </c>
      <c r="B16" s="45">
        <v>156835.71</v>
      </c>
      <c r="C16" s="46">
        <v>1580.336</v>
      </c>
      <c r="D16" s="46">
        <v>4000.12</v>
      </c>
      <c r="E16" s="46">
        <v>24.685</v>
      </c>
      <c r="F16" s="46">
        <v>152741.722</v>
      </c>
      <c r="G16" s="46">
        <v>1555.651</v>
      </c>
      <c r="H16" s="46">
        <v>0.036</v>
      </c>
      <c r="I16" s="46">
        <v>0</v>
      </c>
      <c r="J16" s="46">
        <v>93.832</v>
      </c>
      <c r="K16" s="47">
        <v>0</v>
      </c>
    </row>
    <row r="17" spans="1:11" ht="15.75">
      <c r="A17" s="42" t="s">
        <v>155</v>
      </c>
      <c r="B17" s="45">
        <v>391331.333</v>
      </c>
      <c r="C17" s="46">
        <v>3722.491</v>
      </c>
      <c r="D17" s="46">
        <v>9030.324</v>
      </c>
      <c r="E17" s="46">
        <v>48.027</v>
      </c>
      <c r="F17" s="46">
        <v>382203.611</v>
      </c>
      <c r="G17" s="46">
        <v>3674.464</v>
      </c>
      <c r="H17" s="46">
        <v>0.132</v>
      </c>
      <c r="I17" s="46">
        <v>0</v>
      </c>
      <c r="J17" s="46">
        <v>97.266</v>
      </c>
      <c r="K17" s="47">
        <v>0</v>
      </c>
    </row>
    <row r="18" spans="1:11" ht="15.75">
      <c r="A18" s="42" t="s">
        <v>156</v>
      </c>
      <c r="B18" s="45">
        <v>158558.534</v>
      </c>
      <c r="C18" s="46">
        <v>1759.038</v>
      </c>
      <c r="D18" s="46">
        <v>3848.088</v>
      </c>
      <c r="E18" s="46">
        <v>23.686</v>
      </c>
      <c r="F18" s="46">
        <v>154701.239</v>
      </c>
      <c r="G18" s="46">
        <v>1735.352</v>
      </c>
      <c r="H18" s="46">
        <v>7.909</v>
      </c>
      <c r="I18" s="46">
        <v>0</v>
      </c>
      <c r="J18" s="46">
        <v>1.298</v>
      </c>
      <c r="K18" s="47">
        <v>0</v>
      </c>
    </row>
    <row r="19" spans="1:11" ht="15.75">
      <c r="A19" s="42" t="s">
        <v>157</v>
      </c>
      <c r="B19" s="45">
        <v>209843.949</v>
      </c>
      <c r="C19" s="46">
        <v>2303.043</v>
      </c>
      <c r="D19" s="46">
        <v>4504.922</v>
      </c>
      <c r="E19" s="46">
        <v>30.205</v>
      </c>
      <c r="F19" s="46">
        <v>205332.11</v>
      </c>
      <c r="G19" s="46">
        <v>2272.838</v>
      </c>
      <c r="H19" s="46">
        <v>0.105</v>
      </c>
      <c r="I19" s="46">
        <v>0</v>
      </c>
      <c r="J19" s="46">
        <v>6.812</v>
      </c>
      <c r="K19" s="47">
        <v>0</v>
      </c>
    </row>
    <row r="20" spans="1:11" ht="15.75">
      <c r="A20" s="42" t="s">
        <v>158</v>
      </c>
      <c r="B20" s="45">
        <v>257592.072</v>
      </c>
      <c r="C20" s="46">
        <v>2906.894</v>
      </c>
      <c r="D20" s="46">
        <v>6397.323</v>
      </c>
      <c r="E20" s="46">
        <v>37.629</v>
      </c>
      <c r="F20" s="46">
        <v>251145.067</v>
      </c>
      <c r="G20" s="46">
        <v>2869.265</v>
      </c>
      <c r="H20" s="46">
        <v>0</v>
      </c>
      <c r="I20" s="46">
        <v>0</v>
      </c>
      <c r="J20" s="46">
        <v>49.682</v>
      </c>
      <c r="K20" s="47">
        <v>0</v>
      </c>
    </row>
    <row r="21" spans="1:11" ht="15.75">
      <c r="A21" s="42" t="s">
        <v>159</v>
      </c>
      <c r="B21" s="45">
        <v>192110.688</v>
      </c>
      <c r="C21" s="46">
        <v>1647.628</v>
      </c>
      <c r="D21" s="46">
        <v>4753.059</v>
      </c>
      <c r="E21" s="46">
        <v>27.268</v>
      </c>
      <c r="F21" s="46">
        <v>187297.299</v>
      </c>
      <c r="G21" s="46">
        <v>1620.36</v>
      </c>
      <c r="H21" s="46">
        <v>0</v>
      </c>
      <c r="I21" s="46">
        <v>0</v>
      </c>
      <c r="J21" s="46">
        <v>60.33</v>
      </c>
      <c r="K21" s="47">
        <v>0</v>
      </c>
    </row>
    <row r="22" spans="1:11" ht="15.75">
      <c r="A22" s="42" t="s">
        <v>147</v>
      </c>
      <c r="B22" s="45">
        <v>78886.802</v>
      </c>
      <c r="C22" s="46">
        <v>672.169</v>
      </c>
      <c r="D22" s="46">
        <v>2495.843</v>
      </c>
      <c r="E22" s="46">
        <v>10.642</v>
      </c>
      <c r="F22" s="46">
        <v>76277.621</v>
      </c>
      <c r="G22" s="46">
        <v>661.527</v>
      </c>
      <c r="H22" s="46">
        <v>0</v>
      </c>
      <c r="I22" s="46">
        <v>0</v>
      </c>
      <c r="J22" s="46">
        <v>113.338</v>
      </c>
      <c r="K22" s="47">
        <v>0</v>
      </c>
    </row>
    <row r="23" spans="1:11" ht="15.75">
      <c r="A23" s="42" t="s">
        <v>160</v>
      </c>
      <c r="B23" s="45">
        <v>185751.926</v>
      </c>
      <c r="C23" s="46">
        <v>471.345</v>
      </c>
      <c r="D23" s="46">
        <v>3636.604</v>
      </c>
      <c r="E23" s="46">
        <v>7.687</v>
      </c>
      <c r="F23" s="46">
        <v>182114.131</v>
      </c>
      <c r="G23" s="46">
        <v>463.658</v>
      </c>
      <c r="H23" s="46">
        <v>0</v>
      </c>
      <c r="I23" s="46">
        <v>0</v>
      </c>
      <c r="J23" s="46">
        <v>1.191</v>
      </c>
      <c r="K23" s="47">
        <v>0</v>
      </c>
    </row>
    <row r="24" spans="1:11" ht="15.75">
      <c r="A24" s="42" t="s">
        <v>161</v>
      </c>
      <c r="B24" s="45">
        <v>1778783.498</v>
      </c>
      <c r="C24" s="46">
        <v>21082.315</v>
      </c>
      <c r="D24" s="46">
        <v>79945.986</v>
      </c>
      <c r="E24" s="46">
        <v>176.218</v>
      </c>
      <c r="F24" s="46">
        <v>1692298.369</v>
      </c>
      <c r="G24" s="46">
        <v>20906.097</v>
      </c>
      <c r="H24" s="46">
        <v>27.716</v>
      </c>
      <c r="I24" s="46">
        <v>0</v>
      </c>
      <c r="J24" s="46">
        <v>6511.427</v>
      </c>
      <c r="K24" s="47">
        <v>0</v>
      </c>
    </row>
    <row r="25" spans="1:11" ht="15.75">
      <c r="A25" s="42" t="s">
        <v>162</v>
      </c>
      <c r="B25" s="45">
        <v>528138.364</v>
      </c>
      <c r="C25" s="46">
        <v>8201.468</v>
      </c>
      <c r="D25" s="46">
        <v>11148.157</v>
      </c>
      <c r="E25" s="46">
        <v>103.882</v>
      </c>
      <c r="F25" s="46">
        <v>516740.123</v>
      </c>
      <c r="G25" s="46">
        <v>8097.586</v>
      </c>
      <c r="H25" s="46">
        <v>0.001</v>
      </c>
      <c r="I25" s="46">
        <v>0</v>
      </c>
      <c r="J25" s="46">
        <v>250.083</v>
      </c>
      <c r="K25" s="47">
        <v>0</v>
      </c>
    </row>
    <row r="26" spans="1:11" ht="15.75">
      <c r="A26" s="44" t="s">
        <v>163</v>
      </c>
      <c r="B26" s="48">
        <v>454503.006</v>
      </c>
      <c r="C26" s="49">
        <v>6125.198</v>
      </c>
      <c r="D26" s="49">
        <v>9096.479</v>
      </c>
      <c r="E26" s="49">
        <v>73.733</v>
      </c>
      <c r="F26" s="49">
        <v>444954.571</v>
      </c>
      <c r="G26" s="49">
        <v>6051.465</v>
      </c>
      <c r="H26" s="49">
        <v>3.701</v>
      </c>
      <c r="I26" s="49">
        <v>0</v>
      </c>
      <c r="J26" s="49">
        <v>448.255</v>
      </c>
      <c r="K26" s="50">
        <v>0</v>
      </c>
    </row>
  </sheetData>
  <sheetProtection/>
  <mergeCells count="11">
    <mergeCell ref="A2:K2"/>
    <mergeCell ref="A3:K3"/>
    <mergeCell ref="I5:K5"/>
    <mergeCell ref="A6:A8"/>
    <mergeCell ref="B6:C7"/>
    <mergeCell ref="D6:G6"/>
    <mergeCell ref="H6:K6"/>
    <mergeCell ref="D7:E7"/>
    <mergeCell ref="F7:G7"/>
    <mergeCell ref="H7:I7"/>
    <mergeCell ref="J7:K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8"/>
  <sheetViews>
    <sheetView showGridLines="0" zoomScale="80" zoomScaleNormal="80" zoomScalePageLayoutView="0" workbookViewId="0" topLeftCell="A1">
      <selection activeCell="O9" sqref="O9"/>
    </sheetView>
  </sheetViews>
  <sheetFormatPr defaultColWidth="9.00390625" defaultRowHeight="12.75"/>
  <cols>
    <col min="1" max="1" width="33.125" style="4" customWidth="1"/>
    <col min="2" max="2" width="15.625" style="4" customWidth="1"/>
    <col min="3" max="3" width="14.875" style="4" customWidth="1"/>
    <col min="4" max="4" width="15.125" style="4" customWidth="1"/>
    <col min="5" max="5" width="14.625" style="4" customWidth="1"/>
    <col min="6" max="6" width="16.125" style="4" customWidth="1"/>
    <col min="7" max="7" width="13.875" style="4" customWidth="1"/>
    <col min="8" max="8" width="14.25390625" style="4" customWidth="1"/>
    <col min="9" max="9" width="15.125" style="4" customWidth="1"/>
    <col min="10" max="10" width="15.75390625" style="4" customWidth="1"/>
    <col min="11" max="11" width="15.00390625" style="4" customWidth="1"/>
    <col min="12" max="16384" width="9.125" style="4" customWidth="1"/>
  </cols>
  <sheetData>
    <row r="1" ht="15.75">
      <c r="A1" s="22"/>
    </row>
    <row r="2" spans="1:11" ht="18">
      <c r="A2" s="65" t="s">
        <v>174</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176</v>
      </c>
      <c r="D8" s="41" t="s">
        <v>143</v>
      </c>
      <c r="E8" s="41" t="s">
        <v>175</v>
      </c>
      <c r="F8" s="41" t="s">
        <v>143</v>
      </c>
      <c r="G8" s="41" t="s">
        <v>175</v>
      </c>
      <c r="H8" s="41" t="s">
        <v>143</v>
      </c>
      <c r="I8" s="41" t="s">
        <v>175</v>
      </c>
      <c r="J8" s="41" t="s">
        <v>143</v>
      </c>
      <c r="K8" s="41" t="s">
        <v>175</v>
      </c>
    </row>
    <row r="9" spans="1:11" ht="15.75">
      <c r="A9" s="43" t="s">
        <v>149</v>
      </c>
      <c r="B9" s="51">
        <v>5862692.503239141</v>
      </c>
      <c r="C9" s="52">
        <v>125159.62917685</v>
      </c>
      <c r="D9" s="52">
        <v>121640.29564028999</v>
      </c>
      <c r="E9" s="52">
        <v>199.12439297999998</v>
      </c>
      <c r="F9" s="52">
        <v>5733507.22688968</v>
      </c>
      <c r="G9" s="52">
        <v>124955.38647162997</v>
      </c>
      <c r="H9" s="52">
        <v>111.14891929000002</v>
      </c>
      <c r="I9" s="52"/>
      <c r="J9" s="52">
        <v>7433.83178988</v>
      </c>
      <c r="K9" s="53">
        <v>5.11831224</v>
      </c>
    </row>
    <row r="10" spans="1:11" ht="15.75">
      <c r="A10" s="42" t="s">
        <v>150</v>
      </c>
      <c r="B10" s="45">
        <v>108435.14964500995</v>
      </c>
      <c r="C10" s="46">
        <v>2965.7267752000002</v>
      </c>
      <c r="D10" s="46">
        <v>1704.8993431100005</v>
      </c>
      <c r="E10" s="46">
        <v>2.3391623999999998</v>
      </c>
      <c r="F10" s="46">
        <v>106700.05054712995</v>
      </c>
      <c r="G10" s="46">
        <v>2963.3876128</v>
      </c>
      <c r="H10" s="46">
        <v>1.04568959</v>
      </c>
      <c r="I10" s="46"/>
      <c r="J10" s="46">
        <v>29.15406518</v>
      </c>
      <c r="K10" s="47"/>
    </row>
    <row r="11" spans="1:11" ht="15.75">
      <c r="A11" s="42" t="s">
        <v>151</v>
      </c>
      <c r="B11" s="45">
        <v>227263.49709204014</v>
      </c>
      <c r="C11" s="46">
        <v>8374.33008127</v>
      </c>
      <c r="D11" s="46">
        <v>3125.62822194</v>
      </c>
      <c r="E11" s="46">
        <v>3.6841763700000003</v>
      </c>
      <c r="F11" s="46">
        <v>224122.61482412016</v>
      </c>
      <c r="G11" s="46">
        <v>8370.6459049</v>
      </c>
      <c r="H11" s="46">
        <v>0.19828892</v>
      </c>
      <c r="I11" s="46"/>
      <c r="J11" s="46">
        <v>15.05575706</v>
      </c>
      <c r="K11" s="47"/>
    </row>
    <row r="12" spans="1:11" ht="15.75">
      <c r="A12" s="42" t="s">
        <v>152</v>
      </c>
      <c r="B12" s="45">
        <v>281724.82531745994</v>
      </c>
      <c r="C12" s="46">
        <v>3957.7833167600006</v>
      </c>
      <c r="D12" s="46">
        <v>5279.3261914800005</v>
      </c>
      <c r="E12" s="46">
        <v>7.13588588</v>
      </c>
      <c r="F12" s="46">
        <v>276407.82627381996</v>
      </c>
      <c r="G12" s="46">
        <v>3950.6474308800007</v>
      </c>
      <c r="H12" s="46">
        <v>0.4422602</v>
      </c>
      <c r="I12" s="46"/>
      <c r="J12" s="46">
        <v>37.23059196</v>
      </c>
      <c r="K12" s="47"/>
    </row>
    <row r="13" spans="1:11" ht="15.75">
      <c r="A13" s="42" t="s">
        <v>153</v>
      </c>
      <c r="B13" s="45">
        <v>247846.33907134007</v>
      </c>
      <c r="C13" s="46">
        <v>6341.34320036</v>
      </c>
      <c r="D13" s="46">
        <v>3583.6575057899995</v>
      </c>
      <c r="E13" s="46">
        <v>24.611967420000003</v>
      </c>
      <c r="F13" s="46">
        <v>244231.90474756007</v>
      </c>
      <c r="G13" s="46">
        <v>6316.73123294</v>
      </c>
      <c r="H13" s="46">
        <v>0.04887967</v>
      </c>
      <c r="I13" s="46"/>
      <c r="J13" s="46">
        <v>30.72793832</v>
      </c>
      <c r="K13" s="47"/>
    </row>
    <row r="14" spans="1:11" ht="15.75">
      <c r="A14" s="42" t="s">
        <v>145</v>
      </c>
      <c r="B14" s="45">
        <v>299764.73014876</v>
      </c>
      <c r="C14" s="46">
        <v>5509.320720749999</v>
      </c>
      <c r="D14" s="46">
        <v>4732.287330840001</v>
      </c>
      <c r="E14" s="46">
        <v>18.38850311</v>
      </c>
      <c r="F14" s="46">
        <v>294966.65969093</v>
      </c>
      <c r="G14" s="46">
        <v>5490.932217639999</v>
      </c>
      <c r="H14" s="46">
        <v>0.17838692</v>
      </c>
      <c r="I14" s="46"/>
      <c r="J14" s="46">
        <v>65.60474007</v>
      </c>
      <c r="K14" s="47"/>
    </row>
    <row r="15" spans="1:11" ht="15.75">
      <c r="A15" s="42" t="s">
        <v>154</v>
      </c>
      <c r="B15" s="45">
        <v>208498.11411421016</v>
      </c>
      <c r="C15" s="46">
        <v>4793.26754489</v>
      </c>
      <c r="D15" s="46">
        <v>2407.69687648</v>
      </c>
      <c r="E15" s="46">
        <v>4.33480135</v>
      </c>
      <c r="F15" s="46">
        <v>206055.28126852014</v>
      </c>
      <c r="G15" s="46">
        <v>4788.93274354</v>
      </c>
      <c r="H15" s="46">
        <v>0.02643555</v>
      </c>
      <c r="I15" s="46"/>
      <c r="J15" s="46">
        <v>35.10953366</v>
      </c>
      <c r="K15" s="47"/>
    </row>
    <row r="16" spans="1:11" ht="15.75">
      <c r="A16" s="42" t="s">
        <v>146</v>
      </c>
      <c r="B16" s="45">
        <v>156450.91863827003</v>
      </c>
      <c r="C16" s="46">
        <v>4336.67224974</v>
      </c>
      <c r="D16" s="46">
        <v>2304.1405939199994</v>
      </c>
      <c r="E16" s="46">
        <v>4.9990705</v>
      </c>
      <c r="F16" s="46">
        <v>154050.86640082003</v>
      </c>
      <c r="G16" s="46">
        <v>4331.67317924</v>
      </c>
      <c r="H16" s="46">
        <v>0.10117318</v>
      </c>
      <c r="I16" s="46"/>
      <c r="J16" s="46">
        <v>95.81047035</v>
      </c>
      <c r="K16" s="47"/>
    </row>
    <row r="17" spans="1:11" ht="15.75">
      <c r="A17" s="42" t="s">
        <v>155</v>
      </c>
      <c r="B17" s="45">
        <v>388217.68173098</v>
      </c>
      <c r="C17" s="46">
        <v>5686.06262808</v>
      </c>
      <c r="D17" s="46">
        <v>5426.870111459999</v>
      </c>
      <c r="E17" s="46">
        <v>19.9117676</v>
      </c>
      <c r="F17" s="46">
        <v>382684.82262371</v>
      </c>
      <c r="G17" s="46">
        <v>5666.15086048</v>
      </c>
      <c r="H17" s="46">
        <v>1.1229228599999999</v>
      </c>
      <c r="I17" s="46"/>
      <c r="J17" s="46">
        <v>104.86607295</v>
      </c>
      <c r="K17" s="47"/>
    </row>
    <row r="18" spans="1:11" ht="15.75">
      <c r="A18" s="42" t="s">
        <v>156</v>
      </c>
      <c r="B18" s="45">
        <v>150471.06966671994</v>
      </c>
      <c r="C18" s="46">
        <v>7657.740292640001</v>
      </c>
      <c r="D18" s="46">
        <v>2343.3649229600005</v>
      </c>
      <c r="E18" s="46">
        <v>4.5163157599999995</v>
      </c>
      <c r="F18" s="46">
        <v>148117.48743006994</v>
      </c>
      <c r="G18" s="46">
        <v>7653.223976880001</v>
      </c>
      <c r="H18" s="46">
        <v>8.125478710000001</v>
      </c>
      <c r="I18" s="46"/>
      <c r="J18" s="46">
        <v>2.09183498</v>
      </c>
      <c r="K18" s="47"/>
    </row>
    <row r="19" spans="1:11" ht="15.75">
      <c r="A19" s="42" t="s">
        <v>157</v>
      </c>
      <c r="B19" s="45">
        <v>208422.40477789</v>
      </c>
      <c r="C19" s="46">
        <v>5081.45185157</v>
      </c>
      <c r="D19" s="46">
        <v>2363.34784216</v>
      </c>
      <c r="E19" s="46">
        <v>11.107535090000002</v>
      </c>
      <c r="F19" s="46">
        <v>206052.01217990002</v>
      </c>
      <c r="G19" s="46">
        <v>5070.34431648</v>
      </c>
      <c r="H19" s="46">
        <v>0.11996461</v>
      </c>
      <c r="I19" s="46"/>
      <c r="J19" s="46">
        <v>6.9247912199999995</v>
      </c>
      <c r="K19" s="47"/>
    </row>
    <row r="20" spans="1:11" ht="15.75">
      <c r="A20" s="42" t="s">
        <v>158</v>
      </c>
      <c r="B20" s="45">
        <v>253323.0912666699</v>
      </c>
      <c r="C20" s="46">
        <v>7480.1229151299995</v>
      </c>
      <c r="D20" s="46">
        <v>4188.13926369</v>
      </c>
      <c r="E20" s="46">
        <v>13.783613489999999</v>
      </c>
      <c r="F20" s="46">
        <v>249080.48711723989</v>
      </c>
      <c r="G20" s="46">
        <v>7466.33930164</v>
      </c>
      <c r="H20" s="46">
        <v>0.00772805</v>
      </c>
      <c r="I20" s="46"/>
      <c r="J20" s="46">
        <v>54.457157689999995</v>
      </c>
      <c r="K20" s="47"/>
    </row>
    <row r="21" spans="1:11" ht="15.75">
      <c r="A21" s="42" t="s">
        <v>159</v>
      </c>
      <c r="B21" s="45">
        <v>182952.11794542993</v>
      </c>
      <c r="C21" s="46">
        <v>3328.91782923</v>
      </c>
      <c r="D21" s="46">
        <v>2793.23755242</v>
      </c>
      <c r="E21" s="46">
        <v>4.21966475</v>
      </c>
      <c r="F21" s="46">
        <v>180102.53214083993</v>
      </c>
      <c r="G21" s="46">
        <v>3324.69816448</v>
      </c>
      <c r="H21" s="46">
        <v>0.061437860000000004</v>
      </c>
      <c r="I21" s="46"/>
      <c r="J21" s="46">
        <v>56.286814310000004</v>
      </c>
      <c r="K21" s="47"/>
    </row>
    <row r="22" spans="1:11" ht="15.75">
      <c r="A22" s="42" t="s">
        <v>147</v>
      </c>
      <c r="B22" s="45">
        <v>80581.30582262</v>
      </c>
      <c r="C22" s="46">
        <v>3248.35200766</v>
      </c>
      <c r="D22" s="46">
        <v>1685.81690063</v>
      </c>
      <c r="E22" s="46">
        <v>2.08839051</v>
      </c>
      <c r="F22" s="46">
        <v>78775.81690764999</v>
      </c>
      <c r="G22" s="46">
        <v>3241.14530491</v>
      </c>
      <c r="H22" s="46">
        <v>4.05140745</v>
      </c>
      <c r="I22" s="46"/>
      <c r="J22" s="46">
        <v>115.62060688999999</v>
      </c>
      <c r="K22" s="47">
        <v>5.11831224</v>
      </c>
    </row>
    <row r="23" spans="1:11" ht="15.75">
      <c r="A23" s="42" t="s">
        <v>160</v>
      </c>
      <c r="B23" s="45">
        <v>177242.1401824</v>
      </c>
      <c r="C23" s="46">
        <v>780.9879959399999</v>
      </c>
      <c r="D23" s="46">
        <v>2369.73368513</v>
      </c>
      <c r="E23" s="46">
        <v>2.35091375</v>
      </c>
      <c r="F23" s="46">
        <v>174871.19630666001</v>
      </c>
      <c r="G23" s="46">
        <v>778.6370821899999</v>
      </c>
      <c r="H23" s="46"/>
      <c r="I23" s="46"/>
      <c r="J23" s="46">
        <v>1.21019061</v>
      </c>
      <c r="K23" s="47"/>
    </row>
    <row r="24" spans="1:11" ht="15.75">
      <c r="A24" s="42" t="s">
        <v>161</v>
      </c>
      <c r="B24" s="45">
        <v>1894381.7822277807</v>
      </c>
      <c r="C24" s="46">
        <v>30538.61152511</v>
      </c>
      <c r="D24" s="46">
        <v>65129.07020921</v>
      </c>
      <c r="E24" s="46">
        <v>56.16247616999999</v>
      </c>
      <c r="F24" s="46">
        <v>1823237.4943479407</v>
      </c>
      <c r="G24" s="46">
        <v>30482.449048939998</v>
      </c>
      <c r="H24" s="46">
        <v>30.991180990000004</v>
      </c>
      <c r="I24" s="46"/>
      <c r="J24" s="46">
        <v>5984.22648964</v>
      </c>
      <c r="K24" s="47"/>
    </row>
    <row r="25" spans="1:11" ht="15.75">
      <c r="A25" s="42" t="s">
        <v>162</v>
      </c>
      <c r="B25" s="45">
        <v>529556.8675142098</v>
      </c>
      <c r="C25" s="46">
        <v>15272.250043840002</v>
      </c>
      <c r="D25" s="46">
        <v>7448.591426159999</v>
      </c>
      <c r="E25" s="46">
        <v>14.458870809999999</v>
      </c>
      <c r="F25" s="46">
        <v>521675.1241857799</v>
      </c>
      <c r="G25" s="46">
        <v>15257.791173030002</v>
      </c>
      <c r="H25" s="46">
        <v>59.83519225</v>
      </c>
      <c r="I25" s="46"/>
      <c r="J25" s="46">
        <v>373.31671001999996</v>
      </c>
      <c r="K25" s="47"/>
    </row>
    <row r="26" spans="1:11" ht="15.75">
      <c r="A26" s="44" t="s">
        <v>163</v>
      </c>
      <c r="B26" s="48">
        <v>467560.4680773499</v>
      </c>
      <c r="C26" s="49">
        <v>9806.68819868</v>
      </c>
      <c r="D26" s="49">
        <v>4754.487662909998</v>
      </c>
      <c r="E26" s="49">
        <v>5.031278019999999</v>
      </c>
      <c r="F26" s="49">
        <v>462375.04989698983</v>
      </c>
      <c r="G26" s="49">
        <v>9801.65692066</v>
      </c>
      <c r="H26" s="49">
        <v>4.792492480000001</v>
      </c>
      <c r="I26" s="49"/>
      <c r="J26" s="49">
        <v>426.13802496999995</v>
      </c>
      <c r="K26" s="50"/>
    </row>
    <row r="27" spans="1:7" ht="15.75">
      <c r="A27" s="72" t="s">
        <v>177</v>
      </c>
      <c r="B27" s="73"/>
      <c r="C27" s="73"/>
      <c r="D27" s="73"/>
      <c r="E27" s="73"/>
      <c r="F27" s="73"/>
      <c r="G27" s="73"/>
    </row>
    <row r="28" spans="1:7" ht="22.5" customHeight="1">
      <c r="A28" s="74"/>
      <c r="B28" s="74"/>
      <c r="C28" s="74"/>
      <c r="D28" s="74"/>
      <c r="E28" s="74"/>
      <c r="F28" s="74"/>
      <c r="G28" s="74"/>
    </row>
  </sheetData>
  <sheetProtection/>
  <mergeCells count="12">
    <mergeCell ref="A27:G28"/>
    <mergeCell ref="H7:I7"/>
    <mergeCell ref="J7:K7"/>
    <mergeCell ref="A2:K2"/>
    <mergeCell ref="A3:K3"/>
    <mergeCell ref="I5:K5"/>
    <mergeCell ref="A6:A8"/>
    <mergeCell ref="B6:C7"/>
    <mergeCell ref="D6:G6"/>
    <mergeCell ref="H6:K6"/>
    <mergeCell ref="D7:E7"/>
    <mergeCell ref="F7:G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9"/>
  <sheetViews>
    <sheetView showGridLines="0" tabSelected="1" zoomScale="80" zoomScaleNormal="80" zoomScalePageLayoutView="0" workbookViewId="0" topLeftCell="A1">
      <selection activeCell="O14" sqref="O14"/>
    </sheetView>
  </sheetViews>
  <sheetFormatPr defaultColWidth="9.00390625" defaultRowHeight="12.75"/>
  <cols>
    <col min="1" max="1" width="33.125" style="4" customWidth="1"/>
    <col min="2" max="2" width="15.625" style="4" customWidth="1"/>
    <col min="3" max="3" width="14.875" style="4" customWidth="1"/>
    <col min="4" max="4" width="15.125" style="4" customWidth="1"/>
    <col min="5" max="5" width="14.625" style="4" customWidth="1"/>
    <col min="6" max="6" width="16.125" style="4" customWidth="1"/>
    <col min="7" max="7" width="13.875" style="4" customWidth="1"/>
    <col min="8" max="8" width="14.25390625" style="4" customWidth="1"/>
    <col min="9" max="9" width="15.125" style="4" customWidth="1"/>
    <col min="10" max="10" width="15.75390625" style="4" customWidth="1"/>
    <col min="11" max="11" width="15.00390625" style="4" customWidth="1"/>
    <col min="12" max="16384" width="9.125" style="4" customWidth="1"/>
  </cols>
  <sheetData>
    <row r="1" ht="15.75">
      <c r="A1" s="22"/>
    </row>
    <row r="2" spans="1:11" ht="18">
      <c r="A2" s="65" t="s">
        <v>178</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179</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181</v>
      </c>
      <c r="D8" s="41" t="s">
        <v>143</v>
      </c>
      <c r="E8" s="41" t="s">
        <v>175</v>
      </c>
      <c r="F8" s="41" t="s">
        <v>143</v>
      </c>
      <c r="G8" s="41" t="s">
        <v>175</v>
      </c>
      <c r="H8" s="41" t="s">
        <v>143</v>
      </c>
      <c r="I8" s="41" t="s">
        <v>175</v>
      </c>
      <c r="J8" s="41" t="s">
        <v>143</v>
      </c>
      <c r="K8" s="41" t="s">
        <v>175</v>
      </c>
    </row>
    <row r="9" spans="1:11" ht="15.75">
      <c r="A9" s="43" t="s">
        <v>149</v>
      </c>
      <c r="B9" s="51">
        <v>6132202.783363419</v>
      </c>
      <c r="C9" s="52">
        <v>11824.735029290001</v>
      </c>
      <c r="D9" s="52">
        <v>123806.68424892999</v>
      </c>
      <c r="E9" s="52">
        <v>136.49751156</v>
      </c>
      <c r="F9" s="52">
        <v>6000934.506629749</v>
      </c>
      <c r="G9" s="52">
        <v>11688.23751773</v>
      </c>
      <c r="H9" s="52">
        <v>154.56621975999997</v>
      </c>
      <c r="I9" s="52"/>
      <c r="J9" s="52">
        <v>7307.02626498</v>
      </c>
      <c r="K9" s="53"/>
    </row>
    <row r="10" spans="1:11" ht="15.75">
      <c r="A10" s="42" t="s">
        <v>150</v>
      </c>
      <c r="B10" s="45">
        <v>115896.80117564001</v>
      </c>
      <c r="C10" s="46">
        <v>362.71341031000003</v>
      </c>
      <c r="D10" s="46">
        <v>1784.5321753699998</v>
      </c>
      <c r="E10" s="46">
        <v>5.4597418</v>
      </c>
      <c r="F10" s="46">
        <v>114082.11579052001</v>
      </c>
      <c r="G10" s="46">
        <v>357.25366851</v>
      </c>
      <c r="H10" s="46">
        <v>1.21817204</v>
      </c>
      <c r="I10" s="46"/>
      <c r="J10" s="46">
        <v>28.93503771</v>
      </c>
      <c r="K10" s="47"/>
    </row>
    <row r="11" spans="1:11" ht="15.75">
      <c r="A11" s="42" t="s">
        <v>151</v>
      </c>
      <c r="B11" s="45">
        <v>235782.58452452003</v>
      </c>
      <c r="C11" s="46">
        <v>1533.34698279</v>
      </c>
      <c r="D11" s="46">
        <v>3072.9266744199995</v>
      </c>
      <c r="E11" s="46">
        <v>5.582362550000001</v>
      </c>
      <c r="F11" s="46">
        <v>232694.92150657</v>
      </c>
      <c r="G11" s="46">
        <v>1527.76462024</v>
      </c>
      <c r="H11" s="46">
        <v>0.48003042000000007</v>
      </c>
      <c r="I11" s="46"/>
      <c r="J11" s="46">
        <v>14.256313109999999</v>
      </c>
      <c r="K11" s="47"/>
    </row>
    <row r="12" spans="1:11" ht="15.75">
      <c r="A12" s="42" t="s">
        <v>152</v>
      </c>
      <c r="B12" s="45">
        <v>293527.28876504017</v>
      </c>
      <c r="C12" s="46">
        <v>259.69780299</v>
      </c>
      <c r="D12" s="46">
        <v>5003.64356224</v>
      </c>
      <c r="E12" s="46">
        <v>5.054148989999999</v>
      </c>
      <c r="F12" s="46">
        <v>288486.45974626014</v>
      </c>
      <c r="G12" s="46">
        <v>254.643654</v>
      </c>
      <c r="H12" s="46">
        <v>0.43126231</v>
      </c>
      <c r="I12" s="46"/>
      <c r="J12" s="46">
        <v>36.75419423</v>
      </c>
      <c r="K12" s="47"/>
    </row>
    <row r="13" spans="1:11" ht="15.75">
      <c r="A13" s="42" t="s">
        <v>153</v>
      </c>
      <c r="B13" s="45">
        <v>255065.78853830995</v>
      </c>
      <c r="C13" s="46">
        <v>1918.74820009</v>
      </c>
      <c r="D13" s="46">
        <v>3519.5273113499984</v>
      </c>
      <c r="E13" s="46">
        <v>18.22710116</v>
      </c>
      <c r="F13" s="46">
        <v>251512.91508015996</v>
      </c>
      <c r="G13" s="46">
        <v>1900.5210989299999</v>
      </c>
      <c r="H13" s="46">
        <v>3.7351791100000002</v>
      </c>
      <c r="I13" s="46"/>
      <c r="J13" s="46">
        <v>29.61096769</v>
      </c>
      <c r="K13" s="47"/>
    </row>
    <row r="14" spans="1:11" ht="15.75">
      <c r="A14" s="42" t="s">
        <v>145</v>
      </c>
      <c r="B14" s="45">
        <v>310092.47154922</v>
      </c>
      <c r="C14" s="46">
        <v>728.8630123099999</v>
      </c>
      <c r="D14" s="46">
        <v>4622.562745699999</v>
      </c>
      <c r="E14" s="46">
        <v>20.708384510000002</v>
      </c>
      <c r="F14" s="46">
        <v>305404.6982922</v>
      </c>
      <c r="G14" s="46">
        <v>708.1546278</v>
      </c>
      <c r="H14" s="46">
        <v>1.21153559</v>
      </c>
      <c r="I14" s="46"/>
      <c r="J14" s="46">
        <v>63.99897573</v>
      </c>
      <c r="K14" s="47"/>
    </row>
    <row r="15" spans="1:11" ht="15.75">
      <c r="A15" s="42" t="s">
        <v>154</v>
      </c>
      <c r="B15" s="45">
        <v>218213.75790204003</v>
      </c>
      <c r="C15" s="46">
        <v>336.2989352299999</v>
      </c>
      <c r="D15" s="46">
        <v>2239.01456835</v>
      </c>
      <c r="E15" s="46">
        <v>3.58620349</v>
      </c>
      <c r="F15" s="46">
        <v>215951.76914425002</v>
      </c>
      <c r="G15" s="46">
        <v>332.7127317399999</v>
      </c>
      <c r="H15" s="46">
        <v>0.15702680000000002</v>
      </c>
      <c r="I15" s="46"/>
      <c r="J15" s="46">
        <v>22.817162639999996</v>
      </c>
      <c r="K15" s="47"/>
    </row>
    <row r="16" spans="1:11" ht="15.75">
      <c r="A16" s="42" t="s">
        <v>146</v>
      </c>
      <c r="B16" s="45">
        <v>161676.58359974998</v>
      </c>
      <c r="C16" s="46">
        <v>746.0815683300001</v>
      </c>
      <c r="D16" s="46">
        <v>2275.9643908700004</v>
      </c>
      <c r="E16" s="46">
        <v>3.0211471299999997</v>
      </c>
      <c r="F16" s="46">
        <v>159308.16427627997</v>
      </c>
      <c r="G16" s="46">
        <v>743.0604212000001</v>
      </c>
      <c r="H16" s="46">
        <v>0.11183383999999999</v>
      </c>
      <c r="I16" s="46"/>
      <c r="J16" s="46">
        <v>92.34309876</v>
      </c>
      <c r="K16" s="47"/>
    </row>
    <row r="17" spans="1:11" ht="15.75">
      <c r="A17" s="42" t="s">
        <v>155</v>
      </c>
      <c r="B17" s="45">
        <v>402022.46611169016</v>
      </c>
      <c r="C17" s="46">
        <v>378.2454030299999</v>
      </c>
      <c r="D17" s="46">
        <v>5026.983311259999</v>
      </c>
      <c r="E17" s="46">
        <v>10.782139870000002</v>
      </c>
      <c r="F17" s="46">
        <v>396876.7781108802</v>
      </c>
      <c r="G17" s="46">
        <v>367.46326315999994</v>
      </c>
      <c r="H17" s="46">
        <v>1.22978611</v>
      </c>
      <c r="I17" s="46"/>
      <c r="J17" s="46">
        <v>117.47490343999998</v>
      </c>
      <c r="K17" s="47"/>
    </row>
    <row r="18" spans="1:11" ht="15.75">
      <c r="A18" s="42" t="s">
        <v>156</v>
      </c>
      <c r="B18" s="45">
        <v>156332.43444107997</v>
      </c>
      <c r="C18" s="46">
        <v>574.45508624</v>
      </c>
      <c r="D18" s="46">
        <v>2272.6164571400004</v>
      </c>
      <c r="E18" s="46">
        <v>2.89261701</v>
      </c>
      <c r="F18" s="46">
        <v>154048.41035868996</v>
      </c>
      <c r="G18" s="46">
        <v>571.56246923</v>
      </c>
      <c r="H18" s="46">
        <v>9.332981689999999</v>
      </c>
      <c r="I18" s="46"/>
      <c r="J18" s="46">
        <v>2.07464356</v>
      </c>
      <c r="K18" s="47"/>
    </row>
    <row r="19" spans="1:11" ht="15.75">
      <c r="A19" s="42" t="s">
        <v>157</v>
      </c>
      <c r="B19" s="45">
        <v>215293.8738188999</v>
      </c>
      <c r="C19" s="46">
        <v>511.9974496499999</v>
      </c>
      <c r="D19" s="46">
        <v>2080.8896343799997</v>
      </c>
      <c r="E19" s="46">
        <v>7.669187050000001</v>
      </c>
      <c r="F19" s="46">
        <v>213205.9664611199</v>
      </c>
      <c r="G19" s="46">
        <v>504.3282625999999</v>
      </c>
      <c r="H19" s="46">
        <v>0.13057385000000002</v>
      </c>
      <c r="I19" s="46"/>
      <c r="J19" s="46">
        <v>6.88714955</v>
      </c>
      <c r="K19" s="47"/>
    </row>
    <row r="20" spans="1:11" ht="15.75">
      <c r="A20" s="42" t="s">
        <v>158</v>
      </c>
      <c r="B20" s="45">
        <v>262845.20039812</v>
      </c>
      <c r="C20" s="46">
        <v>652.1683040100002</v>
      </c>
      <c r="D20" s="46">
        <v>3995.1827137399996</v>
      </c>
      <c r="E20" s="46">
        <v>4.947849390000001</v>
      </c>
      <c r="F20" s="46">
        <v>258792.70047336002</v>
      </c>
      <c r="G20" s="46">
        <v>647.2204546200002</v>
      </c>
      <c r="H20" s="46">
        <v>0.9033872300000001</v>
      </c>
      <c r="I20" s="46"/>
      <c r="J20" s="46">
        <v>56.41382379000001</v>
      </c>
      <c r="K20" s="47"/>
    </row>
    <row r="21" spans="1:11" ht="15.75">
      <c r="A21" s="42" t="s">
        <v>159</v>
      </c>
      <c r="B21" s="45">
        <v>189280.80304308995</v>
      </c>
      <c r="C21" s="46">
        <v>566.6865638200001</v>
      </c>
      <c r="D21" s="46">
        <v>2638.65805796</v>
      </c>
      <c r="E21" s="46">
        <v>3.1792579900000004</v>
      </c>
      <c r="F21" s="46">
        <v>186586.27432321993</v>
      </c>
      <c r="G21" s="46">
        <v>563.5073058300001</v>
      </c>
      <c r="H21" s="46">
        <v>0.08641128</v>
      </c>
      <c r="I21" s="46"/>
      <c r="J21" s="46">
        <v>55.78425063000001</v>
      </c>
      <c r="K21" s="47"/>
    </row>
    <row r="22" spans="1:11" ht="15.75">
      <c r="A22" s="42" t="s">
        <v>147</v>
      </c>
      <c r="B22" s="45">
        <v>79818.84537758002</v>
      </c>
      <c r="C22" s="46">
        <v>1198.0926867000003</v>
      </c>
      <c r="D22" s="46">
        <v>1519.56017881</v>
      </c>
      <c r="E22" s="46">
        <v>1.56973749</v>
      </c>
      <c r="F22" s="46">
        <v>78180.22210194002</v>
      </c>
      <c r="G22" s="46">
        <v>1196.5229492100002</v>
      </c>
      <c r="H22" s="46">
        <v>4.187236400000001</v>
      </c>
      <c r="I22" s="46"/>
      <c r="J22" s="46">
        <v>114.87586042999999</v>
      </c>
      <c r="K22" s="47"/>
    </row>
    <row r="23" spans="1:11" ht="15.75">
      <c r="A23" s="42" t="s">
        <v>160</v>
      </c>
      <c r="B23" s="45">
        <v>185942.15883580002</v>
      </c>
      <c r="C23" s="46">
        <v>260.79658001999996</v>
      </c>
      <c r="D23" s="46">
        <v>1949.76083781</v>
      </c>
      <c r="E23" s="46">
        <v>2.0254774500000003</v>
      </c>
      <c r="F23" s="46">
        <v>183990.85541421</v>
      </c>
      <c r="G23" s="46">
        <v>258.77110257</v>
      </c>
      <c r="H23" s="46">
        <v>0.33897151000000003</v>
      </c>
      <c r="I23" s="46"/>
      <c r="J23" s="46">
        <v>1.2036122699999998</v>
      </c>
      <c r="K23" s="47"/>
    </row>
    <row r="24" spans="1:11" ht="15.75">
      <c r="A24" s="42" t="s">
        <v>161</v>
      </c>
      <c r="B24" s="45">
        <v>2000545.3345411196</v>
      </c>
      <c r="C24" s="46">
        <v>1043.8462641700003</v>
      </c>
      <c r="D24" s="46">
        <v>67883.17833461</v>
      </c>
      <c r="E24" s="46">
        <v>29.05049337</v>
      </c>
      <c r="F24" s="46">
        <v>1926649.3096293495</v>
      </c>
      <c r="G24" s="46">
        <v>1014.7957708000002</v>
      </c>
      <c r="H24" s="46">
        <v>54.242176979999996</v>
      </c>
      <c r="I24" s="46"/>
      <c r="J24" s="46">
        <v>5958.60440018</v>
      </c>
      <c r="K24" s="47"/>
    </row>
    <row r="25" spans="1:11" ht="15.75">
      <c r="A25" s="42" t="s">
        <v>162</v>
      </c>
      <c r="B25" s="45">
        <v>554782.1720498002</v>
      </c>
      <c r="C25" s="46">
        <v>571.5592727899999</v>
      </c>
      <c r="D25" s="46">
        <v>9009.232320779996</v>
      </c>
      <c r="E25" s="46">
        <v>7.97707399</v>
      </c>
      <c r="F25" s="46">
        <v>545341.1206008501</v>
      </c>
      <c r="G25" s="46">
        <v>563.5821987999999</v>
      </c>
      <c r="H25" s="46">
        <v>69.06158235</v>
      </c>
      <c r="I25" s="46"/>
      <c r="J25" s="46">
        <v>362.75754582</v>
      </c>
      <c r="K25" s="47"/>
    </row>
    <row r="26" spans="1:11" ht="15.75">
      <c r="A26" s="44" t="s">
        <v>163</v>
      </c>
      <c r="B26" s="48">
        <v>495084.2186917199</v>
      </c>
      <c r="C26" s="49">
        <v>181.13750681000002</v>
      </c>
      <c r="D26" s="49">
        <v>4912.45097414</v>
      </c>
      <c r="E26" s="49">
        <v>4.7645883200000005</v>
      </c>
      <c r="F26" s="49">
        <v>489821.8253198899</v>
      </c>
      <c r="G26" s="49">
        <v>176.37291849000002</v>
      </c>
      <c r="H26" s="49">
        <v>7.70807225</v>
      </c>
      <c r="I26" s="49"/>
      <c r="J26" s="49">
        <v>342.23432543999996</v>
      </c>
      <c r="K26" s="50"/>
    </row>
    <row r="27" spans="1:11" ht="15.75">
      <c r="A27" s="55" t="s">
        <v>180</v>
      </c>
      <c r="B27" s="54"/>
      <c r="C27" s="54"/>
      <c r="D27" s="54"/>
      <c r="E27" s="54"/>
      <c r="F27" s="54"/>
      <c r="G27" s="54"/>
      <c r="H27" s="54"/>
      <c r="I27" s="54"/>
      <c r="J27" s="54"/>
      <c r="K27" s="54"/>
    </row>
    <row r="28" spans="1:7" ht="15.75">
      <c r="A28" s="75" t="s">
        <v>182</v>
      </c>
      <c r="B28" s="76"/>
      <c r="C28" s="76"/>
      <c r="D28" s="76"/>
      <c r="E28" s="76"/>
      <c r="F28" s="76"/>
      <c r="G28" s="76"/>
    </row>
    <row r="29" spans="1:7" ht="22.5" customHeight="1">
      <c r="A29" s="76"/>
      <c r="B29" s="76"/>
      <c r="C29" s="76"/>
      <c r="D29" s="76"/>
      <c r="E29" s="76"/>
      <c r="F29" s="76"/>
      <c r="G29" s="76"/>
    </row>
  </sheetData>
  <sheetProtection/>
  <mergeCells count="12">
    <mergeCell ref="H6:K6"/>
    <mergeCell ref="D7:E7"/>
    <mergeCell ref="F7:G7"/>
    <mergeCell ref="H7:I7"/>
    <mergeCell ref="J7:K7"/>
    <mergeCell ref="A28:G29"/>
    <mergeCell ref="A2:K2"/>
    <mergeCell ref="A3:K3"/>
    <mergeCell ref="I5:K5"/>
    <mergeCell ref="A6:A8"/>
    <mergeCell ref="B6:C7"/>
    <mergeCell ref="D6: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2"/>
  <sheetViews>
    <sheetView zoomScale="75" zoomScaleNormal="75" zoomScalePageLayoutView="0" workbookViewId="0" topLeftCell="A1">
      <selection activeCell="E14" sqref="E14"/>
    </sheetView>
  </sheetViews>
  <sheetFormatPr defaultColWidth="9.00390625" defaultRowHeight="12.75"/>
  <cols>
    <col min="1" max="1" width="29.625" style="0" customWidth="1"/>
    <col min="2" max="2" width="28.625" style="0" customWidth="1"/>
    <col min="3" max="3" width="33.00390625" style="0" customWidth="1"/>
    <col min="4" max="4" width="7.25390625" style="0" customWidth="1"/>
    <col min="7" max="7" width="7.00390625" style="0" customWidth="1"/>
    <col min="10" max="10" width="5.25390625" style="0" customWidth="1"/>
    <col min="12" max="12" width="6.375" style="0" customWidth="1"/>
    <col min="15" max="15" width="7.00390625" style="0" customWidth="1"/>
    <col min="16" max="16" width="7.125" style="0" customWidth="1"/>
    <col min="17" max="17" width="5.125" style="0" customWidth="1"/>
    <col min="19" max="19" width="5.125" style="0" customWidth="1"/>
    <col min="20" max="20" width="5.25390625" style="0" customWidth="1"/>
    <col min="21" max="21" width="5.375" style="0" customWidth="1"/>
    <col min="24" max="24" width="5.75390625" style="0" customWidth="1"/>
  </cols>
  <sheetData>
    <row r="1" ht="15.75">
      <c r="C1" s="21" t="s">
        <v>125</v>
      </c>
    </row>
    <row r="3" spans="1:3" ht="15.75">
      <c r="A3" s="59" t="s">
        <v>129</v>
      </c>
      <c r="B3" s="59"/>
      <c r="C3" s="59"/>
    </row>
    <row r="4" spans="1:3" ht="15.75">
      <c r="A4" s="59" t="s">
        <v>135</v>
      </c>
      <c r="B4" s="59"/>
      <c r="C4" s="59"/>
    </row>
    <row r="5" spans="1:2" ht="15.75">
      <c r="A5" s="29"/>
      <c r="B5" s="30"/>
    </row>
    <row r="6" spans="1:3" ht="15.75">
      <c r="A6" s="1"/>
      <c r="B6" s="18"/>
      <c r="C6" s="8" t="s">
        <v>126</v>
      </c>
    </row>
    <row r="7" spans="1:3" ht="31.5">
      <c r="A7" s="34" t="s">
        <v>112</v>
      </c>
      <c r="B7" s="34" t="s">
        <v>113</v>
      </c>
      <c r="C7" s="35" t="s">
        <v>114</v>
      </c>
    </row>
    <row r="8" spans="1:3" ht="15.75">
      <c r="A8" s="36" t="s">
        <v>115</v>
      </c>
      <c r="B8" s="37" t="e">
        <f>+През!F7</f>
        <v>#REF!</v>
      </c>
      <c r="C8" s="37" t="e">
        <f>+През!G7</f>
        <v>#REF!</v>
      </c>
    </row>
    <row r="9" spans="1:3" ht="15.75">
      <c r="A9" s="38" t="s">
        <v>116</v>
      </c>
      <c r="B9" s="37"/>
      <c r="C9" s="37"/>
    </row>
    <row r="10" spans="1:3" ht="15.75">
      <c r="A10" s="38" t="s">
        <v>117</v>
      </c>
      <c r="B10" s="37" t="e">
        <f>+През!F9</f>
        <v>#REF!</v>
      </c>
      <c r="C10" s="37" t="e">
        <f>+През!G9</f>
        <v>#REF!</v>
      </c>
    </row>
    <row r="11" spans="1:3" ht="15.75">
      <c r="A11" s="38" t="s">
        <v>118</v>
      </c>
      <c r="B11" s="37" t="e">
        <f>+През!F10</f>
        <v>#REF!</v>
      </c>
      <c r="C11" s="37" t="e">
        <f>+През!G10</f>
        <v>#REF!</v>
      </c>
    </row>
    <row r="12" spans="1:3" ht="15.75">
      <c r="A12" s="38" t="s">
        <v>119</v>
      </c>
      <c r="B12" s="37" t="e">
        <f>+През!F11</f>
        <v>#REF!</v>
      </c>
      <c r="C12" s="37" t="e">
        <f>+През!G11</f>
        <v>#REF!</v>
      </c>
    </row>
    <row r="13" spans="1:3" ht="15.75">
      <c r="A13" s="38" t="s">
        <v>120</v>
      </c>
      <c r="B13" s="37" t="e">
        <f>+През!F12</f>
        <v>#REF!</v>
      </c>
      <c r="C13" s="37" t="e">
        <f>+През!G12</f>
        <v>#REF!</v>
      </c>
    </row>
    <row r="14" spans="1:3" ht="15.75">
      <c r="A14" s="38" t="s">
        <v>121</v>
      </c>
      <c r="B14" s="37" t="e">
        <f>+През!F13</f>
        <v>#REF!</v>
      </c>
      <c r="C14" s="37" t="e">
        <f>+През!G13</f>
        <v>#REF!</v>
      </c>
    </row>
    <row r="15" spans="1:3" ht="15.75">
      <c r="A15" s="38" t="s">
        <v>122</v>
      </c>
      <c r="B15" s="37" t="e">
        <f>+През!F14</f>
        <v>#REF!</v>
      </c>
      <c r="C15" s="37" t="e">
        <f>+През!G14</f>
        <v>#REF!</v>
      </c>
    </row>
    <row r="16" spans="1:3" ht="15.75">
      <c r="A16" s="38" t="s">
        <v>123</v>
      </c>
      <c r="B16" s="37" t="e">
        <f>+През!F15</f>
        <v>#REF!</v>
      </c>
      <c r="C16" s="37" t="e">
        <f>+През!G15</f>
        <v>#REF!</v>
      </c>
    </row>
    <row r="17" spans="1:3" ht="15.75">
      <c r="A17" s="4"/>
      <c r="B17" s="18"/>
      <c r="C17" s="18"/>
    </row>
    <row r="18" spans="1:3" ht="15.75">
      <c r="A18" s="4"/>
      <c r="B18" s="18"/>
      <c r="C18" s="21" t="s">
        <v>127</v>
      </c>
    </row>
    <row r="19" spans="1:3" ht="15.75">
      <c r="A19" s="4"/>
      <c r="B19" s="4"/>
      <c r="C19" s="4"/>
    </row>
    <row r="20" spans="1:3" ht="15.75">
      <c r="A20" s="58" t="s">
        <v>130</v>
      </c>
      <c r="B20" s="58"/>
      <c r="C20" s="58"/>
    </row>
    <row r="21" spans="1:3" ht="15.75">
      <c r="A21" s="59" t="s">
        <v>136</v>
      </c>
      <c r="B21" s="59"/>
      <c r="C21" s="59"/>
    </row>
    <row r="22" spans="1:3" ht="15.75">
      <c r="A22" s="31"/>
      <c r="B22" s="32"/>
      <c r="C22" s="32"/>
    </row>
    <row r="23" spans="1:3" ht="15.75">
      <c r="A23" s="4"/>
      <c r="B23" s="18"/>
      <c r="C23" s="33" t="s">
        <v>126</v>
      </c>
    </row>
    <row r="24" spans="1:3" ht="31.5">
      <c r="A24" s="34" t="s">
        <v>124</v>
      </c>
      <c r="B24" s="34" t="s">
        <v>113</v>
      </c>
      <c r="C24" s="35" t="s">
        <v>114</v>
      </c>
    </row>
    <row r="25" spans="1:3" ht="15.75">
      <c r="A25" s="36" t="s">
        <v>115</v>
      </c>
      <c r="B25" s="37" t="e">
        <f>+През!F23</f>
        <v>#REF!</v>
      </c>
      <c r="C25" s="37" t="e">
        <f>+През!G23</f>
        <v>#REF!</v>
      </c>
    </row>
    <row r="26" spans="1:3" ht="15.75">
      <c r="A26" s="38" t="s">
        <v>116</v>
      </c>
      <c r="B26" s="37"/>
      <c r="C26" s="37"/>
    </row>
    <row r="27" spans="1:3" ht="15.75">
      <c r="A27" s="25" t="s">
        <v>57</v>
      </c>
      <c r="B27" s="37" t="e">
        <f>+През!F25</f>
        <v>#REF!</v>
      </c>
      <c r="C27" s="37" t="e">
        <f>+През!G25</f>
        <v>#REF!</v>
      </c>
    </row>
    <row r="28" spans="1:3" ht="15.75">
      <c r="A28" s="25" t="s">
        <v>60</v>
      </c>
      <c r="B28" s="37" t="e">
        <f>+През!F26</f>
        <v>#REF!</v>
      </c>
      <c r="C28" s="37" t="e">
        <f>+През!G26</f>
        <v>#REF!</v>
      </c>
    </row>
    <row r="29" spans="1:3" ht="15.75">
      <c r="A29" s="25" t="s">
        <v>63</v>
      </c>
      <c r="B29" s="37" t="e">
        <f>+През!F27</f>
        <v>#REF!</v>
      </c>
      <c r="C29" s="37" t="e">
        <f>+През!G27</f>
        <v>#REF!</v>
      </c>
    </row>
    <row r="30" spans="1:3" ht="15.75">
      <c r="A30" s="25" t="s">
        <v>66</v>
      </c>
      <c r="B30" s="37" t="e">
        <f>+През!F28</f>
        <v>#REF!</v>
      </c>
      <c r="C30" s="37" t="e">
        <f>+През!G28</f>
        <v>#REF!</v>
      </c>
    </row>
    <row r="31" spans="1:3" ht="15.75">
      <c r="A31" s="25" t="s">
        <v>69</v>
      </c>
      <c r="B31" s="37" t="e">
        <f>+През!F29</f>
        <v>#REF!</v>
      </c>
      <c r="C31" s="37" t="e">
        <f>+През!G29</f>
        <v>#REF!</v>
      </c>
    </row>
    <row r="32" spans="1:3" ht="15.75">
      <c r="A32" s="25" t="s">
        <v>72</v>
      </c>
      <c r="B32" s="37" t="e">
        <f>+През!F30</f>
        <v>#REF!</v>
      </c>
      <c r="C32" s="37" t="e">
        <f>+През!G30</f>
        <v>#REF!</v>
      </c>
    </row>
    <row r="33" spans="1:3" ht="15.75">
      <c r="A33" s="25" t="s">
        <v>75</v>
      </c>
      <c r="B33" s="37" t="e">
        <f>+През!F31</f>
        <v>#REF!</v>
      </c>
      <c r="C33" s="37" t="e">
        <f>+През!G31</f>
        <v>#REF!</v>
      </c>
    </row>
    <row r="34" spans="1:3" ht="15.75">
      <c r="A34" s="25" t="s">
        <v>76</v>
      </c>
      <c r="B34" s="37" t="e">
        <f>+През!F32</f>
        <v>#REF!</v>
      </c>
      <c r="C34" s="37" t="e">
        <f>+През!G32</f>
        <v>#REF!</v>
      </c>
    </row>
    <row r="35" spans="1:3" ht="15.75">
      <c r="A35" s="25" t="s">
        <v>77</v>
      </c>
      <c r="B35" s="37" t="e">
        <f>+През!F33</f>
        <v>#REF!</v>
      </c>
      <c r="C35" s="37" t="e">
        <f>+През!G33</f>
        <v>#REF!</v>
      </c>
    </row>
    <row r="36" spans="1:3" ht="15.75">
      <c r="A36" s="25" t="s">
        <v>78</v>
      </c>
      <c r="B36" s="37" t="e">
        <f>+През!F34</f>
        <v>#REF!</v>
      </c>
      <c r="C36" s="37" t="e">
        <f>+През!G34</f>
        <v>#REF!</v>
      </c>
    </row>
    <row r="37" spans="1:3" ht="15.75">
      <c r="A37" s="25" t="s">
        <v>81</v>
      </c>
      <c r="B37" s="37" t="e">
        <f>+През!F35</f>
        <v>#REF!</v>
      </c>
      <c r="C37" s="37" t="e">
        <f>+През!G35</f>
        <v>#REF!</v>
      </c>
    </row>
    <row r="38" spans="1:3" ht="15.75">
      <c r="A38" s="25" t="s">
        <v>84</v>
      </c>
      <c r="B38" s="37" t="e">
        <f>+През!F36</f>
        <v>#REF!</v>
      </c>
      <c r="C38" s="37" t="e">
        <f>+През!G36</f>
        <v>#REF!</v>
      </c>
    </row>
    <row r="39" spans="1:3" ht="15.75">
      <c r="A39" s="25" t="s">
        <v>87</v>
      </c>
      <c r="B39" s="37" t="e">
        <f>+През!F37</f>
        <v>#REF!</v>
      </c>
      <c r="C39" s="37" t="e">
        <f>+През!G37</f>
        <v>#REF!</v>
      </c>
    </row>
    <row r="40" spans="1:3" ht="15.75">
      <c r="A40" s="25" t="s">
        <v>90</v>
      </c>
      <c r="B40" s="37" t="e">
        <f>+През!F38</f>
        <v>#REF!</v>
      </c>
      <c r="C40" s="37" t="e">
        <f>+През!G38</f>
        <v>#REF!</v>
      </c>
    </row>
    <row r="41" spans="1:3" ht="15.75">
      <c r="A41" s="25" t="s">
        <v>93</v>
      </c>
      <c r="B41" s="37" t="e">
        <f>+През!F39</f>
        <v>#REF!</v>
      </c>
      <c r="C41" s="37" t="e">
        <f>+През!G39</f>
        <v>#REF!</v>
      </c>
    </row>
    <row r="42" spans="1:3" ht="15.75">
      <c r="A42" s="25" t="s">
        <v>95</v>
      </c>
      <c r="B42" s="37" t="e">
        <f>+През!F40</f>
        <v>#REF!</v>
      </c>
      <c r="C42" s="37" t="e">
        <f>+През!G40</f>
        <v>#REF!</v>
      </c>
    </row>
  </sheetData>
  <sheetProtection/>
  <mergeCells count="4">
    <mergeCell ref="A20:C20"/>
    <mergeCell ref="A21:C21"/>
    <mergeCell ref="A3:C3"/>
    <mergeCell ref="A4:C4"/>
  </mergeCells>
  <printOptions/>
  <pageMargins left="0.5905511811023623" right="0.5905511811023623" top="0.5905511811023623" bottom="0.5905511811023623"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zoomScale="75" zoomScaleNormal="75" zoomScalePageLayoutView="0" workbookViewId="0" topLeftCell="A22">
      <selection activeCell="E40" sqref="E40"/>
    </sheetView>
  </sheetViews>
  <sheetFormatPr defaultColWidth="9.00390625" defaultRowHeight="12.75"/>
  <cols>
    <col min="1" max="1" width="23.375" style="2" customWidth="1"/>
    <col min="2" max="2" width="13.00390625" style="2" customWidth="1"/>
    <col min="3" max="3" width="12.375" style="2" customWidth="1"/>
    <col min="4" max="4" width="11.375" style="2" customWidth="1"/>
    <col min="5" max="5" width="12.375" style="2" customWidth="1"/>
    <col min="6" max="6" width="12.625" style="2" customWidth="1"/>
    <col min="7" max="7" width="12.375" style="2" customWidth="1"/>
    <col min="8" max="8" width="11.375" style="2" customWidth="1"/>
    <col min="9" max="9" width="12.375" style="2" customWidth="1"/>
    <col min="10" max="10" width="11.375" style="2" customWidth="1"/>
    <col min="11" max="13" width="9.125" style="2" customWidth="1"/>
    <col min="14" max="14" width="12.75390625" style="2" customWidth="1"/>
    <col min="15" max="16384" width="9.125" style="2" customWidth="1"/>
  </cols>
  <sheetData>
    <row r="1" ht="15.75">
      <c r="F1" s="21" t="s">
        <v>35</v>
      </c>
    </row>
    <row r="2" spans="1:15" ht="15.75">
      <c r="A2" s="59" t="s">
        <v>128</v>
      </c>
      <c r="B2" s="59"/>
      <c r="C2" s="59"/>
      <c r="D2" s="59"/>
      <c r="E2" s="59"/>
      <c r="F2" s="59"/>
      <c r="N2" s="23" t="s">
        <v>36</v>
      </c>
      <c r="O2" s="24" t="s">
        <v>37</v>
      </c>
    </row>
    <row r="3" spans="1:15" ht="15.75">
      <c r="A3" s="59" t="s">
        <v>133</v>
      </c>
      <c r="B3" s="59"/>
      <c r="C3" s="59"/>
      <c r="D3" s="59"/>
      <c r="E3" s="59"/>
      <c r="F3" s="59"/>
      <c r="N3" s="2" t="s">
        <v>38</v>
      </c>
      <c r="O3" s="2" t="s">
        <v>39</v>
      </c>
    </row>
    <row r="4" spans="14:15" ht="12.75">
      <c r="N4" s="2" t="s">
        <v>40</v>
      </c>
      <c r="O4" s="2" t="s">
        <v>41</v>
      </c>
    </row>
    <row r="5" spans="1:15" ht="15.75">
      <c r="A5" s="1"/>
      <c r="B5" s="1"/>
      <c r="C5" s="1"/>
      <c r="D5" s="1"/>
      <c r="E5" s="1"/>
      <c r="F5" s="1"/>
      <c r="N5" s="2" t="s">
        <v>42</v>
      </c>
      <c r="O5" s="2" t="s">
        <v>43</v>
      </c>
    </row>
    <row r="6" spans="1:15" ht="15.75">
      <c r="A6" s="1"/>
      <c r="B6" s="1"/>
      <c r="C6" s="1"/>
      <c r="D6" s="1"/>
      <c r="E6" s="62" t="s">
        <v>44</v>
      </c>
      <c r="F6" s="62"/>
      <c r="N6" s="2" t="s">
        <v>45</v>
      </c>
      <c r="O6" s="2" t="s">
        <v>46</v>
      </c>
    </row>
    <row r="7" spans="1:15" ht="15.75">
      <c r="A7" s="63" t="s">
        <v>47</v>
      </c>
      <c r="B7" s="63" t="s">
        <v>48</v>
      </c>
      <c r="C7" s="60" t="s">
        <v>49</v>
      </c>
      <c r="D7" s="60"/>
      <c r="E7" s="60" t="s">
        <v>50</v>
      </c>
      <c r="F7" s="60"/>
      <c r="N7" s="2" t="s">
        <v>51</v>
      </c>
      <c r="O7" s="2" t="s">
        <v>52</v>
      </c>
    </row>
    <row r="8" spans="1:15" ht="25.5">
      <c r="A8" s="63"/>
      <c r="B8" s="63"/>
      <c r="C8" s="26" t="s">
        <v>53</v>
      </c>
      <c r="D8" s="26" t="s">
        <v>54</v>
      </c>
      <c r="E8" s="26" t="s">
        <v>53</v>
      </c>
      <c r="F8" s="26" t="s">
        <v>54</v>
      </c>
      <c r="N8" s="2" t="s">
        <v>55</v>
      </c>
      <c r="O8" s="2" t="s">
        <v>56</v>
      </c>
    </row>
    <row r="9" spans="1:15" ht="15.75">
      <c r="A9" s="27" t="s">
        <v>57</v>
      </c>
      <c r="B9" s="28" t="e">
        <f>+#REF!</f>
        <v>#REF!</v>
      </c>
      <c r="C9" s="28" t="e">
        <f>+#REF!</f>
        <v>#REF!</v>
      </c>
      <c r="D9" s="28" t="e">
        <f>+#REF!</f>
        <v>#REF!</v>
      </c>
      <c r="E9" s="28" t="e">
        <f>+#REF!</f>
        <v>#REF!</v>
      </c>
      <c r="F9" s="28" t="e">
        <f>+#REF!</f>
        <v>#REF!</v>
      </c>
      <c r="N9" s="2" t="s">
        <v>58</v>
      </c>
      <c r="O9" s="2" t="s">
        <v>59</v>
      </c>
    </row>
    <row r="10" spans="1:15" ht="15.75">
      <c r="A10" s="27" t="s">
        <v>60</v>
      </c>
      <c r="B10" s="28" t="e">
        <f>+#REF!</f>
        <v>#REF!</v>
      </c>
      <c r="C10" s="28" t="e">
        <f>+#REF!</f>
        <v>#REF!</v>
      </c>
      <c r="D10" s="28" t="e">
        <f>+#REF!</f>
        <v>#REF!</v>
      </c>
      <c r="E10" s="28" t="e">
        <f>+#REF!</f>
        <v>#REF!</v>
      </c>
      <c r="F10" s="28" t="e">
        <f>+#REF!</f>
        <v>#REF!</v>
      </c>
      <c r="N10" s="2" t="s">
        <v>61</v>
      </c>
      <c r="O10" s="2" t="s">
        <v>62</v>
      </c>
    </row>
    <row r="11" spans="1:15" ht="15.75">
      <c r="A11" s="27" t="s">
        <v>63</v>
      </c>
      <c r="B11" s="28" t="e">
        <f>+#REF!</f>
        <v>#REF!</v>
      </c>
      <c r="C11" s="28" t="e">
        <f>+#REF!</f>
        <v>#REF!</v>
      </c>
      <c r="D11" s="28" t="e">
        <f>+#REF!</f>
        <v>#REF!</v>
      </c>
      <c r="E11" s="28" t="e">
        <f>+#REF!</f>
        <v>#REF!</v>
      </c>
      <c r="F11" s="28" t="e">
        <f>+#REF!</f>
        <v>#REF!</v>
      </c>
      <c r="N11" s="2" t="s">
        <v>64</v>
      </c>
      <c r="O11" s="2" t="s">
        <v>65</v>
      </c>
    </row>
    <row r="12" spans="1:15" ht="15.75">
      <c r="A12" s="27" t="s">
        <v>66</v>
      </c>
      <c r="B12" s="28" t="e">
        <f>+#REF!</f>
        <v>#REF!</v>
      </c>
      <c r="C12" s="28" t="e">
        <f>+#REF!</f>
        <v>#REF!</v>
      </c>
      <c r="D12" s="28" t="e">
        <f>+#REF!</f>
        <v>#REF!</v>
      </c>
      <c r="E12" s="28" t="e">
        <f>+#REF!</f>
        <v>#REF!</v>
      </c>
      <c r="F12" s="28" t="e">
        <f>+#REF!</f>
        <v>#REF!</v>
      </c>
      <c r="N12" s="2" t="s">
        <v>67</v>
      </c>
      <c r="O12" s="2" t="s">
        <v>68</v>
      </c>
    </row>
    <row r="13" spans="1:15" ht="15.75">
      <c r="A13" s="27" t="s">
        <v>69</v>
      </c>
      <c r="B13" s="28" t="e">
        <f>+#REF!</f>
        <v>#REF!</v>
      </c>
      <c r="C13" s="28" t="e">
        <f>+#REF!</f>
        <v>#REF!</v>
      </c>
      <c r="D13" s="28" t="e">
        <f>+#REF!</f>
        <v>#REF!</v>
      </c>
      <c r="E13" s="28" t="e">
        <f>+#REF!</f>
        <v>#REF!</v>
      </c>
      <c r="F13" s="28" t="e">
        <f>+#REF!</f>
        <v>#REF!</v>
      </c>
      <c r="N13" s="2" t="s">
        <v>70</v>
      </c>
      <c r="O13" s="2" t="s">
        <v>71</v>
      </c>
    </row>
    <row r="14" spans="1:15" ht="15.75">
      <c r="A14" s="27" t="s">
        <v>72</v>
      </c>
      <c r="B14" s="28" t="e">
        <f>+#REF!</f>
        <v>#REF!</v>
      </c>
      <c r="C14" s="28" t="e">
        <f>+#REF!</f>
        <v>#REF!</v>
      </c>
      <c r="D14" s="28" t="e">
        <f>+#REF!</f>
        <v>#REF!</v>
      </c>
      <c r="E14" s="28" t="e">
        <f>+#REF!</f>
        <v>#REF!</v>
      </c>
      <c r="F14" s="28" t="e">
        <f>+#REF!</f>
        <v>#REF!</v>
      </c>
      <c r="N14" s="2" t="s">
        <v>73</v>
      </c>
      <c r="O14" s="2" t="s">
        <v>74</v>
      </c>
    </row>
    <row r="15" spans="1:6" ht="15.75">
      <c r="A15" s="27" t="s">
        <v>75</v>
      </c>
      <c r="B15" s="28" t="e">
        <f>+#REF!</f>
        <v>#REF!</v>
      </c>
      <c r="C15" s="28" t="e">
        <f>+#REF!</f>
        <v>#REF!</v>
      </c>
      <c r="D15" s="28" t="e">
        <f>+#REF!</f>
        <v>#REF!</v>
      </c>
      <c r="E15" s="28" t="e">
        <f>+#REF!</f>
        <v>#REF!</v>
      </c>
      <c r="F15" s="28" t="e">
        <f>+#REF!</f>
        <v>#REF!</v>
      </c>
    </row>
    <row r="16" spans="1:6" ht="15.75">
      <c r="A16" s="27" t="s">
        <v>76</v>
      </c>
      <c r="B16" s="28" t="e">
        <f>+#REF!</f>
        <v>#REF!</v>
      </c>
      <c r="C16" s="28" t="e">
        <f>+#REF!</f>
        <v>#REF!</v>
      </c>
      <c r="D16" s="28" t="e">
        <f>+#REF!</f>
        <v>#REF!</v>
      </c>
      <c r="E16" s="28" t="e">
        <f>+#REF!</f>
        <v>#REF!</v>
      </c>
      <c r="F16" s="28" t="e">
        <f>+#REF!</f>
        <v>#REF!</v>
      </c>
    </row>
    <row r="17" spans="1:6" ht="15.75">
      <c r="A17" s="27" t="s">
        <v>77</v>
      </c>
      <c r="B17" s="28" t="e">
        <f>+#REF!</f>
        <v>#REF!</v>
      </c>
      <c r="C17" s="28" t="e">
        <f>+#REF!</f>
        <v>#REF!</v>
      </c>
      <c r="D17" s="28" t="e">
        <f>+#REF!</f>
        <v>#REF!</v>
      </c>
      <c r="E17" s="28" t="e">
        <f>+#REF!</f>
        <v>#REF!</v>
      </c>
      <c r="F17" s="28" t="e">
        <f>+#REF!</f>
        <v>#REF!</v>
      </c>
    </row>
    <row r="18" spans="1:15" ht="15.75">
      <c r="A18" s="27" t="s">
        <v>78</v>
      </c>
      <c r="B18" s="28" t="e">
        <f>+#REF!</f>
        <v>#REF!</v>
      </c>
      <c r="C18" s="28" t="e">
        <f>+#REF!</f>
        <v>#REF!</v>
      </c>
      <c r="D18" s="28" t="e">
        <f>+#REF!</f>
        <v>#REF!</v>
      </c>
      <c r="E18" s="28" t="e">
        <f>+#REF!</f>
        <v>#REF!</v>
      </c>
      <c r="F18" s="28" t="e">
        <f>+#REF!</f>
        <v>#REF!</v>
      </c>
      <c r="N18" s="2" t="s">
        <v>79</v>
      </c>
      <c r="O18" s="2" t="s">
        <v>80</v>
      </c>
    </row>
    <row r="19" spans="1:15" ht="15.75">
      <c r="A19" s="27" t="s">
        <v>81</v>
      </c>
      <c r="B19" s="28" t="e">
        <f>+#REF!</f>
        <v>#REF!</v>
      </c>
      <c r="C19" s="28" t="e">
        <f>+#REF!</f>
        <v>#REF!</v>
      </c>
      <c r="D19" s="28" t="e">
        <f>+#REF!</f>
        <v>#REF!</v>
      </c>
      <c r="E19" s="28" t="e">
        <f>+#REF!</f>
        <v>#REF!</v>
      </c>
      <c r="F19" s="28" t="e">
        <f>+#REF!</f>
        <v>#REF!</v>
      </c>
      <c r="N19" s="2" t="s">
        <v>82</v>
      </c>
      <c r="O19" s="2" t="s">
        <v>83</v>
      </c>
    </row>
    <row r="20" spans="1:15" ht="15.75">
      <c r="A20" s="27" t="s">
        <v>84</v>
      </c>
      <c r="B20" s="28" t="e">
        <f>+#REF!</f>
        <v>#REF!</v>
      </c>
      <c r="C20" s="28" t="e">
        <f>+#REF!</f>
        <v>#REF!</v>
      </c>
      <c r="D20" s="28" t="e">
        <f>+#REF!</f>
        <v>#REF!</v>
      </c>
      <c r="E20" s="28" t="e">
        <f>+#REF!</f>
        <v>#REF!</v>
      </c>
      <c r="F20" s="28" t="e">
        <f>+#REF!</f>
        <v>#REF!</v>
      </c>
      <c r="N20" s="2" t="s">
        <v>85</v>
      </c>
      <c r="O20" s="2" t="s">
        <v>86</v>
      </c>
    </row>
    <row r="21" spans="1:15" ht="15.75">
      <c r="A21" s="27" t="s">
        <v>87</v>
      </c>
      <c r="B21" s="28" t="e">
        <f>+#REF!</f>
        <v>#REF!</v>
      </c>
      <c r="C21" s="28" t="e">
        <f>+#REF!</f>
        <v>#REF!</v>
      </c>
      <c r="D21" s="28" t="e">
        <f>+#REF!</f>
        <v>#REF!</v>
      </c>
      <c r="E21" s="28" t="e">
        <f>+#REF!</f>
        <v>#REF!</v>
      </c>
      <c r="F21" s="28" t="e">
        <f>+#REF!</f>
        <v>#REF!</v>
      </c>
      <c r="N21" s="2" t="s">
        <v>88</v>
      </c>
      <c r="O21" s="2" t="s">
        <v>89</v>
      </c>
    </row>
    <row r="22" spans="1:15" ht="15.75">
      <c r="A22" s="27" t="s">
        <v>90</v>
      </c>
      <c r="B22" s="28" t="e">
        <f>+#REF!</f>
        <v>#REF!</v>
      </c>
      <c r="C22" s="28" t="e">
        <f>+#REF!</f>
        <v>#REF!</v>
      </c>
      <c r="D22" s="28" t="e">
        <f>+#REF!</f>
        <v>#REF!</v>
      </c>
      <c r="E22" s="28" t="e">
        <f>+#REF!</f>
        <v>#REF!</v>
      </c>
      <c r="F22" s="28" t="e">
        <f>+#REF!</f>
        <v>#REF!</v>
      </c>
      <c r="N22" s="2" t="s">
        <v>91</v>
      </c>
      <c r="O22" s="2" t="s">
        <v>92</v>
      </c>
    </row>
    <row r="23" spans="1:15" ht="15.75">
      <c r="A23" s="27" t="s">
        <v>93</v>
      </c>
      <c r="B23" s="28" t="e">
        <f>+#REF!</f>
        <v>#REF!</v>
      </c>
      <c r="C23" s="28" t="e">
        <f>+#REF!</f>
        <v>#REF!</v>
      </c>
      <c r="D23" s="28" t="e">
        <f>+#REF!</f>
        <v>#REF!</v>
      </c>
      <c r="E23" s="28" t="e">
        <f>+#REF!</f>
        <v>#REF!</v>
      </c>
      <c r="F23" s="28" t="e">
        <f>+#REF!</f>
        <v>#REF!</v>
      </c>
      <c r="N23" s="2" t="s">
        <v>94</v>
      </c>
      <c r="O23" s="2" t="s">
        <v>86</v>
      </c>
    </row>
    <row r="24" spans="1:15" ht="15.75">
      <c r="A24" s="27" t="s">
        <v>95</v>
      </c>
      <c r="B24" s="28" t="e">
        <f>+#REF!</f>
        <v>#REF!</v>
      </c>
      <c r="C24" s="28" t="e">
        <f>+#REF!</f>
        <v>#REF!</v>
      </c>
      <c r="D24" s="28" t="e">
        <f>+#REF!</f>
        <v>#REF!</v>
      </c>
      <c r="E24" s="28" t="e">
        <f>+#REF!</f>
        <v>#REF!</v>
      </c>
      <c r="F24" s="28" t="e">
        <f>+#REF!</f>
        <v>#REF!</v>
      </c>
      <c r="N24" s="2" t="s">
        <v>96</v>
      </c>
      <c r="O24" s="2" t="s">
        <v>97</v>
      </c>
    </row>
    <row r="25" spans="1:15" ht="15.75">
      <c r="A25" s="27" t="s">
        <v>98</v>
      </c>
      <c r="B25" s="28" t="e">
        <f>+#REF!</f>
        <v>#REF!</v>
      </c>
      <c r="C25" s="28" t="e">
        <f>+#REF!</f>
        <v>#REF!</v>
      </c>
      <c r="D25" s="28" t="e">
        <f>+#REF!</f>
        <v>#REF!</v>
      </c>
      <c r="E25" s="28" t="e">
        <f>+#REF!</f>
        <v>#REF!</v>
      </c>
      <c r="F25" s="28" t="e">
        <f>+#REF!</f>
        <v>#REF!</v>
      </c>
      <c r="N25" s="2" t="s">
        <v>99</v>
      </c>
      <c r="O25" s="2" t="s">
        <v>100</v>
      </c>
    </row>
    <row r="26" spans="14:15" ht="12.75">
      <c r="N26" s="2" t="s">
        <v>101</v>
      </c>
      <c r="O26" s="2" t="s">
        <v>132</v>
      </c>
    </row>
    <row r="27" spans="10:15" ht="15.75">
      <c r="J27" s="21" t="s">
        <v>102</v>
      </c>
      <c r="N27" s="2" t="s">
        <v>103</v>
      </c>
      <c r="O27" s="2" t="s">
        <v>104</v>
      </c>
    </row>
    <row r="28" spans="14:15" ht="12.75">
      <c r="N28" s="2" t="s">
        <v>105</v>
      </c>
      <c r="O28" s="2" t="s">
        <v>106</v>
      </c>
    </row>
    <row r="29" spans="1:15" ht="12" customHeight="1">
      <c r="A29" s="61" t="s">
        <v>111</v>
      </c>
      <c r="B29" s="61"/>
      <c r="C29" s="61"/>
      <c r="D29" s="61"/>
      <c r="E29" s="61"/>
      <c r="F29" s="61"/>
      <c r="G29" s="61"/>
      <c r="H29" s="61"/>
      <c r="I29" s="61"/>
      <c r="J29" s="61"/>
      <c r="N29" s="2" t="s">
        <v>107</v>
      </c>
      <c r="O29" s="2" t="s">
        <v>108</v>
      </c>
    </row>
    <row r="30" spans="1:10" ht="15.75">
      <c r="A30" s="59" t="s">
        <v>134</v>
      </c>
      <c r="B30" s="59"/>
      <c r="C30" s="59"/>
      <c r="D30" s="59"/>
      <c r="E30" s="59"/>
      <c r="F30" s="59"/>
      <c r="G30" s="59"/>
      <c r="H30" s="59"/>
      <c r="I30" s="59"/>
      <c r="J30" s="59"/>
    </row>
    <row r="31" spans="1:10" ht="15.75">
      <c r="A31" s="1"/>
      <c r="B31" s="1"/>
      <c r="C31" s="1"/>
      <c r="D31" s="1"/>
      <c r="E31" s="1"/>
      <c r="F31" s="1"/>
      <c r="G31" s="1"/>
      <c r="H31" s="1"/>
      <c r="I31" s="62" t="s">
        <v>44</v>
      </c>
      <c r="J31" s="62"/>
    </row>
    <row r="32" spans="1:10" ht="15.75">
      <c r="A32" s="63" t="s">
        <v>47</v>
      </c>
      <c r="B32" s="63" t="s">
        <v>48</v>
      </c>
      <c r="C32" s="60" t="s">
        <v>109</v>
      </c>
      <c r="D32" s="60"/>
      <c r="E32" s="60"/>
      <c r="F32" s="60"/>
      <c r="G32" s="60" t="s">
        <v>110</v>
      </c>
      <c r="H32" s="60"/>
      <c r="I32" s="60"/>
      <c r="J32" s="60"/>
    </row>
    <row r="33" spans="1:10" ht="15.75">
      <c r="A33" s="63"/>
      <c r="B33" s="63"/>
      <c r="C33" s="60" t="s">
        <v>49</v>
      </c>
      <c r="D33" s="60"/>
      <c r="E33" s="60" t="s">
        <v>50</v>
      </c>
      <c r="F33" s="60"/>
      <c r="G33" s="60" t="s">
        <v>49</v>
      </c>
      <c r="H33" s="60"/>
      <c r="I33" s="60" t="s">
        <v>50</v>
      </c>
      <c r="J33" s="60"/>
    </row>
    <row r="34" spans="1:10" ht="25.5">
      <c r="A34" s="63"/>
      <c r="B34" s="63"/>
      <c r="C34" s="26" t="s">
        <v>53</v>
      </c>
      <c r="D34" s="26" t="s">
        <v>54</v>
      </c>
      <c r="E34" s="26" t="s">
        <v>53</v>
      </c>
      <c r="F34" s="26" t="s">
        <v>54</v>
      </c>
      <c r="G34" s="26" t="s">
        <v>53</v>
      </c>
      <c r="H34" s="26" t="s">
        <v>54</v>
      </c>
      <c r="I34" s="26" t="s">
        <v>53</v>
      </c>
      <c r="J34" s="26" t="s">
        <v>54</v>
      </c>
    </row>
    <row r="35" spans="1:10" ht="15.75">
      <c r="A35" s="27" t="s">
        <v>57</v>
      </c>
      <c r="B35" s="28" t="e">
        <f>+#REF!</f>
        <v>#REF!</v>
      </c>
      <c r="C35" s="28" t="e">
        <f>+#REF!</f>
        <v>#REF!</v>
      </c>
      <c r="D35" s="28" t="e">
        <f>+#REF!</f>
        <v>#REF!</v>
      </c>
      <c r="E35" s="28" t="e">
        <f>+#REF!</f>
        <v>#REF!</v>
      </c>
      <c r="F35" s="28" t="e">
        <f>+#REF!</f>
        <v>#REF!</v>
      </c>
      <c r="G35" s="28" t="e">
        <f>+#REF!</f>
        <v>#REF!</v>
      </c>
      <c r="H35" s="28" t="e">
        <f>+#REF!</f>
        <v>#REF!</v>
      </c>
      <c r="I35" s="28" t="e">
        <f>+#REF!</f>
        <v>#REF!</v>
      </c>
      <c r="J35" s="28" t="e">
        <f>+#REF!</f>
        <v>#REF!</v>
      </c>
    </row>
    <row r="36" spans="1:10" ht="15.75">
      <c r="A36" s="27" t="s">
        <v>60</v>
      </c>
      <c r="B36" s="28" t="e">
        <f>+#REF!</f>
        <v>#REF!</v>
      </c>
      <c r="C36" s="28" t="e">
        <f>+#REF!</f>
        <v>#REF!</v>
      </c>
      <c r="D36" s="28" t="e">
        <f>+#REF!</f>
        <v>#REF!</v>
      </c>
      <c r="E36" s="28" t="e">
        <f>+#REF!</f>
        <v>#REF!</v>
      </c>
      <c r="F36" s="28" t="e">
        <f>+#REF!</f>
        <v>#REF!</v>
      </c>
      <c r="G36" s="28" t="e">
        <f>+#REF!</f>
        <v>#REF!</v>
      </c>
      <c r="H36" s="28" t="e">
        <f>+#REF!</f>
        <v>#REF!</v>
      </c>
      <c r="I36" s="28" t="e">
        <f>+#REF!</f>
        <v>#REF!</v>
      </c>
      <c r="J36" s="28" t="e">
        <f>+#REF!</f>
        <v>#REF!</v>
      </c>
    </row>
    <row r="37" spans="1:10" ht="15.75">
      <c r="A37" s="27" t="s">
        <v>63</v>
      </c>
      <c r="B37" s="28" t="e">
        <f>+#REF!</f>
        <v>#REF!</v>
      </c>
      <c r="C37" s="28" t="e">
        <f>+#REF!</f>
        <v>#REF!</v>
      </c>
      <c r="D37" s="28" t="e">
        <f>+#REF!</f>
        <v>#REF!</v>
      </c>
      <c r="E37" s="28" t="e">
        <f>+#REF!</f>
        <v>#REF!</v>
      </c>
      <c r="F37" s="28" t="e">
        <f>+#REF!</f>
        <v>#REF!</v>
      </c>
      <c r="G37" s="28" t="e">
        <f>+#REF!</f>
        <v>#REF!</v>
      </c>
      <c r="H37" s="28" t="e">
        <f>+#REF!</f>
        <v>#REF!</v>
      </c>
      <c r="I37" s="28" t="e">
        <f>+#REF!</f>
        <v>#REF!</v>
      </c>
      <c r="J37" s="28" t="e">
        <f>+#REF!</f>
        <v>#REF!</v>
      </c>
    </row>
    <row r="38" spans="1:10" ht="15.75">
      <c r="A38" s="27" t="s">
        <v>66</v>
      </c>
      <c r="B38" s="28" t="e">
        <f>+#REF!</f>
        <v>#REF!</v>
      </c>
      <c r="C38" s="28" t="e">
        <f>+#REF!</f>
        <v>#REF!</v>
      </c>
      <c r="D38" s="28" t="e">
        <f>+#REF!</f>
        <v>#REF!</v>
      </c>
      <c r="E38" s="28" t="e">
        <f>+#REF!</f>
        <v>#REF!</v>
      </c>
      <c r="F38" s="28" t="e">
        <f>+#REF!</f>
        <v>#REF!</v>
      </c>
      <c r="G38" s="28" t="e">
        <f>+#REF!</f>
        <v>#REF!</v>
      </c>
      <c r="H38" s="28" t="e">
        <f>+#REF!</f>
        <v>#REF!</v>
      </c>
      <c r="I38" s="28" t="e">
        <f>+#REF!</f>
        <v>#REF!</v>
      </c>
      <c r="J38" s="28" t="e">
        <f>+#REF!</f>
        <v>#REF!</v>
      </c>
    </row>
    <row r="39" spans="1:10" ht="15.75">
      <c r="A39" s="27" t="s">
        <v>69</v>
      </c>
      <c r="B39" s="28" t="e">
        <f>+#REF!</f>
        <v>#REF!</v>
      </c>
      <c r="C39" s="28" t="e">
        <f>+#REF!</f>
        <v>#REF!</v>
      </c>
      <c r="D39" s="28" t="e">
        <f>+#REF!</f>
        <v>#REF!</v>
      </c>
      <c r="E39" s="28" t="e">
        <f>+#REF!</f>
        <v>#REF!</v>
      </c>
      <c r="F39" s="28" t="e">
        <f>+#REF!</f>
        <v>#REF!</v>
      </c>
      <c r="G39" s="28" t="e">
        <f>+#REF!</f>
        <v>#REF!</v>
      </c>
      <c r="H39" s="28" t="e">
        <f>+#REF!</f>
        <v>#REF!</v>
      </c>
      <c r="I39" s="28" t="e">
        <f>+#REF!</f>
        <v>#REF!</v>
      </c>
      <c r="J39" s="28" t="e">
        <f>+#REF!</f>
        <v>#REF!</v>
      </c>
    </row>
    <row r="40" spans="1:10" ht="15.75">
      <c r="A40" s="27" t="s">
        <v>72</v>
      </c>
      <c r="B40" s="28" t="e">
        <f>+#REF!</f>
        <v>#REF!</v>
      </c>
      <c r="C40" s="28" t="e">
        <f>+#REF!</f>
        <v>#REF!</v>
      </c>
      <c r="D40" s="28" t="e">
        <f>+#REF!</f>
        <v>#REF!</v>
      </c>
      <c r="E40" s="28" t="e">
        <f>+#REF!</f>
        <v>#REF!</v>
      </c>
      <c r="F40" s="28" t="e">
        <f>+#REF!</f>
        <v>#REF!</v>
      </c>
      <c r="G40" s="28" t="e">
        <f>+#REF!</f>
        <v>#REF!</v>
      </c>
      <c r="H40" s="28" t="e">
        <f>+#REF!</f>
        <v>#REF!</v>
      </c>
      <c r="I40" s="28" t="e">
        <f>+#REF!</f>
        <v>#REF!</v>
      </c>
      <c r="J40" s="28" t="e">
        <f>+#REF!</f>
        <v>#REF!</v>
      </c>
    </row>
    <row r="41" spans="1:10" ht="15.75">
      <c r="A41" s="27" t="s">
        <v>75</v>
      </c>
      <c r="B41" s="28" t="e">
        <f>+#REF!</f>
        <v>#REF!</v>
      </c>
      <c r="C41" s="28" t="e">
        <f>+#REF!</f>
        <v>#REF!</v>
      </c>
      <c r="D41" s="28" t="e">
        <f>+#REF!</f>
        <v>#REF!</v>
      </c>
      <c r="E41" s="28" t="e">
        <f>+#REF!</f>
        <v>#REF!</v>
      </c>
      <c r="F41" s="28" t="e">
        <f>+#REF!</f>
        <v>#REF!</v>
      </c>
      <c r="G41" s="28" t="e">
        <f>+#REF!</f>
        <v>#REF!</v>
      </c>
      <c r="H41" s="28" t="e">
        <f>+#REF!</f>
        <v>#REF!</v>
      </c>
      <c r="I41" s="28" t="e">
        <f>+#REF!</f>
        <v>#REF!</v>
      </c>
      <c r="J41" s="28" t="e">
        <f>+#REF!</f>
        <v>#REF!</v>
      </c>
    </row>
    <row r="42" spans="1:10" ht="15.75">
      <c r="A42" s="27" t="s">
        <v>76</v>
      </c>
      <c r="B42" s="28" t="e">
        <f>+#REF!</f>
        <v>#REF!</v>
      </c>
      <c r="C42" s="28" t="e">
        <f>+#REF!</f>
        <v>#REF!</v>
      </c>
      <c r="D42" s="28" t="e">
        <f>+#REF!</f>
        <v>#REF!</v>
      </c>
      <c r="E42" s="28" t="e">
        <f>+#REF!</f>
        <v>#REF!</v>
      </c>
      <c r="F42" s="28" t="e">
        <f>+#REF!</f>
        <v>#REF!</v>
      </c>
      <c r="G42" s="28" t="e">
        <f>+#REF!</f>
        <v>#REF!</v>
      </c>
      <c r="H42" s="28" t="e">
        <f>+#REF!</f>
        <v>#REF!</v>
      </c>
      <c r="I42" s="28" t="e">
        <f>+#REF!</f>
        <v>#REF!</v>
      </c>
      <c r="J42" s="28" t="e">
        <f>+#REF!</f>
        <v>#REF!</v>
      </c>
    </row>
    <row r="43" spans="1:10" ht="15.75">
      <c r="A43" s="27" t="s">
        <v>77</v>
      </c>
      <c r="B43" s="28" t="e">
        <f>+#REF!</f>
        <v>#REF!</v>
      </c>
      <c r="C43" s="28" t="e">
        <f>+#REF!</f>
        <v>#REF!</v>
      </c>
      <c r="D43" s="28" t="e">
        <f>+#REF!</f>
        <v>#REF!</v>
      </c>
      <c r="E43" s="28" t="e">
        <f>+#REF!</f>
        <v>#REF!</v>
      </c>
      <c r="F43" s="28" t="e">
        <f>+#REF!</f>
        <v>#REF!</v>
      </c>
      <c r="G43" s="28" t="e">
        <f>+#REF!</f>
        <v>#REF!</v>
      </c>
      <c r="H43" s="28" t="e">
        <f>+#REF!</f>
        <v>#REF!</v>
      </c>
      <c r="I43" s="28" t="e">
        <f>+#REF!</f>
        <v>#REF!</v>
      </c>
      <c r="J43" s="28" t="e">
        <f>+#REF!</f>
        <v>#REF!</v>
      </c>
    </row>
    <row r="44" spans="1:10" ht="15.75">
      <c r="A44" s="27" t="s">
        <v>78</v>
      </c>
      <c r="B44" s="28" t="e">
        <f>+#REF!</f>
        <v>#REF!</v>
      </c>
      <c r="C44" s="28" t="e">
        <f>+#REF!</f>
        <v>#REF!</v>
      </c>
      <c r="D44" s="28" t="e">
        <f>+#REF!</f>
        <v>#REF!</v>
      </c>
      <c r="E44" s="28" t="e">
        <f>+#REF!</f>
        <v>#REF!</v>
      </c>
      <c r="F44" s="28" t="e">
        <f>+#REF!</f>
        <v>#REF!</v>
      </c>
      <c r="G44" s="28" t="e">
        <f>+#REF!</f>
        <v>#REF!</v>
      </c>
      <c r="H44" s="28" t="e">
        <f>+#REF!</f>
        <v>#REF!</v>
      </c>
      <c r="I44" s="28" t="e">
        <f>+#REF!</f>
        <v>#REF!</v>
      </c>
      <c r="J44" s="28" t="e">
        <f>+#REF!</f>
        <v>#REF!</v>
      </c>
    </row>
    <row r="45" spans="1:10" ht="15.75">
      <c r="A45" s="27" t="s">
        <v>81</v>
      </c>
      <c r="B45" s="28" t="e">
        <f>+#REF!</f>
        <v>#REF!</v>
      </c>
      <c r="C45" s="28" t="e">
        <f>+#REF!</f>
        <v>#REF!</v>
      </c>
      <c r="D45" s="28" t="e">
        <f>+#REF!</f>
        <v>#REF!</v>
      </c>
      <c r="E45" s="28" t="e">
        <f>+#REF!</f>
        <v>#REF!</v>
      </c>
      <c r="F45" s="28" t="e">
        <f>+#REF!</f>
        <v>#REF!</v>
      </c>
      <c r="G45" s="28" t="e">
        <f>+#REF!</f>
        <v>#REF!</v>
      </c>
      <c r="H45" s="28" t="e">
        <f>+#REF!</f>
        <v>#REF!</v>
      </c>
      <c r="I45" s="28" t="e">
        <f>+#REF!</f>
        <v>#REF!</v>
      </c>
      <c r="J45" s="28" t="e">
        <f>+#REF!</f>
        <v>#REF!</v>
      </c>
    </row>
    <row r="46" spans="1:10" ht="15.75">
      <c r="A46" s="27" t="s">
        <v>84</v>
      </c>
      <c r="B46" s="28" t="e">
        <f>+#REF!</f>
        <v>#REF!</v>
      </c>
      <c r="C46" s="28" t="e">
        <f>+#REF!</f>
        <v>#REF!</v>
      </c>
      <c r="D46" s="28" t="e">
        <f>+#REF!</f>
        <v>#REF!</v>
      </c>
      <c r="E46" s="28" t="e">
        <f>+#REF!</f>
        <v>#REF!</v>
      </c>
      <c r="F46" s="28" t="e">
        <f>+#REF!</f>
        <v>#REF!</v>
      </c>
      <c r="G46" s="28" t="e">
        <f>+#REF!</f>
        <v>#REF!</v>
      </c>
      <c r="H46" s="28" t="e">
        <f>+#REF!</f>
        <v>#REF!</v>
      </c>
      <c r="I46" s="28" t="e">
        <f>+#REF!</f>
        <v>#REF!</v>
      </c>
      <c r="J46" s="28" t="e">
        <f>+#REF!</f>
        <v>#REF!</v>
      </c>
    </row>
    <row r="47" spans="1:10" ht="15.75">
      <c r="A47" s="27" t="s">
        <v>87</v>
      </c>
      <c r="B47" s="28" t="e">
        <f>+#REF!</f>
        <v>#REF!</v>
      </c>
      <c r="C47" s="28" t="e">
        <f>+#REF!</f>
        <v>#REF!</v>
      </c>
      <c r="D47" s="28" t="e">
        <f>+#REF!</f>
        <v>#REF!</v>
      </c>
      <c r="E47" s="28" t="e">
        <f>+#REF!</f>
        <v>#REF!</v>
      </c>
      <c r="F47" s="28" t="e">
        <f>+#REF!</f>
        <v>#REF!</v>
      </c>
      <c r="G47" s="28" t="e">
        <f>+#REF!</f>
        <v>#REF!</v>
      </c>
      <c r="H47" s="28" t="e">
        <f>+#REF!</f>
        <v>#REF!</v>
      </c>
      <c r="I47" s="28" t="e">
        <f>+#REF!</f>
        <v>#REF!</v>
      </c>
      <c r="J47" s="28" t="e">
        <f>+#REF!</f>
        <v>#REF!</v>
      </c>
    </row>
    <row r="48" spans="1:10" ht="15.75">
      <c r="A48" s="27" t="s">
        <v>90</v>
      </c>
      <c r="B48" s="28" t="e">
        <f>+#REF!</f>
        <v>#REF!</v>
      </c>
      <c r="C48" s="28" t="e">
        <f>+#REF!</f>
        <v>#REF!</v>
      </c>
      <c r="D48" s="28" t="e">
        <f>+#REF!</f>
        <v>#REF!</v>
      </c>
      <c r="E48" s="28" t="e">
        <f>+#REF!</f>
        <v>#REF!</v>
      </c>
      <c r="F48" s="28" t="e">
        <f>+#REF!</f>
        <v>#REF!</v>
      </c>
      <c r="G48" s="28" t="e">
        <f>+#REF!</f>
        <v>#REF!</v>
      </c>
      <c r="H48" s="28" t="e">
        <f>+#REF!</f>
        <v>#REF!</v>
      </c>
      <c r="I48" s="28" t="e">
        <f>+#REF!</f>
        <v>#REF!</v>
      </c>
      <c r="J48" s="28" t="e">
        <f>+#REF!</f>
        <v>#REF!</v>
      </c>
    </row>
    <row r="49" spans="1:10" ht="15.75">
      <c r="A49" s="27" t="s">
        <v>93</v>
      </c>
      <c r="B49" s="28" t="e">
        <f>+#REF!</f>
        <v>#REF!</v>
      </c>
      <c r="C49" s="28" t="e">
        <f>+#REF!</f>
        <v>#REF!</v>
      </c>
      <c r="D49" s="28" t="e">
        <f>+#REF!</f>
        <v>#REF!</v>
      </c>
      <c r="E49" s="28" t="e">
        <f>+#REF!</f>
        <v>#REF!</v>
      </c>
      <c r="F49" s="28" t="e">
        <f>+#REF!</f>
        <v>#REF!</v>
      </c>
      <c r="G49" s="28" t="e">
        <f>+#REF!</f>
        <v>#REF!</v>
      </c>
      <c r="H49" s="28" t="e">
        <f>+#REF!</f>
        <v>#REF!</v>
      </c>
      <c r="I49" s="28" t="e">
        <f>+#REF!</f>
        <v>#REF!</v>
      </c>
      <c r="J49" s="28" t="e">
        <f>+#REF!</f>
        <v>#REF!</v>
      </c>
    </row>
    <row r="50" spans="1:10" ht="15.75">
      <c r="A50" s="27" t="s">
        <v>95</v>
      </c>
      <c r="B50" s="28" t="e">
        <f>+#REF!</f>
        <v>#REF!</v>
      </c>
      <c r="C50" s="28" t="e">
        <f>+#REF!</f>
        <v>#REF!</v>
      </c>
      <c r="D50" s="28" t="e">
        <f>+#REF!</f>
        <v>#REF!</v>
      </c>
      <c r="E50" s="28" t="e">
        <f>+#REF!</f>
        <v>#REF!</v>
      </c>
      <c r="F50" s="28" t="e">
        <f>+#REF!</f>
        <v>#REF!</v>
      </c>
      <c r="G50" s="28" t="e">
        <f>+#REF!</f>
        <v>#REF!</v>
      </c>
      <c r="H50" s="28" t="e">
        <f>+#REF!</f>
        <v>#REF!</v>
      </c>
      <c r="I50" s="28" t="e">
        <f>+#REF!</f>
        <v>#REF!</v>
      </c>
      <c r="J50" s="28" t="e">
        <f>+#REF!</f>
        <v>#REF!</v>
      </c>
    </row>
    <row r="51" spans="1:10" ht="15.75">
      <c r="A51" s="27" t="s">
        <v>98</v>
      </c>
      <c r="B51" s="28" t="e">
        <f>+#REF!</f>
        <v>#REF!</v>
      </c>
      <c r="C51" s="28" t="e">
        <f>+#REF!</f>
        <v>#REF!</v>
      </c>
      <c r="D51" s="28" t="e">
        <f>+#REF!</f>
        <v>#REF!</v>
      </c>
      <c r="E51" s="28" t="e">
        <f>+#REF!</f>
        <v>#REF!</v>
      </c>
      <c r="F51" s="28" t="e">
        <f>+#REF!</f>
        <v>#REF!</v>
      </c>
      <c r="G51" s="28" t="e">
        <f>+#REF!</f>
        <v>#REF!</v>
      </c>
      <c r="H51" s="28" t="e">
        <f>+#REF!</f>
        <v>#REF!</v>
      </c>
      <c r="I51" s="28" t="e">
        <f>+#REF!</f>
        <v>#REF!</v>
      </c>
      <c r="J51" s="28" t="e">
        <f>+#REF!</f>
        <v>#REF!</v>
      </c>
    </row>
  </sheetData>
  <sheetProtection/>
  <mergeCells count="18">
    <mergeCell ref="G33:H33"/>
    <mergeCell ref="A2:F2"/>
    <mergeCell ref="A3:F3"/>
    <mergeCell ref="E6:F6"/>
    <mergeCell ref="A7:A8"/>
    <mergeCell ref="B7:B8"/>
    <mergeCell ref="C7:D7"/>
    <mergeCell ref="E7:F7"/>
    <mergeCell ref="I33:J33"/>
    <mergeCell ref="A29:J29"/>
    <mergeCell ref="A30:J30"/>
    <mergeCell ref="I31:J31"/>
    <mergeCell ref="A32:A34"/>
    <mergeCell ref="B32:B34"/>
    <mergeCell ref="C32:F32"/>
    <mergeCell ref="G32:J32"/>
    <mergeCell ref="C33:D33"/>
    <mergeCell ref="E33:F33"/>
  </mergeCells>
  <printOptions horizontalCentered="1"/>
  <pageMargins left="0.5905511811023623" right="0.5905511811023623" top="0.5905511811023623" bottom="0.5905511811023623" header="0.5118110236220472" footer="0.5118110236220472"/>
  <pageSetup fitToHeight="2" fitToWidth="1"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M13" sqref="M13"/>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164</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4417140.922</v>
      </c>
      <c r="C9" s="52">
        <v>15877.843</v>
      </c>
      <c r="D9" s="52">
        <v>173456.254</v>
      </c>
      <c r="E9" s="52">
        <v>462.141</v>
      </c>
      <c r="F9" s="52">
        <v>4230634.966</v>
      </c>
      <c r="G9" s="52">
        <v>15415.702</v>
      </c>
      <c r="H9" s="52">
        <v>342.652</v>
      </c>
      <c r="I9" s="52">
        <v>0</v>
      </c>
      <c r="J9" s="52">
        <v>12707.05</v>
      </c>
      <c r="K9" s="53">
        <v>0</v>
      </c>
    </row>
    <row r="10" spans="1:11" ht="15.75">
      <c r="A10" s="42" t="s">
        <v>150</v>
      </c>
      <c r="B10" s="45">
        <v>97565.728</v>
      </c>
      <c r="C10" s="46">
        <v>353.442</v>
      </c>
      <c r="D10" s="46">
        <v>2910.373</v>
      </c>
      <c r="E10" s="46">
        <v>9.96</v>
      </c>
      <c r="F10" s="46">
        <v>94632.554</v>
      </c>
      <c r="G10" s="46">
        <v>343.482</v>
      </c>
      <c r="H10" s="46">
        <v>0</v>
      </c>
      <c r="I10" s="46">
        <v>0</v>
      </c>
      <c r="J10" s="46">
        <v>22.801</v>
      </c>
      <c r="K10" s="47">
        <v>0</v>
      </c>
    </row>
    <row r="11" spans="1:11" ht="15.75">
      <c r="A11" s="42" t="s">
        <v>151</v>
      </c>
      <c r="B11" s="45">
        <v>204232.177</v>
      </c>
      <c r="C11" s="46">
        <v>892.702</v>
      </c>
      <c r="D11" s="46">
        <v>5751.51</v>
      </c>
      <c r="E11" s="46">
        <v>29.323</v>
      </c>
      <c r="F11" s="46">
        <v>198468.501</v>
      </c>
      <c r="G11" s="46">
        <v>863.379</v>
      </c>
      <c r="H11" s="46">
        <v>0</v>
      </c>
      <c r="I11" s="46">
        <v>0</v>
      </c>
      <c r="J11" s="46">
        <v>12.166</v>
      </c>
      <c r="K11" s="47">
        <v>0</v>
      </c>
    </row>
    <row r="12" spans="1:11" ht="15.75">
      <c r="A12" s="42" t="s">
        <v>152</v>
      </c>
      <c r="B12" s="45">
        <v>196981.594</v>
      </c>
      <c r="C12" s="46">
        <v>516.043</v>
      </c>
      <c r="D12" s="46">
        <v>5334.008</v>
      </c>
      <c r="E12" s="46">
        <v>14.395</v>
      </c>
      <c r="F12" s="46">
        <v>191574.454</v>
      </c>
      <c r="G12" s="46">
        <v>501.648</v>
      </c>
      <c r="H12" s="46">
        <v>0</v>
      </c>
      <c r="I12" s="46">
        <v>0</v>
      </c>
      <c r="J12" s="46">
        <v>73.132</v>
      </c>
      <c r="K12" s="47">
        <v>0</v>
      </c>
    </row>
    <row r="13" spans="1:11" ht="15.75">
      <c r="A13" s="42" t="s">
        <v>153</v>
      </c>
      <c r="B13" s="45">
        <v>221349.695</v>
      </c>
      <c r="C13" s="46">
        <v>782.597</v>
      </c>
      <c r="D13" s="46">
        <v>5680.195</v>
      </c>
      <c r="E13" s="46">
        <v>26.317</v>
      </c>
      <c r="F13" s="46">
        <v>215642.896</v>
      </c>
      <c r="G13" s="46">
        <v>756.28</v>
      </c>
      <c r="H13" s="46">
        <v>21</v>
      </c>
      <c r="I13" s="46">
        <v>0</v>
      </c>
      <c r="J13" s="46">
        <v>5.604</v>
      </c>
      <c r="K13" s="47">
        <v>0</v>
      </c>
    </row>
    <row r="14" spans="1:11" ht="15.75">
      <c r="A14" s="42" t="s">
        <v>145</v>
      </c>
      <c r="B14" s="45">
        <v>254743.794</v>
      </c>
      <c r="C14" s="46">
        <v>903.962</v>
      </c>
      <c r="D14" s="46">
        <v>7690.858</v>
      </c>
      <c r="E14" s="46">
        <v>30.942</v>
      </c>
      <c r="F14" s="46">
        <v>246992.265</v>
      </c>
      <c r="G14" s="46">
        <v>873.02</v>
      </c>
      <c r="H14" s="46">
        <v>0.057</v>
      </c>
      <c r="I14" s="46">
        <v>0</v>
      </c>
      <c r="J14" s="46">
        <v>60.614</v>
      </c>
      <c r="K14" s="47">
        <v>0</v>
      </c>
    </row>
    <row r="15" spans="1:11" ht="15.75">
      <c r="A15" s="42" t="s">
        <v>154</v>
      </c>
      <c r="B15" s="45">
        <v>161465.971</v>
      </c>
      <c r="C15" s="46">
        <v>552.916</v>
      </c>
      <c r="D15" s="46">
        <v>4513.226</v>
      </c>
      <c r="E15" s="46">
        <v>19.427</v>
      </c>
      <c r="F15" s="46">
        <v>156899.862</v>
      </c>
      <c r="G15" s="46">
        <v>533.489</v>
      </c>
      <c r="H15" s="46">
        <v>0</v>
      </c>
      <c r="I15" s="46">
        <v>0</v>
      </c>
      <c r="J15" s="46">
        <v>52.883</v>
      </c>
      <c r="K15" s="47">
        <v>0</v>
      </c>
    </row>
    <row r="16" spans="1:11" ht="15.75">
      <c r="A16" s="42" t="s">
        <v>146</v>
      </c>
      <c r="B16" s="45">
        <v>133429.011</v>
      </c>
      <c r="C16" s="46">
        <v>473.3</v>
      </c>
      <c r="D16" s="46">
        <v>3961.529</v>
      </c>
      <c r="E16" s="46">
        <v>14.218</v>
      </c>
      <c r="F16" s="46">
        <v>129359.403</v>
      </c>
      <c r="G16" s="46">
        <v>459.082</v>
      </c>
      <c r="H16" s="46">
        <v>0.035</v>
      </c>
      <c r="I16" s="46">
        <v>0</v>
      </c>
      <c r="J16" s="46">
        <v>108.044</v>
      </c>
      <c r="K16" s="47">
        <v>0</v>
      </c>
    </row>
    <row r="17" spans="1:11" ht="15.75">
      <c r="A17" s="42" t="s">
        <v>155</v>
      </c>
      <c r="B17" s="45">
        <v>323718.271</v>
      </c>
      <c r="C17" s="46">
        <v>1113.458</v>
      </c>
      <c r="D17" s="46">
        <v>8634.987</v>
      </c>
      <c r="E17" s="46">
        <v>30.199</v>
      </c>
      <c r="F17" s="46">
        <v>314955.953</v>
      </c>
      <c r="G17" s="46">
        <v>1083.259</v>
      </c>
      <c r="H17" s="46">
        <v>1.809</v>
      </c>
      <c r="I17" s="46">
        <v>0</v>
      </c>
      <c r="J17" s="46">
        <v>125.522</v>
      </c>
      <c r="K17" s="47">
        <v>0</v>
      </c>
    </row>
    <row r="18" spans="1:11" ht="15.75">
      <c r="A18" s="42" t="s">
        <v>156</v>
      </c>
      <c r="B18" s="45">
        <v>131319.697</v>
      </c>
      <c r="C18" s="46">
        <v>554.108</v>
      </c>
      <c r="D18" s="46">
        <v>3797.994</v>
      </c>
      <c r="E18" s="46">
        <v>19.079</v>
      </c>
      <c r="F18" s="46">
        <v>127514.765</v>
      </c>
      <c r="G18" s="46">
        <v>535.029</v>
      </c>
      <c r="H18" s="46">
        <v>0.001</v>
      </c>
      <c r="I18" s="46">
        <v>0</v>
      </c>
      <c r="J18" s="46">
        <v>6.937</v>
      </c>
      <c r="K18" s="47">
        <v>0</v>
      </c>
    </row>
    <row r="19" spans="1:11" ht="15.75">
      <c r="A19" s="42" t="s">
        <v>157</v>
      </c>
      <c r="B19" s="45">
        <v>169192.853</v>
      </c>
      <c r="C19" s="46">
        <v>658.722</v>
      </c>
      <c r="D19" s="46">
        <v>4658.581</v>
      </c>
      <c r="E19" s="46">
        <v>17.563</v>
      </c>
      <c r="F19" s="46">
        <v>164527.402</v>
      </c>
      <c r="G19" s="46">
        <v>641.159</v>
      </c>
      <c r="H19" s="46">
        <v>0.104</v>
      </c>
      <c r="I19" s="46">
        <v>0</v>
      </c>
      <c r="J19" s="46">
        <v>6.766</v>
      </c>
      <c r="K19" s="47">
        <v>0</v>
      </c>
    </row>
    <row r="20" spans="1:11" ht="15.75">
      <c r="A20" s="42" t="s">
        <v>158</v>
      </c>
      <c r="B20" s="45">
        <v>228250.785</v>
      </c>
      <c r="C20" s="46">
        <v>936.266</v>
      </c>
      <c r="D20" s="46">
        <v>6025.162</v>
      </c>
      <c r="E20" s="46">
        <v>28.413</v>
      </c>
      <c r="F20" s="46">
        <v>222125.922</v>
      </c>
      <c r="G20" s="46">
        <v>907.853</v>
      </c>
      <c r="H20" s="46">
        <v>0</v>
      </c>
      <c r="I20" s="46">
        <v>0</v>
      </c>
      <c r="J20" s="46">
        <v>99.701</v>
      </c>
      <c r="K20" s="47">
        <v>0</v>
      </c>
    </row>
    <row r="21" spans="1:11" ht="15.75">
      <c r="A21" s="42" t="s">
        <v>159</v>
      </c>
      <c r="B21" s="45">
        <v>159180.233</v>
      </c>
      <c r="C21" s="46">
        <v>472.468</v>
      </c>
      <c r="D21" s="46">
        <v>4741.868</v>
      </c>
      <c r="E21" s="46">
        <v>14.684</v>
      </c>
      <c r="F21" s="46">
        <v>154340.514</v>
      </c>
      <c r="G21" s="46">
        <v>457.784</v>
      </c>
      <c r="H21" s="46">
        <v>1.016</v>
      </c>
      <c r="I21" s="46">
        <v>0</v>
      </c>
      <c r="J21" s="46">
        <v>96.835</v>
      </c>
      <c r="K21" s="47">
        <v>0</v>
      </c>
    </row>
    <row r="22" spans="1:11" ht="15.75">
      <c r="A22" s="42" t="s">
        <v>147</v>
      </c>
      <c r="B22" s="45">
        <v>63790.898</v>
      </c>
      <c r="C22" s="46">
        <v>144.065</v>
      </c>
      <c r="D22" s="46">
        <v>2215.359</v>
      </c>
      <c r="E22" s="46">
        <v>5.708</v>
      </c>
      <c r="F22" s="46">
        <v>61459.082</v>
      </c>
      <c r="G22" s="46">
        <v>138.357</v>
      </c>
      <c r="H22" s="46">
        <v>0</v>
      </c>
      <c r="I22" s="46">
        <v>0</v>
      </c>
      <c r="J22" s="46">
        <v>116.457</v>
      </c>
      <c r="K22" s="47">
        <v>0</v>
      </c>
    </row>
    <row r="23" spans="1:11" ht="15.75">
      <c r="A23" s="42" t="s">
        <v>160</v>
      </c>
      <c r="B23" s="45">
        <v>125740.833</v>
      </c>
      <c r="C23" s="46">
        <v>125.915</v>
      </c>
      <c r="D23" s="46">
        <v>2401.205</v>
      </c>
      <c r="E23" s="46">
        <v>4.935</v>
      </c>
      <c r="F23" s="46">
        <v>123338.445</v>
      </c>
      <c r="G23" s="46">
        <v>120.98</v>
      </c>
      <c r="H23" s="46">
        <v>0</v>
      </c>
      <c r="I23" s="46">
        <v>0</v>
      </c>
      <c r="J23" s="46">
        <v>1.183</v>
      </c>
      <c r="K23" s="47">
        <v>0</v>
      </c>
    </row>
    <row r="24" spans="1:11" ht="15.75">
      <c r="A24" s="42" t="s">
        <v>161</v>
      </c>
      <c r="B24" s="45">
        <v>1173345.03</v>
      </c>
      <c r="C24" s="46">
        <v>3870.411</v>
      </c>
      <c r="D24" s="46">
        <v>84070.222</v>
      </c>
      <c r="E24" s="46">
        <v>97.864</v>
      </c>
      <c r="F24" s="46">
        <v>1078113.516</v>
      </c>
      <c r="G24" s="46">
        <v>3772.547</v>
      </c>
      <c r="H24" s="46">
        <v>314.952</v>
      </c>
      <c r="I24" s="46">
        <v>0</v>
      </c>
      <c r="J24" s="46">
        <v>10846.34</v>
      </c>
      <c r="K24" s="47">
        <v>0</v>
      </c>
    </row>
    <row r="25" spans="1:11" ht="15.75">
      <c r="A25" s="42" t="s">
        <v>162</v>
      </c>
      <c r="B25" s="45">
        <v>432020.799</v>
      </c>
      <c r="C25" s="46">
        <v>2291.594</v>
      </c>
      <c r="D25" s="46">
        <v>11616.905</v>
      </c>
      <c r="E25" s="46">
        <v>68.126</v>
      </c>
      <c r="F25" s="46">
        <v>419966.444</v>
      </c>
      <c r="G25" s="46">
        <v>2223.468</v>
      </c>
      <c r="H25" s="46">
        <v>0.001</v>
      </c>
      <c r="I25" s="46">
        <v>0</v>
      </c>
      <c r="J25" s="46">
        <v>437.449</v>
      </c>
      <c r="K25" s="47">
        <v>0</v>
      </c>
    </row>
    <row r="26" spans="1:11" ht="15.75">
      <c r="A26" s="44" t="s">
        <v>163</v>
      </c>
      <c r="B26" s="48">
        <v>340813.553</v>
      </c>
      <c r="C26" s="49">
        <v>1235.874</v>
      </c>
      <c r="D26" s="49">
        <v>9452.272</v>
      </c>
      <c r="E26" s="49">
        <v>30.988</v>
      </c>
      <c r="F26" s="49">
        <v>330722.988</v>
      </c>
      <c r="G26" s="49">
        <v>1204.886</v>
      </c>
      <c r="H26" s="49">
        <v>3.677</v>
      </c>
      <c r="I26" s="49">
        <v>0</v>
      </c>
      <c r="J26" s="49">
        <v>634.616</v>
      </c>
      <c r="K26" s="50">
        <v>0</v>
      </c>
    </row>
  </sheetData>
  <sheetProtection/>
  <mergeCells count="11">
    <mergeCell ref="H7:I7"/>
    <mergeCell ref="J7:K7"/>
    <mergeCell ref="A2:K2"/>
    <mergeCell ref="A3:K3"/>
    <mergeCell ref="I5:K5"/>
    <mergeCell ref="A6:A8"/>
    <mergeCell ref="B6:C7"/>
    <mergeCell ref="D6:G6"/>
    <mergeCell ref="H6:K6"/>
    <mergeCell ref="D7:E7"/>
    <mergeCell ref="F7:G7"/>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M14" sqref="M14"/>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165</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4444879.753</v>
      </c>
      <c r="C9" s="52">
        <v>19023.645</v>
      </c>
      <c r="D9" s="52">
        <v>165764.91</v>
      </c>
      <c r="E9" s="52">
        <v>514.855</v>
      </c>
      <c r="F9" s="52">
        <v>4265078.28</v>
      </c>
      <c r="G9" s="52">
        <v>18508.79</v>
      </c>
      <c r="H9" s="52">
        <v>2159.981</v>
      </c>
      <c r="I9" s="52">
        <v>0</v>
      </c>
      <c r="J9" s="52">
        <v>11876.582</v>
      </c>
      <c r="K9" s="53">
        <v>0</v>
      </c>
    </row>
    <row r="10" spans="1:11" ht="15.75">
      <c r="A10" s="42" t="s">
        <v>150</v>
      </c>
      <c r="B10" s="45">
        <v>97752.025</v>
      </c>
      <c r="C10" s="46">
        <v>414.577</v>
      </c>
      <c r="D10" s="46">
        <v>2738.81</v>
      </c>
      <c r="E10" s="46">
        <v>10.702</v>
      </c>
      <c r="F10" s="46">
        <v>94991.952</v>
      </c>
      <c r="G10" s="46">
        <v>403.875</v>
      </c>
      <c r="H10" s="46">
        <v>0</v>
      </c>
      <c r="I10" s="46">
        <v>0</v>
      </c>
      <c r="J10" s="46">
        <v>21.263</v>
      </c>
      <c r="K10" s="47">
        <v>0</v>
      </c>
    </row>
    <row r="11" spans="1:11" ht="15.75">
      <c r="A11" s="42" t="s">
        <v>151</v>
      </c>
      <c r="B11" s="45">
        <v>203910.745</v>
      </c>
      <c r="C11" s="46">
        <v>1037.159</v>
      </c>
      <c r="D11" s="46">
        <v>5396.945</v>
      </c>
      <c r="E11" s="46">
        <v>33.434</v>
      </c>
      <c r="F11" s="46">
        <v>198501.85</v>
      </c>
      <c r="G11" s="46">
        <v>1003.725</v>
      </c>
      <c r="H11" s="46">
        <v>0</v>
      </c>
      <c r="I11" s="46">
        <v>0</v>
      </c>
      <c r="J11" s="46">
        <v>11.95</v>
      </c>
      <c r="K11" s="47">
        <v>0</v>
      </c>
    </row>
    <row r="12" spans="1:11" ht="15.75">
      <c r="A12" s="42" t="s">
        <v>152</v>
      </c>
      <c r="B12" s="45">
        <v>198316.391</v>
      </c>
      <c r="C12" s="46">
        <v>623.433</v>
      </c>
      <c r="D12" s="46">
        <v>5125.139</v>
      </c>
      <c r="E12" s="46">
        <v>16.345</v>
      </c>
      <c r="F12" s="46">
        <v>193123.895</v>
      </c>
      <c r="G12" s="46">
        <v>607.088</v>
      </c>
      <c r="H12" s="46">
        <v>0</v>
      </c>
      <c r="I12" s="46">
        <v>0</v>
      </c>
      <c r="J12" s="46">
        <v>67.357</v>
      </c>
      <c r="K12" s="47">
        <v>0</v>
      </c>
    </row>
    <row r="13" spans="1:11" ht="15.75">
      <c r="A13" s="42" t="s">
        <v>153</v>
      </c>
      <c r="B13" s="45">
        <v>220037.523</v>
      </c>
      <c r="C13" s="46">
        <v>928.702</v>
      </c>
      <c r="D13" s="46">
        <v>5387.022</v>
      </c>
      <c r="E13" s="46">
        <v>28.747</v>
      </c>
      <c r="F13" s="46">
        <v>214624.403</v>
      </c>
      <c r="G13" s="46">
        <v>899.955</v>
      </c>
      <c r="H13" s="46">
        <v>20.643</v>
      </c>
      <c r="I13" s="46">
        <v>0</v>
      </c>
      <c r="J13" s="46">
        <v>5.455</v>
      </c>
      <c r="K13" s="47">
        <v>0</v>
      </c>
    </row>
    <row r="14" spans="1:11" ht="15.75">
      <c r="A14" s="42" t="s">
        <v>145</v>
      </c>
      <c r="B14" s="45">
        <v>255068.586</v>
      </c>
      <c r="C14" s="46">
        <v>1067.029</v>
      </c>
      <c r="D14" s="46">
        <v>7291.57</v>
      </c>
      <c r="E14" s="46">
        <v>32.398</v>
      </c>
      <c r="F14" s="46">
        <v>247722.437</v>
      </c>
      <c r="G14" s="46">
        <v>1034.631</v>
      </c>
      <c r="H14" s="46">
        <v>0.056</v>
      </c>
      <c r="I14" s="46">
        <v>0</v>
      </c>
      <c r="J14" s="46">
        <v>54.523</v>
      </c>
      <c r="K14" s="47">
        <v>0</v>
      </c>
    </row>
    <row r="15" spans="1:11" ht="15.75">
      <c r="A15" s="42" t="s">
        <v>154</v>
      </c>
      <c r="B15" s="45">
        <v>163102.255</v>
      </c>
      <c r="C15" s="46">
        <v>659.83</v>
      </c>
      <c r="D15" s="46">
        <v>4339.998</v>
      </c>
      <c r="E15" s="46">
        <v>21.948</v>
      </c>
      <c r="F15" s="46">
        <v>158710.272</v>
      </c>
      <c r="G15" s="46">
        <v>637.882</v>
      </c>
      <c r="H15" s="46">
        <v>0</v>
      </c>
      <c r="I15" s="46">
        <v>0</v>
      </c>
      <c r="J15" s="46">
        <v>51.985</v>
      </c>
      <c r="K15" s="47">
        <v>0</v>
      </c>
    </row>
    <row r="16" spans="1:11" ht="15.75">
      <c r="A16" s="42" t="s">
        <v>146</v>
      </c>
      <c r="B16" s="45">
        <v>132297.623</v>
      </c>
      <c r="C16" s="46">
        <v>553.379</v>
      </c>
      <c r="D16" s="46">
        <v>3680.637</v>
      </c>
      <c r="E16" s="46">
        <v>15.008</v>
      </c>
      <c r="F16" s="46">
        <v>128511.948</v>
      </c>
      <c r="G16" s="46">
        <v>538.371</v>
      </c>
      <c r="H16" s="46">
        <v>0.035</v>
      </c>
      <c r="I16" s="46">
        <v>0</v>
      </c>
      <c r="J16" s="46">
        <v>105.003</v>
      </c>
      <c r="K16" s="47">
        <v>0</v>
      </c>
    </row>
    <row r="17" spans="1:11" ht="15.75">
      <c r="A17" s="42" t="s">
        <v>155</v>
      </c>
      <c r="B17" s="45">
        <v>323876.862</v>
      </c>
      <c r="C17" s="46">
        <v>1304.266</v>
      </c>
      <c r="D17" s="46">
        <v>8353.567</v>
      </c>
      <c r="E17" s="46">
        <v>35.358</v>
      </c>
      <c r="F17" s="46">
        <v>315406.04</v>
      </c>
      <c r="G17" s="46">
        <v>1268.908</v>
      </c>
      <c r="H17" s="46">
        <v>0.129</v>
      </c>
      <c r="I17" s="46">
        <v>0</v>
      </c>
      <c r="J17" s="46">
        <v>117.126</v>
      </c>
      <c r="K17" s="47">
        <v>0</v>
      </c>
    </row>
    <row r="18" spans="1:11" ht="15.75">
      <c r="A18" s="42" t="s">
        <v>156</v>
      </c>
      <c r="B18" s="45">
        <v>131361.827</v>
      </c>
      <c r="C18" s="46">
        <v>635.91</v>
      </c>
      <c r="D18" s="46">
        <v>3505.81</v>
      </c>
      <c r="E18" s="46">
        <v>20.568</v>
      </c>
      <c r="F18" s="46">
        <v>127849.207</v>
      </c>
      <c r="G18" s="46">
        <v>615.342</v>
      </c>
      <c r="H18" s="46">
        <v>0</v>
      </c>
      <c r="I18" s="46">
        <v>0</v>
      </c>
      <c r="J18" s="46">
        <v>6.81</v>
      </c>
      <c r="K18" s="47">
        <v>0</v>
      </c>
    </row>
    <row r="19" spans="1:11" ht="15.75">
      <c r="A19" s="42" t="s">
        <v>157</v>
      </c>
      <c r="B19" s="45">
        <v>169621.449</v>
      </c>
      <c r="C19" s="46">
        <v>761.728</v>
      </c>
      <c r="D19" s="46">
        <v>4428.433</v>
      </c>
      <c r="E19" s="46">
        <v>18.422</v>
      </c>
      <c r="F19" s="46">
        <v>165186.263</v>
      </c>
      <c r="G19" s="46">
        <v>743.306</v>
      </c>
      <c r="H19" s="46">
        <v>0.102</v>
      </c>
      <c r="I19" s="46">
        <v>0</v>
      </c>
      <c r="J19" s="46">
        <v>6.651</v>
      </c>
      <c r="K19" s="47">
        <v>0</v>
      </c>
    </row>
    <row r="20" spans="1:11" ht="15.75">
      <c r="A20" s="42" t="s">
        <v>158</v>
      </c>
      <c r="B20" s="45">
        <v>227189.519</v>
      </c>
      <c r="C20" s="46">
        <v>1056.112</v>
      </c>
      <c r="D20" s="46">
        <v>5817.618</v>
      </c>
      <c r="E20" s="46">
        <v>30.243</v>
      </c>
      <c r="F20" s="46">
        <v>221275.241</v>
      </c>
      <c r="G20" s="46">
        <v>1025.869</v>
      </c>
      <c r="H20" s="46">
        <v>0</v>
      </c>
      <c r="I20" s="46">
        <v>0</v>
      </c>
      <c r="J20" s="46">
        <v>96.66</v>
      </c>
      <c r="K20" s="47">
        <v>0</v>
      </c>
    </row>
    <row r="21" spans="1:11" ht="15.75">
      <c r="A21" s="42" t="s">
        <v>159</v>
      </c>
      <c r="B21" s="45">
        <v>158691.048</v>
      </c>
      <c r="C21" s="46">
        <v>574.258</v>
      </c>
      <c r="D21" s="46">
        <v>4251.178</v>
      </c>
      <c r="E21" s="46">
        <v>16.31</v>
      </c>
      <c r="F21" s="46">
        <v>154344.202</v>
      </c>
      <c r="G21" s="46">
        <v>557.948</v>
      </c>
      <c r="H21" s="46">
        <v>0.514</v>
      </c>
      <c r="I21" s="46">
        <v>0</v>
      </c>
      <c r="J21" s="46">
        <v>95.154</v>
      </c>
      <c r="K21" s="47">
        <v>0</v>
      </c>
    </row>
    <row r="22" spans="1:11" ht="15.75">
      <c r="A22" s="42" t="s">
        <v>147</v>
      </c>
      <c r="B22" s="45">
        <v>63756.375</v>
      </c>
      <c r="C22" s="46">
        <v>170.026</v>
      </c>
      <c r="D22" s="46">
        <v>2091.63</v>
      </c>
      <c r="E22" s="46">
        <v>7.202</v>
      </c>
      <c r="F22" s="46">
        <v>61550.265</v>
      </c>
      <c r="G22" s="46">
        <v>162.824</v>
      </c>
      <c r="H22" s="46">
        <v>0</v>
      </c>
      <c r="I22" s="46">
        <v>0</v>
      </c>
      <c r="J22" s="46">
        <v>114.48</v>
      </c>
      <c r="K22" s="47">
        <v>0</v>
      </c>
    </row>
    <row r="23" spans="1:11" ht="15.75">
      <c r="A23" s="42" t="s">
        <v>160</v>
      </c>
      <c r="B23" s="45">
        <v>128877.938</v>
      </c>
      <c r="C23" s="46">
        <v>150.741</v>
      </c>
      <c r="D23" s="46">
        <v>2420.494</v>
      </c>
      <c r="E23" s="46">
        <v>5.761</v>
      </c>
      <c r="F23" s="46">
        <v>126456.282</v>
      </c>
      <c r="G23" s="46">
        <v>144.98</v>
      </c>
      <c r="H23" s="46">
        <v>0</v>
      </c>
      <c r="I23" s="46">
        <v>0</v>
      </c>
      <c r="J23" s="46">
        <v>1.162</v>
      </c>
      <c r="K23" s="47">
        <v>0</v>
      </c>
    </row>
    <row r="24" spans="1:11" ht="15.75">
      <c r="A24" s="42" t="s">
        <v>161</v>
      </c>
      <c r="B24" s="45">
        <v>1192802.08</v>
      </c>
      <c r="C24" s="46">
        <v>4832.858</v>
      </c>
      <c r="D24" s="46">
        <v>80985.524</v>
      </c>
      <c r="E24" s="46">
        <v>111.246</v>
      </c>
      <c r="F24" s="46">
        <v>1099558.808</v>
      </c>
      <c r="G24" s="46">
        <v>4721.612</v>
      </c>
      <c r="H24" s="46">
        <v>2134.886</v>
      </c>
      <c r="I24" s="46">
        <v>0</v>
      </c>
      <c r="J24" s="46">
        <v>10122.862</v>
      </c>
      <c r="K24" s="47">
        <v>0</v>
      </c>
    </row>
    <row r="25" spans="1:11" ht="15.75">
      <c r="A25" s="42" t="s">
        <v>162</v>
      </c>
      <c r="B25" s="45">
        <v>433155.065</v>
      </c>
      <c r="C25" s="46">
        <v>2728.364</v>
      </c>
      <c r="D25" s="46">
        <v>10863.512</v>
      </c>
      <c r="E25" s="46">
        <v>74.408</v>
      </c>
      <c r="F25" s="46">
        <v>421915.113</v>
      </c>
      <c r="G25" s="46">
        <v>2653.956</v>
      </c>
      <c r="H25" s="46">
        <v>0.001</v>
      </c>
      <c r="I25" s="46">
        <v>0</v>
      </c>
      <c r="J25" s="46">
        <v>376.439</v>
      </c>
      <c r="K25" s="47">
        <v>0</v>
      </c>
    </row>
    <row r="26" spans="1:11" ht="15.75">
      <c r="A26" s="44" t="s">
        <v>163</v>
      </c>
      <c r="B26" s="48">
        <v>345062.442</v>
      </c>
      <c r="C26" s="49">
        <v>1525.273</v>
      </c>
      <c r="D26" s="49">
        <v>9087.023</v>
      </c>
      <c r="E26" s="49">
        <v>36.755</v>
      </c>
      <c r="F26" s="49">
        <v>335350.102</v>
      </c>
      <c r="G26" s="49">
        <v>1488.518</v>
      </c>
      <c r="H26" s="49">
        <v>3.615</v>
      </c>
      <c r="I26" s="49">
        <v>0</v>
      </c>
      <c r="J26" s="49">
        <v>621.702</v>
      </c>
      <c r="K26" s="50">
        <v>0</v>
      </c>
    </row>
  </sheetData>
  <sheetProtection/>
  <mergeCells count="11">
    <mergeCell ref="J7:K7"/>
    <mergeCell ref="A2:K2"/>
    <mergeCell ref="A3:K3"/>
    <mergeCell ref="I5:K5"/>
    <mergeCell ref="A6:A8"/>
    <mergeCell ref="B6:C7"/>
    <mergeCell ref="D6:G6"/>
    <mergeCell ref="H6:K6"/>
    <mergeCell ref="D7:E7"/>
    <mergeCell ref="F7:G7"/>
    <mergeCell ref="H7:I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M12" sqref="M12"/>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166</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4532541.359</v>
      </c>
      <c r="C9" s="52">
        <v>23019.174</v>
      </c>
      <c r="D9" s="52">
        <v>164293.387</v>
      </c>
      <c r="E9" s="52">
        <v>590.418</v>
      </c>
      <c r="F9" s="52">
        <v>4355040.261</v>
      </c>
      <c r="G9" s="52">
        <v>22428.756</v>
      </c>
      <c r="H9" s="52">
        <v>2214.747</v>
      </c>
      <c r="I9" s="52">
        <v>0</v>
      </c>
      <c r="J9" s="52">
        <v>10992.964</v>
      </c>
      <c r="K9" s="53">
        <v>0</v>
      </c>
    </row>
    <row r="10" spans="1:11" ht="15.75">
      <c r="A10" s="42" t="s">
        <v>150</v>
      </c>
      <c r="B10" s="45">
        <v>99154.614</v>
      </c>
      <c r="C10" s="46">
        <v>464.722</v>
      </c>
      <c r="D10" s="46">
        <v>2769.825</v>
      </c>
      <c r="E10" s="46">
        <v>11.482</v>
      </c>
      <c r="F10" s="46">
        <v>96363.194</v>
      </c>
      <c r="G10" s="46">
        <v>453.24</v>
      </c>
      <c r="H10" s="46">
        <v>0</v>
      </c>
      <c r="I10" s="46">
        <v>0</v>
      </c>
      <c r="J10" s="46">
        <v>21.595</v>
      </c>
      <c r="K10" s="47">
        <v>0</v>
      </c>
    </row>
    <row r="11" spans="1:11" ht="15.75">
      <c r="A11" s="42" t="s">
        <v>151</v>
      </c>
      <c r="B11" s="45">
        <v>205822.151</v>
      </c>
      <c r="C11" s="46">
        <v>1233.809</v>
      </c>
      <c r="D11" s="46">
        <v>5382.077</v>
      </c>
      <c r="E11" s="46">
        <v>36.859</v>
      </c>
      <c r="F11" s="46">
        <v>200427.915</v>
      </c>
      <c r="G11" s="46">
        <v>1196.95</v>
      </c>
      <c r="H11" s="46">
        <v>0</v>
      </c>
      <c r="I11" s="46">
        <v>0</v>
      </c>
      <c r="J11" s="46">
        <v>12.159</v>
      </c>
      <c r="K11" s="47">
        <v>0</v>
      </c>
    </row>
    <row r="12" spans="1:11" ht="15.75">
      <c r="A12" s="42" t="s">
        <v>152</v>
      </c>
      <c r="B12" s="45">
        <v>202349.436</v>
      </c>
      <c r="C12" s="46">
        <v>759.014</v>
      </c>
      <c r="D12" s="46">
        <v>5090.169</v>
      </c>
      <c r="E12" s="46">
        <v>18.063</v>
      </c>
      <c r="F12" s="46">
        <v>197190.717</v>
      </c>
      <c r="G12" s="46">
        <v>740.951</v>
      </c>
      <c r="H12" s="46">
        <v>0</v>
      </c>
      <c r="I12" s="46">
        <v>0</v>
      </c>
      <c r="J12" s="46">
        <v>68.55</v>
      </c>
      <c r="K12" s="47">
        <v>0</v>
      </c>
    </row>
    <row r="13" spans="1:11" ht="15.75">
      <c r="A13" s="42" t="s">
        <v>153</v>
      </c>
      <c r="B13" s="45">
        <v>221083.041</v>
      </c>
      <c r="C13" s="46">
        <v>1058.481</v>
      </c>
      <c r="D13" s="46">
        <v>5340.671</v>
      </c>
      <c r="E13" s="46">
        <v>32.236</v>
      </c>
      <c r="F13" s="46">
        <v>215715.833</v>
      </c>
      <c r="G13" s="46">
        <v>1026.245</v>
      </c>
      <c r="H13" s="46">
        <v>21.033</v>
      </c>
      <c r="I13" s="46">
        <v>0</v>
      </c>
      <c r="J13" s="46">
        <v>5.504</v>
      </c>
      <c r="K13" s="47">
        <v>0</v>
      </c>
    </row>
    <row r="14" spans="1:11" ht="15.75">
      <c r="A14" s="42" t="s">
        <v>145</v>
      </c>
      <c r="B14" s="45">
        <v>257895.207</v>
      </c>
      <c r="C14" s="46">
        <v>1257.553</v>
      </c>
      <c r="D14" s="46">
        <v>7284.808</v>
      </c>
      <c r="E14" s="46">
        <v>38.293</v>
      </c>
      <c r="F14" s="46">
        <v>250555.262</v>
      </c>
      <c r="G14" s="46">
        <v>1219.26</v>
      </c>
      <c r="H14" s="46">
        <v>0.057</v>
      </c>
      <c r="I14" s="46">
        <v>0</v>
      </c>
      <c r="J14" s="46">
        <v>55.08</v>
      </c>
      <c r="K14" s="47">
        <v>0</v>
      </c>
    </row>
    <row r="15" spans="1:11" ht="15.75">
      <c r="A15" s="42" t="s">
        <v>154</v>
      </c>
      <c r="B15" s="45">
        <v>167030.88</v>
      </c>
      <c r="C15" s="46">
        <v>824.946</v>
      </c>
      <c r="D15" s="46">
        <v>4362.27</v>
      </c>
      <c r="E15" s="46">
        <v>24.453</v>
      </c>
      <c r="F15" s="46">
        <v>162616.191</v>
      </c>
      <c r="G15" s="46">
        <v>800.493</v>
      </c>
      <c r="H15" s="46">
        <v>0</v>
      </c>
      <c r="I15" s="46">
        <v>0</v>
      </c>
      <c r="J15" s="46">
        <v>52.419</v>
      </c>
      <c r="K15" s="47">
        <v>0</v>
      </c>
    </row>
    <row r="16" spans="1:11" ht="15.75">
      <c r="A16" s="42" t="s">
        <v>146</v>
      </c>
      <c r="B16" s="45">
        <v>133422.438</v>
      </c>
      <c r="C16" s="46">
        <v>650.39</v>
      </c>
      <c r="D16" s="46">
        <v>3674.493</v>
      </c>
      <c r="E16" s="46">
        <v>17.581</v>
      </c>
      <c r="F16" s="46">
        <v>129644.888</v>
      </c>
      <c r="G16" s="46">
        <v>632.809</v>
      </c>
      <c r="H16" s="46">
        <v>0.035</v>
      </c>
      <c r="I16" s="46">
        <v>0</v>
      </c>
      <c r="J16" s="46">
        <v>103.022</v>
      </c>
      <c r="K16" s="47">
        <v>0</v>
      </c>
    </row>
    <row r="17" spans="1:11" ht="15.75">
      <c r="A17" s="42" t="s">
        <v>155</v>
      </c>
      <c r="B17" s="45">
        <v>327408.118</v>
      </c>
      <c r="C17" s="46">
        <v>1610.871</v>
      </c>
      <c r="D17" s="46">
        <v>8262.42</v>
      </c>
      <c r="E17" s="46">
        <v>42.043</v>
      </c>
      <c r="F17" s="46">
        <v>319029.542</v>
      </c>
      <c r="G17" s="46">
        <v>1568.828</v>
      </c>
      <c r="H17" s="46">
        <v>0.132</v>
      </c>
      <c r="I17" s="46">
        <v>0</v>
      </c>
      <c r="J17" s="46">
        <v>116.024</v>
      </c>
      <c r="K17" s="47">
        <v>0</v>
      </c>
    </row>
    <row r="18" spans="1:11" ht="15.75">
      <c r="A18" s="42" t="s">
        <v>156</v>
      </c>
      <c r="B18" s="45">
        <v>133264.354</v>
      </c>
      <c r="C18" s="46">
        <v>746.275</v>
      </c>
      <c r="D18" s="46">
        <v>3512.847</v>
      </c>
      <c r="E18" s="46">
        <v>22.476</v>
      </c>
      <c r="F18" s="46">
        <v>129744.577</v>
      </c>
      <c r="G18" s="46">
        <v>723.799</v>
      </c>
      <c r="H18" s="46">
        <v>0</v>
      </c>
      <c r="I18" s="46">
        <v>0</v>
      </c>
      <c r="J18" s="46">
        <v>6.93</v>
      </c>
      <c r="K18" s="47">
        <v>0</v>
      </c>
    </row>
    <row r="19" spans="1:11" ht="15.75">
      <c r="A19" s="42" t="s">
        <v>157</v>
      </c>
      <c r="B19" s="45">
        <v>172898.05</v>
      </c>
      <c r="C19" s="46">
        <v>883.088</v>
      </c>
      <c r="D19" s="46">
        <v>4422.605</v>
      </c>
      <c r="E19" s="46">
        <v>20.594</v>
      </c>
      <c r="F19" s="46">
        <v>168468.564</v>
      </c>
      <c r="G19" s="46">
        <v>862.494</v>
      </c>
      <c r="H19" s="46">
        <v>0.104</v>
      </c>
      <c r="I19" s="46">
        <v>0</v>
      </c>
      <c r="J19" s="46">
        <v>6.777</v>
      </c>
      <c r="K19" s="47">
        <v>0</v>
      </c>
    </row>
    <row r="20" spans="1:11" ht="15.75">
      <c r="A20" s="42" t="s">
        <v>158</v>
      </c>
      <c r="B20" s="45">
        <v>224638.342</v>
      </c>
      <c r="C20" s="46">
        <v>1221.441</v>
      </c>
      <c r="D20" s="46">
        <v>5817.15</v>
      </c>
      <c r="E20" s="46">
        <v>32.832</v>
      </c>
      <c r="F20" s="46">
        <v>218722.785</v>
      </c>
      <c r="G20" s="46">
        <v>1188.609</v>
      </c>
      <c r="H20" s="46">
        <v>0</v>
      </c>
      <c r="I20" s="46">
        <v>0</v>
      </c>
      <c r="J20" s="46">
        <v>98.407</v>
      </c>
      <c r="K20" s="47">
        <v>0</v>
      </c>
    </row>
    <row r="21" spans="1:11" ht="15.75">
      <c r="A21" s="42" t="s">
        <v>159</v>
      </c>
      <c r="B21" s="45">
        <v>161077.799</v>
      </c>
      <c r="C21" s="46">
        <v>743.373</v>
      </c>
      <c r="D21" s="46">
        <v>4269.281</v>
      </c>
      <c r="E21" s="46">
        <v>20.693</v>
      </c>
      <c r="F21" s="46">
        <v>156711.091</v>
      </c>
      <c r="G21" s="46">
        <v>722.68</v>
      </c>
      <c r="H21" s="46">
        <v>0.524</v>
      </c>
      <c r="I21" s="46">
        <v>0</v>
      </c>
      <c r="J21" s="46">
        <v>96.903</v>
      </c>
      <c r="K21" s="47">
        <v>0</v>
      </c>
    </row>
    <row r="22" spans="1:11" ht="15.75">
      <c r="A22" s="42" t="s">
        <v>147</v>
      </c>
      <c r="B22" s="45">
        <v>64611.933</v>
      </c>
      <c r="C22" s="46">
        <v>220.848</v>
      </c>
      <c r="D22" s="46">
        <v>2094.313</v>
      </c>
      <c r="E22" s="46">
        <v>8.06</v>
      </c>
      <c r="F22" s="46">
        <v>62401.977</v>
      </c>
      <c r="G22" s="46">
        <v>212.788</v>
      </c>
      <c r="H22" s="46">
        <v>0</v>
      </c>
      <c r="I22" s="46">
        <v>0</v>
      </c>
      <c r="J22" s="46">
        <v>115.643</v>
      </c>
      <c r="K22" s="47">
        <v>0</v>
      </c>
    </row>
    <row r="23" spans="1:11" ht="15.75">
      <c r="A23" s="42" t="s">
        <v>160</v>
      </c>
      <c r="B23" s="45">
        <v>134282.755</v>
      </c>
      <c r="C23" s="46">
        <v>176.873</v>
      </c>
      <c r="D23" s="46">
        <v>2529.929</v>
      </c>
      <c r="E23" s="46">
        <v>6.501</v>
      </c>
      <c r="F23" s="46">
        <v>131751.641</v>
      </c>
      <c r="G23" s="46">
        <v>170.372</v>
      </c>
      <c r="H23" s="46">
        <v>0</v>
      </c>
      <c r="I23" s="46">
        <v>0</v>
      </c>
      <c r="J23" s="46">
        <v>1.185</v>
      </c>
      <c r="K23" s="47">
        <v>0</v>
      </c>
    </row>
    <row r="24" spans="1:11" ht="15.75">
      <c r="A24" s="42" t="s">
        <v>161</v>
      </c>
      <c r="B24" s="45">
        <v>1232754.835</v>
      </c>
      <c r="C24" s="46">
        <v>6004.789</v>
      </c>
      <c r="D24" s="46">
        <v>79691.233</v>
      </c>
      <c r="E24" s="46">
        <v>131.393</v>
      </c>
      <c r="F24" s="46">
        <v>1141653.958</v>
      </c>
      <c r="G24" s="46">
        <v>5873.396</v>
      </c>
      <c r="H24" s="46">
        <v>2189.179</v>
      </c>
      <c r="I24" s="46">
        <v>0</v>
      </c>
      <c r="J24" s="46">
        <v>9220.465</v>
      </c>
      <c r="K24" s="47">
        <v>0</v>
      </c>
    </row>
    <row r="25" spans="1:11" ht="15.75">
      <c r="A25" s="42" t="s">
        <v>162</v>
      </c>
      <c r="B25" s="45">
        <v>440034.577</v>
      </c>
      <c r="C25" s="46">
        <v>3252.921</v>
      </c>
      <c r="D25" s="46">
        <v>10853.615</v>
      </c>
      <c r="E25" s="46">
        <v>83.932</v>
      </c>
      <c r="F25" s="46">
        <v>428802.062</v>
      </c>
      <c r="G25" s="46">
        <v>3168.989</v>
      </c>
      <c r="H25" s="46">
        <v>0.001</v>
      </c>
      <c r="I25" s="46">
        <v>0</v>
      </c>
      <c r="J25" s="46">
        <v>378.899</v>
      </c>
      <c r="K25" s="47">
        <v>0</v>
      </c>
    </row>
    <row r="26" spans="1:11" ht="15.75">
      <c r="A26" s="44" t="s">
        <v>163</v>
      </c>
      <c r="B26" s="48">
        <v>354812.829</v>
      </c>
      <c r="C26" s="49">
        <v>1909.78</v>
      </c>
      <c r="D26" s="49">
        <v>8935.681</v>
      </c>
      <c r="E26" s="49">
        <v>42.927</v>
      </c>
      <c r="F26" s="49">
        <v>345240.064</v>
      </c>
      <c r="G26" s="49">
        <v>1866.853</v>
      </c>
      <c r="H26" s="49">
        <v>3.682</v>
      </c>
      <c r="I26" s="49">
        <v>0</v>
      </c>
      <c r="J26" s="49">
        <v>633.402</v>
      </c>
      <c r="K26" s="50">
        <v>0</v>
      </c>
    </row>
  </sheetData>
  <sheetProtection/>
  <mergeCells count="11">
    <mergeCell ref="A2:K2"/>
    <mergeCell ref="A3:K3"/>
    <mergeCell ref="I5:K5"/>
    <mergeCell ref="A6:A8"/>
    <mergeCell ref="B6:C7"/>
    <mergeCell ref="D6:G6"/>
    <mergeCell ref="H6:K6"/>
    <mergeCell ref="D7:E7"/>
    <mergeCell ref="F7:G7"/>
    <mergeCell ref="H7:I7"/>
    <mergeCell ref="J7:K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M12" sqref="M12"/>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167</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4629613.538</v>
      </c>
      <c r="C9" s="52">
        <v>28242.037</v>
      </c>
      <c r="D9" s="52">
        <v>162768.292</v>
      </c>
      <c r="E9" s="52">
        <v>668.215</v>
      </c>
      <c r="F9" s="52">
        <v>4453825.381</v>
      </c>
      <c r="G9" s="52">
        <v>27573.822</v>
      </c>
      <c r="H9" s="52">
        <v>2208.414</v>
      </c>
      <c r="I9" s="52">
        <v>0</v>
      </c>
      <c r="J9" s="52">
        <v>10811.451</v>
      </c>
      <c r="K9" s="53">
        <v>0</v>
      </c>
    </row>
    <row r="10" spans="1:11" ht="15.75">
      <c r="A10" s="42" t="s">
        <v>150</v>
      </c>
      <c r="B10" s="45">
        <v>101375.336</v>
      </c>
      <c r="C10" s="46">
        <v>561.537</v>
      </c>
      <c r="D10" s="46">
        <v>2703.283</v>
      </c>
      <c r="E10" s="46">
        <v>13.939</v>
      </c>
      <c r="F10" s="46">
        <v>98650.301</v>
      </c>
      <c r="G10" s="46">
        <v>547.598</v>
      </c>
      <c r="H10" s="46">
        <v>0</v>
      </c>
      <c r="I10" s="46">
        <v>0</v>
      </c>
      <c r="J10" s="46">
        <v>21.752</v>
      </c>
      <c r="K10" s="47">
        <v>0</v>
      </c>
    </row>
    <row r="11" spans="1:11" ht="15.75">
      <c r="A11" s="42" t="s">
        <v>151</v>
      </c>
      <c r="B11" s="45">
        <v>208562.901</v>
      </c>
      <c r="C11" s="46">
        <v>1447.816</v>
      </c>
      <c r="D11" s="46">
        <v>5282.957</v>
      </c>
      <c r="E11" s="46">
        <v>38.251</v>
      </c>
      <c r="F11" s="46">
        <v>203267.676</v>
      </c>
      <c r="G11" s="46">
        <v>1409.565</v>
      </c>
      <c r="H11" s="46">
        <v>0</v>
      </c>
      <c r="I11" s="46">
        <v>0</v>
      </c>
      <c r="J11" s="46">
        <v>12.268</v>
      </c>
      <c r="K11" s="47">
        <v>0</v>
      </c>
    </row>
    <row r="12" spans="1:11" ht="15.75">
      <c r="A12" s="42" t="s">
        <v>152</v>
      </c>
      <c r="B12" s="45">
        <v>206899.646</v>
      </c>
      <c r="C12" s="46">
        <v>953.629</v>
      </c>
      <c r="D12" s="46">
        <v>4987.19</v>
      </c>
      <c r="E12" s="46">
        <v>23.463</v>
      </c>
      <c r="F12" s="46">
        <v>201874.482</v>
      </c>
      <c r="G12" s="46">
        <v>930.166</v>
      </c>
      <c r="H12" s="46">
        <v>0</v>
      </c>
      <c r="I12" s="46">
        <v>0</v>
      </c>
      <c r="J12" s="46">
        <v>37.974</v>
      </c>
      <c r="K12" s="47">
        <v>0</v>
      </c>
    </row>
    <row r="13" spans="1:11" ht="15.75">
      <c r="A13" s="42" t="s">
        <v>153</v>
      </c>
      <c r="B13" s="45">
        <v>220810.747</v>
      </c>
      <c r="C13" s="46">
        <v>1293.836</v>
      </c>
      <c r="D13" s="46">
        <v>5231.31</v>
      </c>
      <c r="E13" s="46">
        <v>37.865</v>
      </c>
      <c r="F13" s="46">
        <v>215553.482</v>
      </c>
      <c r="G13" s="46">
        <v>1255.971</v>
      </c>
      <c r="H13" s="46">
        <v>21.224</v>
      </c>
      <c r="I13" s="46">
        <v>0</v>
      </c>
      <c r="J13" s="46">
        <v>4.731</v>
      </c>
      <c r="K13" s="47">
        <v>0</v>
      </c>
    </row>
    <row r="14" spans="1:11" ht="15.75">
      <c r="A14" s="42" t="s">
        <v>145</v>
      </c>
      <c r="B14" s="45">
        <v>263574.693</v>
      </c>
      <c r="C14" s="46">
        <v>1501.826</v>
      </c>
      <c r="D14" s="46">
        <v>7399.211</v>
      </c>
      <c r="E14" s="46">
        <v>41.2</v>
      </c>
      <c r="F14" s="46">
        <v>256121.815</v>
      </c>
      <c r="G14" s="46">
        <v>1460.626</v>
      </c>
      <c r="H14" s="46">
        <v>0.058</v>
      </c>
      <c r="I14" s="46">
        <v>0</v>
      </c>
      <c r="J14" s="46">
        <v>53.609</v>
      </c>
      <c r="K14" s="47">
        <v>0</v>
      </c>
    </row>
    <row r="15" spans="1:11" ht="15.75">
      <c r="A15" s="42" t="s">
        <v>154</v>
      </c>
      <c r="B15" s="45">
        <v>171503.281</v>
      </c>
      <c r="C15" s="46">
        <v>1015.165</v>
      </c>
      <c r="D15" s="46">
        <v>4335.757</v>
      </c>
      <c r="E15" s="46">
        <v>29.609</v>
      </c>
      <c r="F15" s="46">
        <v>167114.722</v>
      </c>
      <c r="G15" s="46">
        <v>985.556</v>
      </c>
      <c r="H15" s="46">
        <v>0</v>
      </c>
      <c r="I15" s="46">
        <v>0</v>
      </c>
      <c r="J15" s="46">
        <v>52.802</v>
      </c>
      <c r="K15" s="47">
        <v>0</v>
      </c>
    </row>
    <row r="16" spans="1:11" ht="15.75">
      <c r="A16" s="42" t="s">
        <v>146</v>
      </c>
      <c r="B16" s="45">
        <v>135149.083</v>
      </c>
      <c r="C16" s="46">
        <v>751.611</v>
      </c>
      <c r="D16" s="46">
        <v>3563.079</v>
      </c>
      <c r="E16" s="46">
        <v>20.847</v>
      </c>
      <c r="F16" s="46">
        <v>131435.621</v>
      </c>
      <c r="G16" s="46">
        <v>730.764</v>
      </c>
      <c r="H16" s="46">
        <v>0.036</v>
      </c>
      <c r="I16" s="46">
        <v>0</v>
      </c>
      <c r="J16" s="46">
        <v>150.347</v>
      </c>
      <c r="K16" s="47">
        <v>0</v>
      </c>
    </row>
    <row r="17" spans="1:11" ht="15.75">
      <c r="A17" s="42" t="s">
        <v>155</v>
      </c>
      <c r="B17" s="45">
        <v>332922.022</v>
      </c>
      <c r="C17" s="46">
        <v>1865.662</v>
      </c>
      <c r="D17" s="46">
        <v>8268.167</v>
      </c>
      <c r="E17" s="46">
        <v>45.941</v>
      </c>
      <c r="F17" s="46">
        <v>324549.265</v>
      </c>
      <c r="G17" s="46">
        <v>1819.721</v>
      </c>
      <c r="H17" s="46">
        <v>0.133</v>
      </c>
      <c r="I17" s="46">
        <v>0</v>
      </c>
      <c r="J17" s="46">
        <v>104.457</v>
      </c>
      <c r="K17" s="47">
        <v>0</v>
      </c>
    </row>
    <row r="18" spans="1:11" ht="15.75">
      <c r="A18" s="42" t="s">
        <v>156</v>
      </c>
      <c r="B18" s="45">
        <v>135955.75</v>
      </c>
      <c r="C18" s="46">
        <v>879.006</v>
      </c>
      <c r="D18" s="46">
        <v>3547.88</v>
      </c>
      <c r="E18" s="46">
        <v>24.117</v>
      </c>
      <c r="F18" s="46">
        <v>132402.34</v>
      </c>
      <c r="G18" s="46">
        <v>854.889</v>
      </c>
      <c r="H18" s="46">
        <v>0</v>
      </c>
      <c r="I18" s="46">
        <v>0</v>
      </c>
      <c r="J18" s="46">
        <v>5.53</v>
      </c>
      <c r="K18" s="47">
        <v>0</v>
      </c>
    </row>
    <row r="19" spans="1:11" ht="15.75">
      <c r="A19" s="42" t="s">
        <v>157</v>
      </c>
      <c r="B19" s="45">
        <v>175392.274</v>
      </c>
      <c r="C19" s="46">
        <v>1113.039</v>
      </c>
      <c r="D19" s="46">
        <v>4345.999</v>
      </c>
      <c r="E19" s="46">
        <v>26.034</v>
      </c>
      <c r="F19" s="46">
        <v>171039.331</v>
      </c>
      <c r="G19" s="46">
        <v>1087.005</v>
      </c>
      <c r="H19" s="46">
        <v>0.105</v>
      </c>
      <c r="I19" s="46">
        <v>0</v>
      </c>
      <c r="J19" s="46">
        <v>6.839</v>
      </c>
      <c r="K19" s="47">
        <v>0</v>
      </c>
    </row>
    <row r="20" spans="1:11" ht="15.75">
      <c r="A20" s="42" t="s">
        <v>158</v>
      </c>
      <c r="B20" s="45">
        <v>222863.663</v>
      </c>
      <c r="C20" s="46">
        <v>1380.006</v>
      </c>
      <c r="D20" s="46">
        <v>5735.377</v>
      </c>
      <c r="E20" s="46">
        <v>33.335</v>
      </c>
      <c r="F20" s="46">
        <v>217049.959</v>
      </c>
      <c r="G20" s="46">
        <v>1346.671</v>
      </c>
      <c r="H20" s="46">
        <v>0</v>
      </c>
      <c r="I20" s="46">
        <v>0</v>
      </c>
      <c r="J20" s="46">
        <v>78.327</v>
      </c>
      <c r="K20" s="47">
        <v>0</v>
      </c>
    </row>
    <row r="21" spans="1:11" ht="15.75">
      <c r="A21" s="42" t="s">
        <v>159</v>
      </c>
      <c r="B21" s="45">
        <v>164102.451</v>
      </c>
      <c r="C21" s="46">
        <v>889.885</v>
      </c>
      <c r="D21" s="46">
        <v>4210.898</v>
      </c>
      <c r="E21" s="46">
        <v>23.162</v>
      </c>
      <c r="F21" s="46">
        <v>159809.242</v>
      </c>
      <c r="G21" s="46">
        <v>866.723</v>
      </c>
      <c r="H21" s="46">
        <v>0.529</v>
      </c>
      <c r="I21" s="46">
        <v>0</v>
      </c>
      <c r="J21" s="46">
        <v>81.782</v>
      </c>
      <c r="K21" s="47">
        <v>0</v>
      </c>
    </row>
    <row r="22" spans="1:11" ht="15.75">
      <c r="A22" s="42" t="s">
        <v>147</v>
      </c>
      <c r="B22" s="45">
        <v>66008.385</v>
      </c>
      <c r="C22" s="46">
        <v>287.698</v>
      </c>
      <c r="D22" s="46">
        <v>2111.838</v>
      </c>
      <c r="E22" s="46">
        <v>9.174</v>
      </c>
      <c r="F22" s="46">
        <v>63771.69</v>
      </c>
      <c r="G22" s="46">
        <v>278.524</v>
      </c>
      <c r="H22" s="46">
        <v>0</v>
      </c>
      <c r="I22" s="46">
        <v>0</v>
      </c>
      <c r="J22" s="46">
        <v>124.857</v>
      </c>
      <c r="K22" s="47">
        <v>0</v>
      </c>
    </row>
    <row r="23" spans="1:11" ht="15.75">
      <c r="A23" s="42" t="s">
        <v>160</v>
      </c>
      <c r="B23" s="45">
        <v>140472.635</v>
      </c>
      <c r="C23" s="46">
        <v>226.716</v>
      </c>
      <c r="D23" s="46">
        <v>2589.709</v>
      </c>
      <c r="E23" s="46">
        <v>7.47</v>
      </c>
      <c r="F23" s="46">
        <v>137881.73</v>
      </c>
      <c r="G23" s="46">
        <v>219.246</v>
      </c>
      <c r="H23" s="46">
        <v>0</v>
      </c>
      <c r="I23" s="46">
        <v>0</v>
      </c>
      <c r="J23" s="46">
        <v>1.196</v>
      </c>
      <c r="K23" s="47">
        <v>0</v>
      </c>
    </row>
    <row r="24" spans="1:11" ht="15.75">
      <c r="A24" s="42" t="s">
        <v>161</v>
      </c>
      <c r="B24" s="45">
        <v>1275291.214</v>
      </c>
      <c r="C24" s="46">
        <v>7616.41</v>
      </c>
      <c r="D24" s="46">
        <v>78833.477</v>
      </c>
      <c r="E24" s="46">
        <v>149.455</v>
      </c>
      <c r="F24" s="46">
        <v>1185213.705</v>
      </c>
      <c r="G24" s="46">
        <v>7466.955</v>
      </c>
      <c r="H24" s="46">
        <v>2182.612</v>
      </c>
      <c r="I24" s="46">
        <v>0</v>
      </c>
      <c r="J24" s="46">
        <v>9061.42</v>
      </c>
      <c r="K24" s="47">
        <v>0</v>
      </c>
    </row>
    <row r="25" spans="1:11" ht="15.75">
      <c r="A25" s="42" t="s">
        <v>162</v>
      </c>
      <c r="B25" s="45">
        <v>445584.594</v>
      </c>
      <c r="C25" s="46">
        <v>3978.577</v>
      </c>
      <c r="D25" s="46">
        <v>10849.505</v>
      </c>
      <c r="E25" s="46">
        <v>91.808</v>
      </c>
      <c r="F25" s="46">
        <v>434373.305</v>
      </c>
      <c r="G25" s="46">
        <v>3886.769</v>
      </c>
      <c r="H25" s="46">
        <v>0.001</v>
      </c>
      <c r="I25" s="46">
        <v>0</v>
      </c>
      <c r="J25" s="46">
        <v>361.783</v>
      </c>
      <c r="K25" s="47">
        <v>0</v>
      </c>
    </row>
    <row r="26" spans="1:11" ht="15.75">
      <c r="A26" s="44" t="s">
        <v>163</v>
      </c>
      <c r="B26" s="48">
        <v>363144.863</v>
      </c>
      <c r="C26" s="49">
        <v>2479.618</v>
      </c>
      <c r="D26" s="49">
        <v>8772.655</v>
      </c>
      <c r="E26" s="49">
        <v>52.545</v>
      </c>
      <c r="F26" s="49">
        <v>353716.715</v>
      </c>
      <c r="G26" s="49">
        <v>2427.073</v>
      </c>
      <c r="H26" s="49">
        <v>3.716</v>
      </c>
      <c r="I26" s="49">
        <v>0</v>
      </c>
      <c r="J26" s="49">
        <v>651.777</v>
      </c>
      <c r="K26" s="50">
        <v>0</v>
      </c>
    </row>
  </sheetData>
  <sheetProtection/>
  <mergeCells count="11">
    <mergeCell ref="D6:G6"/>
    <mergeCell ref="H6:K6"/>
    <mergeCell ref="D7:E7"/>
    <mergeCell ref="F7:G7"/>
    <mergeCell ref="H7:I7"/>
    <mergeCell ref="J7:K7"/>
    <mergeCell ref="A2:K2"/>
    <mergeCell ref="A3:K3"/>
    <mergeCell ref="I5:K5"/>
    <mergeCell ref="A6:A8"/>
    <mergeCell ref="B6:C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M10" sqref="M10"/>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168</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4775351.562</v>
      </c>
      <c r="C9" s="52">
        <v>34094.864</v>
      </c>
      <c r="D9" s="52">
        <v>161295.677</v>
      </c>
      <c r="E9" s="52">
        <v>730.818</v>
      </c>
      <c r="F9" s="52">
        <v>4601967.349</v>
      </c>
      <c r="G9" s="52">
        <v>33364.046</v>
      </c>
      <c r="H9" s="52">
        <v>2365.02</v>
      </c>
      <c r="I9" s="52">
        <v>0</v>
      </c>
      <c r="J9" s="52">
        <v>9723.516</v>
      </c>
      <c r="K9" s="53">
        <v>0</v>
      </c>
    </row>
    <row r="10" spans="1:11" ht="15.75">
      <c r="A10" s="42" t="s">
        <v>150</v>
      </c>
      <c r="B10" s="45">
        <v>103251.837</v>
      </c>
      <c r="C10" s="46">
        <v>633.945</v>
      </c>
      <c r="D10" s="46">
        <v>2688.704</v>
      </c>
      <c r="E10" s="46">
        <v>14.847</v>
      </c>
      <c r="F10" s="46">
        <v>100541.409</v>
      </c>
      <c r="G10" s="46">
        <v>619.098</v>
      </c>
      <c r="H10" s="46">
        <v>0</v>
      </c>
      <c r="I10" s="46">
        <v>0</v>
      </c>
      <c r="J10" s="46">
        <v>21.724</v>
      </c>
      <c r="K10" s="47">
        <v>0</v>
      </c>
    </row>
    <row r="11" spans="1:11" ht="15.75">
      <c r="A11" s="42" t="s">
        <v>151</v>
      </c>
      <c r="B11" s="45">
        <v>211907.551</v>
      </c>
      <c r="C11" s="46">
        <v>1696.167</v>
      </c>
      <c r="D11" s="46">
        <v>5104.25</v>
      </c>
      <c r="E11" s="46">
        <v>39.643</v>
      </c>
      <c r="F11" s="46">
        <v>206791.041</v>
      </c>
      <c r="G11" s="46">
        <v>1656.524</v>
      </c>
      <c r="H11" s="46">
        <v>0</v>
      </c>
      <c r="I11" s="46">
        <v>0</v>
      </c>
      <c r="J11" s="46">
        <v>12.26</v>
      </c>
      <c r="K11" s="47">
        <v>0</v>
      </c>
    </row>
    <row r="12" spans="1:11" ht="15.75">
      <c r="A12" s="42" t="s">
        <v>152</v>
      </c>
      <c r="B12" s="45">
        <v>212293.841</v>
      </c>
      <c r="C12" s="46">
        <v>1170.808</v>
      </c>
      <c r="D12" s="46">
        <v>4925.206</v>
      </c>
      <c r="E12" s="46">
        <v>25.949</v>
      </c>
      <c r="F12" s="46">
        <v>207282.972</v>
      </c>
      <c r="G12" s="46">
        <v>1144.859</v>
      </c>
      <c r="H12" s="46">
        <v>48.059</v>
      </c>
      <c r="I12" s="46">
        <v>0</v>
      </c>
      <c r="J12" s="46">
        <v>37.604</v>
      </c>
      <c r="K12" s="47">
        <v>0</v>
      </c>
    </row>
    <row r="13" spans="1:11" ht="15.75">
      <c r="A13" s="42" t="s">
        <v>153</v>
      </c>
      <c r="B13" s="45">
        <v>222169.805</v>
      </c>
      <c r="C13" s="46">
        <v>1542.357</v>
      </c>
      <c r="D13" s="46">
        <v>5177.833</v>
      </c>
      <c r="E13" s="46">
        <v>39.806</v>
      </c>
      <c r="F13" s="46">
        <v>216966.087</v>
      </c>
      <c r="G13" s="46">
        <v>1502.551</v>
      </c>
      <c r="H13" s="46">
        <v>21.221</v>
      </c>
      <c r="I13" s="46">
        <v>0</v>
      </c>
      <c r="J13" s="46">
        <v>4.664</v>
      </c>
      <c r="K13" s="47">
        <v>0</v>
      </c>
    </row>
    <row r="14" spans="1:11" ht="15.75">
      <c r="A14" s="42" t="s">
        <v>145</v>
      </c>
      <c r="B14" s="45">
        <v>268441.107</v>
      </c>
      <c r="C14" s="46">
        <v>1759.312</v>
      </c>
      <c r="D14" s="46">
        <v>7089.663</v>
      </c>
      <c r="E14" s="46">
        <v>45.282</v>
      </c>
      <c r="F14" s="46">
        <v>261297.892</v>
      </c>
      <c r="G14" s="46">
        <v>1714.03</v>
      </c>
      <c r="H14" s="46">
        <v>0.058</v>
      </c>
      <c r="I14" s="46">
        <v>0</v>
      </c>
      <c r="J14" s="46">
        <v>53.494</v>
      </c>
      <c r="K14" s="47">
        <v>0</v>
      </c>
    </row>
    <row r="15" spans="1:11" ht="15.75">
      <c r="A15" s="42" t="s">
        <v>154</v>
      </c>
      <c r="B15" s="45">
        <v>176004.975</v>
      </c>
      <c r="C15" s="46">
        <v>1246.143</v>
      </c>
      <c r="D15" s="46">
        <v>4196.53</v>
      </c>
      <c r="E15" s="46">
        <v>32.503</v>
      </c>
      <c r="F15" s="46">
        <v>171755.649</v>
      </c>
      <c r="G15" s="46">
        <v>1213.64</v>
      </c>
      <c r="H15" s="46">
        <v>0</v>
      </c>
      <c r="I15" s="46">
        <v>0</v>
      </c>
      <c r="J15" s="46">
        <v>52.796</v>
      </c>
      <c r="K15" s="47">
        <v>0</v>
      </c>
    </row>
    <row r="16" spans="1:11" ht="15.75">
      <c r="A16" s="42" t="s">
        <v>146</v>
      </c>
      <c r="B16" s="45">
        <v>137152.304</v>
      </c>
      <c r="C16" s="46">
        <v>874.603</v>
      </c>
      <c r="D16" s="46">
        <v>3522.749</v>
      </c>
      <c r="E16" s="46">
        <v>21.642</v>
      </c>
      <c r="F16" s="46">
        <v>133529.113</v>
      </c>
      <c r="G16" s="46">
        <v>852.961</v>
      </c>
      <c r="H16" s="46">
        <v>0.036</v>
      </c>
      <c r="I16" s="46">
        <v>0</v>
      </c>
      <c r="J16" s="46">
        <v>100.406</v>
      </c>
      <c r="K16" s="47">
        <v>0</v>
      </c>
    </row>
    <row r="17" spans="1:11" ht="15.75">
      <c r="A17" s="42" t="s">
        <v>155</v>
      </c>
      <c r="B17" s="45">
        <v>339362.7</v>
      </c>
      <c r="C17" s="46">
        <v>2196.994</v>
      </c>
      <c r="D17" s="46">
        <v>8054.755</v>
      </c>
      <c r="E17" s="46">
        <v>49.763</v>
      </c>
      <c r="F17" s="46">
        <v>331205.121</v>
      </c>
      <c r="G17" s="46">
        <v>2147.231</v>
      </c>
      <c r="H17" s="46">
        <v>0.133</v>
      </c>
      <c r="I17" s="46">
        <v>0</v>
      </c>
      <c r="J17" s="46">
        <v>102.691</v>
      </c>
      <c r="K17" s="47">
        <v>0</v>
      </c>
    </row>
    <row r="18" spans="1:11" ht="15.75">
      <c r="A18" s="42" t="s">
        <v>156</v>
      </c>
      <c r="B18" s="45">
        <v>138440.175</v>
      </c>
      <c r="C18" s="46">
        <v>1090.165</v>
      </c>
      <c r="D18" s="46">
        <v>3441.398</v>
      </c>
      <c r="E18" s="46">
        <v>26.318</v>
      </c>
      <c r="F18" s="46">
        <v>134993.423</v>
      </c>
      <c r="G18" s="46">
        <v>1063.847</v>
      </c>
      <c r="H18" s="46">
        <v>0</v>
      </c>
      <c r="I18" s="46">
        <v>0</v>
      </c>
      <c r="J18" s="46">
        <v>5.354</v>
      </c>
      <c r="K18" s="47">
        <v>0</v>
      </c>
    </row>
    <row r="19" spans="1:11" ht="15.75">
      <c r="A19" s="42" t="s">
        <v>157</v>
      </c>
      <c r="B19" s="45">
        <v>179733.063</v>
      </c>
      <c r="C19" s="46">
        <v>1308.499</v>
      </c>
      <c r="D19" s="46">
        <v>4215.716</v>
      </c>
      <c r="E19" s="46">
        <v>29.213</v>
      </c>
      <c r="F19" s="46">
        <v>175510.404</v>
      </c>
      <c r="G19" s="46">
        <v>1279.286</v>
      </c>
      <c r="H19" s="46">
        <v>0.105</v>
      </c>
      <c r="I19" s="46">
        <v>0</v>
      </c>
      <c r="J19" s="46">
        <v>6.838</v>
      </c>
      <c r="K19" s="47">
        <v>0</v>
      </c>
    </row>
    <row r="20" spans="1:11" ht="15.75">
      <c r="A20" s="42" t="s">
        <v>158</v>
      </c>
      <c r="B20" s="45">
        <v>225219.131</v>
      </c>
      <c r="C20" s="46">
        <v>1630.234</v>
      </c>
      <c r="D20" s="46">
        <v>5534.27</v>
      </c>
      <c r="E20" s="46">
        <v>34.531</v>
      </c>
      <c r="F20" s="46">
        <v>219633.9</v>
      </c>
      <c r="G20" s="46">
        <v>1595.703</v>
      </c>
      <c r="H20" s="46">
        <v>0</v>
      </c>
      <c r="I20" s="46">
        <v>0</v>
      </c>
      <c r="J20" s="46">
        <v>50.961</v>
      </c>
      <c r="K20" s="47">
        <v>0</v>
      </c>
    </row>
    <row r="21" spans="1:11" ht="15.75">
      <c r="A21" s="42" t="s">
        <v>159</v>
      </c>
      <c r="B21" s="45">
        <v>166973.186</v>
      </c>
      <c r="C21" s="46">
        <v>1018.875</v>
      </c>
      <c r="D21" s="46">
        <v>4108.609</v>
      </c>
      <c r="E21" s="46">
        <v>25.284</v>
      </c>
      <c r="F21" s="46">
        <v>162785.386</v>
      </c>
      <c r="G21" s="46">
        <v>993.591</v>
      </c>
      <c r="H21" s="46">
        <v>0.529</v>
      </c>
      <c r="I21" s="46">
        <v>0</v>
      </c>
      <c r="J21" s="46">
        <v>78.662</v>
      </c>
      <c r="K21" s="47">
        <v>0</v>
      </c>
    </row>
    <row r="22" spans="1:11" ht="15.75">
      <c r="A22" s="42" t="s">
        <v>147</v>
      </c>
      <c r="B22" s="45">
        <v>67627.465</v>
      </c>
      <c r="C22" s="46">
        <v>329.364</v>
      </c>
      <c r="D22" s="46">
        <v>2075.579</v>
      </c>
      <c r="E22" s="46">
        <v>10.295</v>
      </c>
      <c r="F22" s="46">
        <v>65436.026</v>
      </c>
      <c r="G22" s="46">
        <v>319.069</v>
      </c>
      <c r="H22" s="46">
        <v>0</v>
      </c>
      <c r="I22" s="46">
        <v>0</v>
      </c>
      <c r="J22" s="46">
        <v>115.86</v>
      </c>
      <c r="K22" s="47">
        <v>0</v>
      </c>
    </row>
    <row r="23" spans="1:11" ht="15.75">
      <c r="A23" s="42" t="s">
        <v>160</v>
      </c>
      <c r="B23" s="45">
        <v>147351.184</v>
      </c>
      <c r="C23" s="46">
        <v>288.372</v>
      </c>
      <c r="D23" s="46">
        <v>2643.515</v>
      </c>
      <c r="E23" s="46">
        <v>9.42</v>
      </c>
      <c r="F23" s="46">
        <v>144706.474</v>
      </c>
      <c r="G23" s="46">
        <v>278.952</v>
      </c>
      <c r="H23" s="46">
        <v>0</v>
      </c>
      <c r="I23" s="46">
        <v>0</v>
      </c>
      <c r="J23" s="46">
        <v>1.195</v>
      </c>
      <c r="K23" s="47">
        <v>0</v>
      </c>
    </row>
    <row r="24" spans="1:11" ht="15.75">
      <c r="A24" s="42" t="s">
        <v>161</v>
      </c>
      <c r="B24" s="45">
        <v>1350148.896</v>
      </c>
      <c r="C24" s="46">
        <v>9498.986</v>
      </c>
      <c r="D24" s="46">
        <v>79424.737</v>
      </c>
      <c r="E24" s="46">
        <v>165.145</v>
      </c>
      <c r="F24" s="46">
        <v>1260198.567</v>
      </c>
      <c r="G24" s="46">
        <v>9333.841</v>
      </c>
      <c r="H24" s="46">
        <v>2291.163</v>
      </c>
      <c r="I24" s="46">
        <v>0</v>
      </c>
      <c r="J24" s="46">
        <v>8234.429</v>
      </c>
      <c r="K24" s="47">
        <v>0</v>
      </c>
    </row>
    <row r="25" spans="1:11" ht="15.75">
      <c r="A25" s="42" t="s">
        <v>162</v>
      </c>
      <c r="B25" s="45">
        <v>455768.62</v>
      </c>
      <c r="C25" s="46">
        <v>4783.596</v>
      </c>
      <c r="D25" s="46">
        <v>10588.048</v>
      </c>
      <c r="E25" s="46">
        <v>103.03</v>
      </c>
      <c r="F25" s="46">
        <v>444870.387</v>
      </c>
      <c r="G25" s="46">
        <v>4680.566</v>
      </c>
      <c r="H25" s="46">
        <v>0.001</v>
      </c>
      <c r="I25" s="46">
        <v>0</v>
      </c>
      <c r="J25" s="46">
        <v>310.184</v>
      </c>
      <c r="K25" s="47">
        <v>0</v>
      </c>
    </row>
    <row r="26" spans="1:11" ht="15.75">
      <c r="A26" s="44" t="s">
        <v>163</v>
      </c>
      <c r="B26" s="48">
        <v>373505.722</v>
      </c>
      <c r="C26" s="49">
        <v>3026.444</v>
      </c>
      <c r="D26" s="49">
        <v>8504.115</v>
      </c>
      <c r="E26" s="49">
        <v>58.147</v>
      </c>
      <c r="F26" s="49">
        <v>364463.498</v>
      </c>
      <c r="G26" s="49">
        <v>2968.297</v>
      </c>
      <c r="H26" s="49">
        <v>3.715</v>
      </c>
      <c r="I26" s="49">
        <v>0</v>
      </c>
      <c r="J26" s="49">
        <v>534.394</v>
      </c>
      <c r="K26" s="50">
        <v>0</v>
      </c>
    </row>
  </sheetData>
  <sheetProtection/>
  <mergeCells count="11">
    <mergeCell ref="H6:K6"/>
    <mergeCell ref="D7:E7"/>
    <mergeCell ref="F7:G7"/>
    <mergeCell ref="H7:I7"/>
    <mergeCell ref="J7:K7"/>
    <mergeCell ref="A2:K2"/>
    <mergeCell ref="A3:K3"/>
    <mergeCell ref="I5:K5"/>
    <mergeCell ref="A6:A8"/>
    <mergeCell ref="B6:C7"/>
    <mergeCell ref="D6:G6"/>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26"/>
  <sheetViews>
    <sheetView showGridLines="0" zoomScale="80" zoomScaleNormal="80" zoomScalePageLayoutView="0" workbookViewId="0" topLeftCell="A1">
      <selection activeCell="O15" sqref="O15"/>
    </sheetView>
  </sheetViews>
  <sheetFormatPr defaultColWidth="9.00390625" defaultRowHeight="12.75"/>
  <cols>
    <col min="1" max="1" width="33.125" style="4" customWidth="1"/>
    <col min="2" max="2" width="15.625" style="4" customWidth="1"/>
    <col min="3" max="3" width="13.00390625" style="4" customWidth="1"/>
    <col min="4" max="4" width="15.125" style="4" customWidth="1"/>
    <col min="5" max="5" width="13.00390625" style="4" customWidth="1"/>
    <col min="6" max="6" width="16.125" style="4" customWidth="1"/>
    <col min="7" max="7" width="13.00390625" style="4" customWidth="1"/>
    <col min="8" max="8" width="14.25390625" style="4" customWidth="1"/>
    <col min="9" max="9" width="13.00390625" style="4" customWidth="1"/>
    <col min="10" max="10" width="15.75390625" style="4" customWidth="1"/>
    <col min="11" max="11" width="13.00390625" style="4" customWidth="1"/>
    <col min="12" max="16384" width="9.125" style="4" customWidth="1"/>
  </cols>
  <sheetData>
    <row r="1" ht="15.75">
      <c r="A1" s="22"/>
    </row>
    <row r="2" spans="1:11" ht="18">
      <c r="A2" s="65" t="s">
        <v>169</v>
      </c>
      <c r="B2" s="65"/>
      <c r="C2" s="65"/>
      <c r="D2" s="65"/>
      <c r="E2" s="65"/>
      <c r="F2" s="65"/>
      <c r="G2" s="65"/>
      <c r="H2" s="65"/>
      <c r="I2" s="65"/>
      <c r="J2" s="65"/>
      <c r="K2" s="65"/>
    </row>
    <row r="3" spans="1:11" ht="15.75">
      <c r="A3" s="66"/>
      <c r="B3" s="66"/>
      <c r="C3" s="66"/>
      <c r="D3" s="66"/>
      <c r="E3" s="66"/>
      <c r="F3" s="66"/>
      <c r="G3" s="66"/>
      <c r="H3" s="66"/>
      <c r="I3" s="66"/>
      <c r="J3" s="66"/>
      <c r="K3" s="66"/>
    </row>
    <row r="4" spans="1:11" ht="15.75">
      <c r="A4" s="39"/>
      <c r="B4" s="40"/>
      <c r="C4" s="40"/>
      <c r="D4" s="39"/>
      <c r="E4" s="39"/>
      <c r="F4" s="39"/>
      <c r="G4" s="39"/>
      <c r="H4" s="39"/>
      <c r="I4" s="39"/>
      <c r="J4" s="39"/>
      <c r="K4" s="39"/>
    </row>
    <row r="5" spans="1:11" ht="15.75">
      <c r="A5" s="39"/>
      <c r="B5" s="39"/>
      <c r="C5" s="39"/>
      <c r="D5" s="39"/>
      <c r="E5" s="39"/>
      <c r="F5" s="39"/>
      <c r="G5" s="39"/>
      <c r="H5" s="39"/>
      <c r="I5" s="67" t="s">
        <v>148</v>
      </c>
      <c r="J5" s="68"/>
      <c r="K5" s="68"/>
    </row>
    <row r="6" spans="1:11" ht="15.75" customHeight="1">
      <c r="A6" s="69"/>
      <c r="B6" s="64" t="s">
        <v>138</v>
      </c>
      <c r="C6" s="64"/>
      <c r="D6" s="64" t="s">
        <v>139</v>
      </c>
      <c r="E6" s="64"/>
      <c r="F6" s="64"/>
      <c r="G6" s="64"/>
      <c r="H6" s="64" t="s">
        <v>140</v>
      </c>
      <c r="I6" s="64"/>
      <c r="J6" s="64"/>
      <c r="K6" s="64"/>
    </row>
    <row r="7" spans="1:11" ht="15.75" customHeight="1">
      <c r="A7" s="70"/>
      <c r="B7" s="64"/>
      <c r="C7" s="64"/>
      <c r="D7" s="64" t="s">
        <v>141</v>
      </c>
      <c r="E7" s="64"/>
      <c r="F7" s="64" t="s">
        <v>142</v>
      </c>
      <c r="G7" s="64"/>
      <c r="H7" s="64" t="s">
        <v>141</v>
      </c>
      <c r="I7" s="64"/>
      <c r="J7" s="64" t="s">
        <v>142</v>
      </c>
      <c r="K7" s="64"/>
    </row>
    <row r="8" spans="1:11" ht="50.25" customHeight="1">
      <c r="A8" s="71"/>
      <c r="B8" s="41" t="s">
        <v>143</v>
      </c>
      <c r="C8" s="41" t="s">
        <v>144</v>
      </c>
      <c r="D8" s="41" t="s">
        <v>143</v>
      </c>
      <c r="E8" s="41" t="s">
        <v>144</v>
      </c>
      <c r="F8" s="41" t="s">
        <v>143</v>
      </c>
      <c r="G8" s="41" t="s">
        <v>144</v>
      </c>
      <c r="H8" s="41" t="s">
        <v>143</v>
      </c>
      <c r="I8" s="41" t="s">
        <v>144</v>
      </c>
      <c r="J8" s="41" t="s">
        <v>143</v>
      </c>
      <c r="K8" s="41" t="s">
        <v>144</v>
      </c>
    </row>
    <row r="9" spans="1:11" ht="15.75">
      <c r="A9" s="43" t="s">
        <v>149</v>
      </c>
      <c r="B9" s="51">
        <v>4952953.471</v>
      </c>
      <c r="C9" s="52">
        <v>40125.285</v>
      </c>
      <c r="D9" s="52">
        <v>159705.199</v>
      </c>
      <c r="E9" s="52">
        <v>757.357</v>
      </c>
      <c r="F9" s="52">
        <v>4783407.669</v>
      </c>
      <c r="G9" s="52">
        <v>39367.928</v>
      </c>
      <c r="H9" s="52">
        <v>218.038</v>
      </c>
      <c r="I9" s="52">
        <v>0</v>
      </c>
      <c r="J9" s="52">
        <v>9622.565</v>
      </c>
      <c r="K9" s="53">
        <v>0</v>
      </c>
    </row>
    <row r="10" spans="1:11" ht="15.75">
      <c r="A10" s="42" t="s">
        <v>150</v>
      </c>
      <c r="B10" s="45">
        <v>105686.291</v>
      </c>
      <c r="C10" s="46">
        <v>738.784</v>
      </c>
      <c r="D10" s="46">
        <v>2641.318</v>
      </c>
      <c r="E10" s="46">
        <v>15.458</v>
      </c>
      <c r="F10" s="46">
        <v>103023.338</v>
      </c>
      <c r="G10" s="46">
        <v>723.326</v>
      </c>
      <c r="H10" s="46">
        <v>0</v>
      </c>
      <c r="I10" s="46">
        <v>0</v>
      </c>
      <c r="J10" s="46">
        <v>21.635</v>
      </c>
      <c r="K10" s="47">
        <v>0</v>
      </c>
    </row>
    <row r="11" spans="1:11" ht="15.75">
      <c r="A11" s="42" t="s">
        <v>151</v>
      </c>
      <c r="B11" s="45">
        <v>216751.221</v>
      </c>
      <c r="C11" s="46">
        <v>1942.736</v>
      </c>
      <c r="D11" s="46">
        <v>4997.336</v>
      </c>
      <c r="E11" s="46">
        <v>41.674</v>
      </c>
      <c r="F11" s="46">
        <v>211741.684</v>
      </c>
      <c r="G11" s="46">
        <v>1901.062</v>
      </c>
      <c r="H11" s="46">
        <v>0</v>
      </c>
      <c r="I11" s="46">
        <v>0</v>
      </c>
      <c r="J11" s="46">
        <v>12.201</v>
      </c>
      <c r="K11" s="47">
        <v>0</v>
      </c>
    </row>
    <row r="12" spans="1:11" ht="15.75">
      <c r="A12" s="42" t="s">
        <v>152</v>
      </c>
      <c r="B12" s="45">
        <v>219365.591</v>
      </c>
      <c r="C12" s="46">
        <v>1401.944</v>
      </c>
      <c r="D12" s="46">
        <v>4855.113</v>
      </c>
      <c r="E12" s="46">
        <v>27.739</v>
      </c>
      <c r="F12" s="46">
        <v>214425.183</v>
      </c>
      <c r="G12" s="46">
        <v>1374.205</v>
      </c>
      <c r="H12" s="46">
        <v>47.968</v>
      </c>
      <c r="I12" s="46">
        <v>0</v>
      </c>
      <c r="J12" s="46">
        <v>37.327</v>
      </c>
      <c r="K12" s="47">
        <v>0</v>
      </c>
    </row>
    <row r="13" spans="1:11" ht="15.75">
      <c r="A13" s="42" t="s">
        <v>153</v>
      </c>
      <c r="B13" s="45">
        <v>225407.684</v>
      </c>
      <c r="C13" s="46">
        <v>1771.064</v>
      </c>
      <c r="D13" s="46">
        <v>4981.116</v>
      </c>
      <c r="E13" s="46">
        <v>40.394</v>
      </c>
      <c r="F13" s="46">
        <v>220402.921</v>
      </c>
      <c r="G13" s="46">
        <v>1730.67</v>
      </c>
      <c r="H13" s="46">
        <v>21.181</v>
      </c>
      <c r="I13" s="46">
        <v>0</v>
      </c>
      <c r="J13" s="46">
        <v>2.466</v>
      </c>
      <c r="K13" s="47">
        <v>0</v>
      </c>
    </row>
    <row r="14" spans="1:11" ht="15.75">
      <c r="A14" s="42" t="s">
        <v>145</v>
      </c>
      <c r="B14" s="45">
        <v>274894.81</v>
      </c>
      <c r="C14" s="46">
        <v>2006.409</v>
      </c>
      <c r="D14" s="46">
        <v>7078.32</v>
      </c>
      <c r="E14" s="46">
        <v>46.755</v>
      </c>
      <c r="F14" s="46">
        <v>267763.371</v>
      </c>
      <c r="G14" s="46">
        <v>1959.654</v>
      </c>
      <c r="H14" s="46">
        <v>0.058</v>
      </c>
      <c r="I14" s="46">
        <v>0</v>
      </c>
      <c r="J14" s="46">
        <v>53.061</v>
      </c>
      <c r="K14" s="47">
        <v>0</v>
      </c>
    </row>
    <row r="15" spans="1:11" ht="15.75">
      <c r="A15" s="42" t="s">
        <v>154</v>
      </c>
      <c r="B15" s="45">
        <v>182603.239</v>
      </c>
      <c r="C15" s="46">
        <v>1447.514</v>
      </c>
      <c r="D15" s="46">
        <v>4154.599</v>
      </c>
      <c r="E15" s="46">
        <v>32.481</v>
      </c>
      <c r="F15" s="46">
        <v>178396.085</v>
      </c>
      <c r="G15" s="46">
        <v>1415.033</v>
      </c>
      <c r="H15" s="46">
        <v>0</v>
      </c>
      <c r="I15" s="46">
        <v>0</v>
      </c>
      <c r="J15" s="46">
        <v>52.555</v>
      </c>
      <c r="K15" s="47">
        <v>0</v>
      </c>
    </row>
    <row r="16" spans="1:11" ht="15.75">
      <c r="A16" s="42" t="s">
        <v>146</v>
      </c>
      <c r="B16" s="45">
        <v>140433.636</v>
      </c>
      <c r="C16" s="46">
        <v>1022.451</v>
      </c>
      <c r="D16" s="46">
        <v>3510.146</v>
      </c>
      <c r="E16" s="46">
        <v>23.911</v>
      </c>
      <c r="F16" s="46">
        <v>136824.475</v>
      </c>
      <c r="G16" s="46">
        <v>998.54</v>
      </c>
      <c r="H16" s="46">
        <v>0.036</v>
      </c>
      <c r="I16" s="46">
        <v>0</v>
      </c>
      <c r="J16" s="46">
        <v>98.979</v>
      </c>
      <c r="K16" s="47">
        <v>0</v>
      </c>
    </row>
    <row r="17" spans="1:11" ht="15.75">
      <c r="A17" s="42" t="s">
        <v>155</v>
      </c>
      <c r="B17" s="45">
        <v>347546.865</v>
      </c>
      <c r="C17" s="46">
        <v>2512.756</v>
      </c>
      <c r="D17" s="46">
        <v>8040.225</v>
      </c>
      <c r="E17" s="46">
        <v>49.98</v>
      </c>
      <c r="F17" s="46">
        <v>339404.367</v>
      </c>
      <c r="G17" s="46">
        <v>2462.776</v>
      </c>
      <c r="H17" s="46">
        <v>0.132</v>
      </c>
      <c r="I17" s="46">
        <v>0</v>
      </c>
      <c r="J17" s="46">
        <v>102.141</v>
      </c>
      <c r="K17" s="47">
        <v>0</v>
      </c>
    </row>
    <row r="18" spans="1:11" ht="15.75">
      <c r="A18" s="42" t="s">
        <v>156</v>
      </c>
      <c r="B18" s="45">
        <v>141811.614</v>
      </c>
      <c r="C18" s="46">
        <v>1204.44</v>
      </c>
      <c r="D18" s="46">
        <v>3434.014</v>
      </c>
      <c r="E18" s="46">
        <v>26.182</v>
      </c>
      <c r="F18" s="46">
        <v>138372.295</v>
      </c>
      <c r="G18" s="46">
        <v>1178.258</v>
      </c>
      <c r="H18" s="46">
        <v>0</v>
      </c>
      <c r="I18" s="46">
        <v>0</v>
      </c>
      <c r="J18" s="46">
        <v>5.305</v>
      </c>
      <c r="K18" s="47">
        <v>0</v>
      </c>
    </row>
    <row r="19" spans="1:11" ht="15.75">
      <c r="A19" s="42" t="s">
        <v>157</v>
      </c>
      <c r="B19" s="45">
        <v>184560.78</v>
      </c>
      <c r="C19" s="46">
        <v>1463.258</v>
      </c>
      <c r="D19" s="46">
        <v>4053.425</v>
      </c>
      <c r="E19" s="46">
        <v>29.956</v>
      </c>
      <c r="F19" s="46">
        <v>180500.425</v>
      </c>
      <c r="G19" s="46">
        <v>1433.302</v>
      </c>
      <c r="H19" s="46">
        <v>0.105</v>
      </c>
      <c r="I19" s="46">
        <v>0</v>
      </c>
      <c r="J19" s="46">
        <v>6.825</v>
      </c>
      <c r="K19" s="47">
        <v>0</v>
      </c>
    </row>
    <row r="20" spans="1:11" ht="15.75">
      <c r="A20" s="42" t="s">
        <v>158</v>
      </c>
      <c r="B20" s="45">
        <v>229834.466</v>
      </c>
      <c r="C20" s="46">
        <v>1935.404</v>
      </c>
      <c r="D20" s="46">
        <v>5480.94</v>
      </c>
      <c r="E20" s="46">
        <v>37.167</v>
      </c>
      <c r="F20" s="46">
        <v>224303.478</v>
      </c>
      <c r="G20" s="46">
        <v>1898.237</v>
      </c>
      <c r="H20" s="46">
        <v>0</v>
      </c>
      <c r="I20" s="46">
        <v>0</v>
      </c>
      <c r="J20" s="46">
        <v>50.048</v>
      </c>
      <c r="K20" s="47">
        <v>0</v>
      </c>
    </row>
    <row r="21" spans="1:11" ht="15.75">
      <c r="A21" s="42" t="s">
        <v>159</v>
      </c>
      <c r="B21" s="45">
        <v>170728.869</v>
      </c>
      <c r="C21" s="46">
        <v>1206.56</v>
      </c>
      <c r="D21" s="46">
        <v>4140.072</v>
      </c>
      <c r="E21" s="46">
        <v>26.182</v>
      </c>
      <c r="F21" s="46">
        <v>166524.119</v>
      </c>
      <c r="G21" s="46">
        <v>1180.378</v>
      </c>
      <c r="H21" s="46">
        <v>0</v>
      </c>
      <c r="I21" s="46">
        <v>0</v>
      </c>
      <c r="J21" s="46">
        <v>64.678</v>
      </c>
      <c r="K21" s="47">
        <v>0</v>
      </c>
    </row>
    <row r="22" spans="1:11" ht="15.75">
      <c r="A22" s="42" t="s">
        <v>147</v>
      </c>
      <c r="B22" s="45">
        <v>69999.075</v>
      </c>
      <c r="C22" s="46">
        <v>396.231</v>
      </c>
      <c r="D22" s="46">
        <v>2103.548</v>
      </c>
      <c r="E22" s="46">
        <v>10.082</v>
      </c>
      <c r="F22" s="46">
        <v>67779.886</v>
      </c>
      <c r="G22" s="46">
        <v>386.149</v>
      </c>
      <c r="H22" s="46">
        <v>0</v>
      </c>
      <c r="I22" s="46">
        <v>0</v>
      </c>
      <c r="J22" s="46">
        <v>115.641</v>
      </c>
      <c r="K22" s="47">
        <v>0</v>
      </c>
    </row>
    <row r="23" spans="1:11" ht="15.75">
      <c r="A23" s="42" t="s">
        <v>160</v>
      </c>
      <c r="B23" s="45">
        <v>154650.733</v>
      </c>
      <c r="C23" s="46">
        <v>322.277</v>
      </c>
      <c r="D23" s="46">
        <v>2694.596</v>
      </c>
      <c r="E23" s="46">
        <v>9.256</v>
      </c>
      <c r="F23" s="46">
        <v>151954.944</v>
      </c>
      <c r="G23" s="46">
        <v>313.021</v>
      </c>
      <c r="H23" s="46">
        <v>0</v>
      </c>
      <c r="I23" s="46">
        <v>0</v>
      </c>
      <c r="J23" s="46">
        <v>1.193</v>
      </c>
      <c r="K23" s="47">
        <v>0</v>
      </c>
    </row>
    <row r="24" spans="1:11" ht="15.75">
      <c r="A24" s="42" t="s">
        <v>161</v>
      </c>
      <c r="B24" s="45">
        <v>1433492.526</v>
      </c>
      <c r="C24" s="46">
        <v>11616.845</v>
      </c>
      <c r="D24" s="46">
        <v>78734.901</v>
      </c>
      <c r="E24" s="46">
        <v>172.074</v>
      </c>
      <c r="F24" s="46">
        <v>1346454.345</v>
      </c>
      <c r="G24" s="46">
        <v>11444.771</v>
      </c>
      <c r="H24" s="46">
        <v>144.848</v>
      </c>
      <c r="I24" s="46">
        <v>0</v>
      </c>
      <c r="J24" s="46">
        <v>8158.432</v>
      </c>
      <c r="K24" s="47">
        <v>0</v>
      </c>
    </row>
    <row r="25" spans="1:11" ht="15.75">
      <c r="A25" s="42" t="s">
        <v>162</v>
      </c>
      <c r="B25" s="45">
        <v>466678.606</v>
      </c>
      <c r="C25" s="46">
        <v>5523.393</v>
      </c>
      <c r="D25" s="46">
        <v>10458.413</v>
      </c>
      <c r="E25" s="46">
        <v>106.21</v>
      </c>
      <c r="F25" s="46">
        <v>455913.221</v>
      </c>
      <c r="G25" s="46">
        <v>5417.183</v>
      </c>
      <c r="H25" s="46">
        <v>0.001</v>
      </c>
      <c r="I25" s="46">
        <v>0</v>
      </c>
      <c r="J25" s="46">
        <v>306.971</v>
      </c>
      <c r="K25" s="47">
        <v>0</v>
      </c>
    </row>
    <row r="26" spans="1:11" ht="15.75">
      <c r="A26" s="44" t="s">
        <v>163</v>
      </c>
      <c r="B26" s="48">
        <v>388507.465</v>
      </c>
      <c r="C26" s="49">
        <v>3613.219</v>
      </c>
      <c r="D26" s="49">
        <v>8347.117</v>
      </c>
      <c r="E26" s="49">
        <v>61.856</v>
      </c>
      <c r="F26" s="49">
        <v>379623.532</v>
      </c>
      <c r="G26" s="49">
        <v>3551.363</v>
      </c>
      <c r="H26" s="49">
        <v>3.709</v>
      </c>
      <c r="I26" s="49">
        <v>0</v>
      </c>
      <c r="J26" s="49">
        <v>533.107</v>
      </c>
      <c r="K26" s="50">
        <v>0</v>
      </c>
    </row>
  </sheetData>
  <sheetProtection/>
  <mergeCells count="11">
    <mergeCell ref="D7:E7"/>
    <mergeCell ref="F7:G7"/>
    <mergeCell ref="H7:I7"/>
    <mergeCell ref="J7:K7"/>
    <mergeCell ref="A2:K2"/>
    <mergeCell ref="A3:K3"/>
    <mergeCell ref="I5:K5"/>
    <mergeCell ref="A6:A8"/>
    <mergeCell ref="B6:C7"/>
    <mergeCell ref="D6:G6"/>
    <mergeCell ref="H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NBK</dc:creator>
  <cp:keywords/>
  <dc:description/>
  <cp:lastModifiedBy>Карина Джусупбекова</cp:lastModifiedBy>
  <cp:lastPrinted>2007-01-23T13:10:39Z</cp:lastPrinted>
  <dcterms:created xsi:type="dcterms:W3CDTF">2002-04-30T12:55:22Z</dcterms:created>
  <dcterms:modified xsi:type="dcterms:W3CDTF">2022-09-25T09:59:58Z</dcterms:modified>
  <cp:category/>
  <cp:version/>
  <cp:contentType/>
  <cp:contentStatus/>
</cp:coreProperties>
</file>