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5" windowWidth="7680" windowHeight="8040" tabRatio="866" firstSheet="3" activeTab="15"/>
  </bookViews>
  <sheets>
    <sheet name="През" sheetId="1" state="hidden" r:id="rId1"/>
    <sheet name="През_каз" sheetId="2" state="hidden" r:id="rId2"/>
    <sheet name="Минсх_каз" sheetId="3" state="hidden" r:id="rId3"/>
    <sheet name="January" sheetId="4" r:id="rId4"/>
    <sheet name="February" sheetId="5" r:id="rId5"/>
    <sheet name="March" sheetId="6" r:id="rId6"/>
    <sheet name="April" sheetId="7" r:id="rId7"/>
    <sheet name="May" sheetId="8" r:id="rId8"/>
    <sheet name="June" sheetId="9" r:id="rId9"/>
    <sheet name="July" sheetId="10" r:id="rId10"/>
    <sheet name="August" sheetId="11" r:id="rId11"/>
    <sheet name="September" sheetId="12" r:id="rId12"/>
    <sheet name="October" sheetId="13" r:id="rId13"/>
    <sheet name="November" sheetId="14" r:id="rId14"/>
    <sheet name="December" sheetId="15" r:id="rId15"/>
    <sheet name="2021" sheetId="16" r:id="rId16"/>
  </sheets>
  <definedNames>
    <definedName name="_xlnm.Print_Area" localSheetId="2">'Минсх_каз'!$A$1:$J$51</definedName>
  </definedNames>
  <calcPr fullCalcOnLoad="1"/>
</workbook>
</file>

<file path=xl/sharedStrings.xml><?xml version="1.0" encoding="utf-8"?>
<sst xmlns="http://schemas.openxmlformats.org/spreadsheetml/2006/main" count="722" uniqueCount="184">
  <si>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</si>
  <si>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</si>
  <si>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</si>
  <si>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</si>
  <si>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</si>
  <si>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</si>
  <si>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</si>
  <si>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</si>
  <si>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</si>
  <si>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Кызылординская</t>
  </si>
  <si>
    <t>Мангистауская</t>
  </si>
  <si>
    <t>Павлодарская</t>
  </si>
  <si>
    <t>Северо-Казахстанская</t>
  </si>
  <si>
    <t>Южно-Казахстанская</t>
  </si>
  <si>
    <t>г. Алматы</t>
  </si>
  <si>
    <t>г. Астана</t>
  </si>
  <si>
    <t>Таблица 4</t>
  </si>
  <si>
    <t>Таблица 5</t>
  </si>
  <si>
    <t>промышленность</t>
  </si>
  <si>
    <t>сельское хозяйство</t>
  </si>
  <si>
    <t>строительство</t>
  </si>
  <si>
    <t>транспорт</t>
  </si>
  <si>
    <t>связь</t>
  </si>
  <si>
    <t>торговля</t>
  </si>
  <si>
    <t>Кредиты банков малому предпринимательству по отраслям экономики</t>
  </si>
  <si>
    <t>тыс. тенге, на конец периода</t>
  </si>
  <si>
    <t>млн. тенге, на конец периода</t>
  </si>
  <si>
    <t>отрасли экономики</t>
  </si>
  <si>
    <t>краткосрочные кредиты</t>
  </si>
  <si>
    <t>долгосрочные кредиты</t>
  </si>
  <si>
    <t>ВСЕГО</t>
  </si>
  <si>
    <t>в том числе:</t>
  </si>
  <si>
    <t>другие отрасли</t>
  </si>
  <si>
    <t>Кредиты банков малому предпринимательству по областям Казахстана</t>
  </si>
  <si>
    <t>области</t>
  </si>
  <si>
    <t>2 кесте</t>
  </si>
  <si>
    <t>на рус. яз.</t>
  </si>
  <si>
    <t>на каз. яз.</t>
  </si>
  <si>
    <t>на 1 января</t>
  </si>
  <si>
    <t>1 қаңтарға</t>
  </si>
  <si>
    <t>на 1 февраля</t>
  </si>
  <si>
    <t>1 ақпанға</t>
  </si>
  <si>
    <t>на 1 март</t>
  </si>
  <si>
    <t>1 наурызға</t>
  </si>
  <si>
    <t>мың теңге, кезеңнің соңында</t>
  </si>
  <si>
    <t>на 1 апреля</t>
  </si>
  <si>
    <t>1 сәуірге</t>
  </si>
  <si>
    <t>Облыстар</t>
  </si>
  <si>
    <t>Барлығы</t>
  </si>
  <si>
    <t>ұлттық валютада</t>
  </si>
  <si>
    <t>шетел валютасында</t>
  </si>
  <si>
    <t>на 1 мая</t>
  </si>
  <si>
    <t>1 мамырға</t>
  </si>
  <si>
    <t>қысқа мерзімді</t>
  </si>
  <si>
    <t>ұзақ мерзімді</t>
  </si>
  <si>
    <t>на 1 июня</t>
  </si>
  <si>
    <t>1 маусымға</t>
  </si>
  <si>
    <t>Ақмола</t>
  </si>
  <si>
    <t>на 1 июля</t>
  </si>
  <si>
    <t>1 шілдеге</t>
  </si>
  <si>
    <t>Ақтөбе</t>
  </si>
  <si>
    <t>на 1 августа</t>
  </si>
  <si>
    <t>1 тамызға</t>
  </si>
  <si>
    <t>Алматы</t>
  </si>
  <si>
    <t>на 1 сентября</t>
  </si>
  <si>
    <t>1қыркүйекке</t>
  </si>
  <si>
    <t>Атырау</t>
  </si>
  <si>
    <t>на 1 октября</t>
  </si>
  <si>
    <t>1 қазанға</t>
  </si>
  <si>
    <t>Шығыс Қазақстан</t>
  </si>
  <si>
    <t>на 1 ноября</t>
  </si>
  <si>
    <t>1 қарашаға</t>
  </si>
  <si>
    <t xml:space="preserve">Жамбыл </t>
  </si>
  <si>
    <t>на 1 декабря</t>
  </si>
  <si>
    <t>1 желтоқсанға</t>
  </si>
  <si>
    <t>Батыс Қазақстан</t>
  </si>
  <si>
    <t>Қарағанды</t>
  </si>
  <si>
    <t>Қостанай</t>
  </si>
  <si>
    <t>Қызылорда</t>
  </si>
  <si>
    <t>за январь</t>
  </si>
  <si>
    <t>қаңтардағы</t>
  </si>
  <si>
    <t>Маңғыстау</t>
  </si>
  <si>
    <t>за февраль</t>
  </si>
  <si>
    <t>ақпандағы</t>
  </si>
  <si>
    <t>Павлодар</t>
  </si>
  <si>
    <t>за март</t>
  </si>
  <si>
    <t>маусымдағы</t>
  </si>
  <si>
    <t>Солтүстік Қазақстан</t>
  </si>
  <si>
    <t>за  апрель</t>
  </si>
  <si>
    <t>сәуірдегі</t>
  </si>
  <si>
    <t>Оңтүстік Қазақстан</t>
  </si>
  <si>
    <t>за  май</t>
  </si>
  <si>
    <t>мамырдағы</t>
  </si>
  <si>
    <t>Алматы қаласы</t>
  </si>
  <si>
    <t>за июнь</t>
  </si>
  <si>
    <t>Астана қаласы</t>
  </si>
  <si>
    <t>за июль</t>
  </si>
  <si>
    <t>шілдедегі</t>
  </si>
  <si>
    <t>Жиынтығы:</t>
  </si>
  <si>
    <t>за август</t>
  </si>
  <si>
    <t>тамыздағы</t>
  </si>
  <si>
    <t>за сентябрь</t>
  </si>
  <si>
    <t>3 кесте</t>
  </si>
  <si>
    <t>за октябрь</t>
  </si>
  <si>
    <t>қазандағы</t>
  </si>
  <si>
    <t>за ноябрь</t>
  </si>
  <si>
    <t>қарашадағы</t>
  </si>
  <si>
    <t>за декабрь</t>
  </si>
  <si>
    <t>желтоқсандағы</t>
  </si>
  <si>
    <t>заңды тұлғалар</t>
  </si>
  <si>
    <t>жеке тұлғалар</t>
  </si>
  <si>
    <t xml:space="preserve">Қазақстан облыстары бойынша банктердің ауыл    
 </t>
  </si>
  <si>
    <t>экономиканың салалары</t>
  </si>
  <si>
    <t>қысқа мерзімді кредиттер</t>
  </si>
  <si>
    <t>орташа- және ұзақ мерзімді кредиттер</t>
  </si>
  <si>
    <t>БАРЛЫҒЫ</t>
  </si>
  <si>
    <t>оның ішінде:</t>
  </si>
  <si>
    <t>өнеркәсіп</t>
  </si>
  <si>
    <t>ауыл шаруашылығы</t>
  </si>
  <si>
    <t>құрылыс</t>
  </si>
  <si>
    <t>көлік</t>
  </si>
  <si>
    <t>байланыс</t>
  </si>
  <si>
    <t>сауда</t>
  </si>
  <si>
    <t>басқа салалар</t>
  </si>
  <si>
    <t>облыстар</t>
  </si>
  <si>
    <t xml:space="preserve">3 кесте </t>
  </si>
  <si>
    <t>млн. теңге, кезең аяғында</t>
  </si>
  <si>
    <t>4 кесте</t>
  </si>
  <si>
    <t>Қазақстанның облыстары бойынша</t>
  </si>
  <si>
    <t xml:space="preserve">Банктердің экономиканың салалары бойынша шағын кәсіпкерлікке кредиттері,  </t>
  </si>
  <si>
    <t xml:space="preserve">Банктердің Қазақстанның облыстары бойынша шағын кәсіпкерлікке кредиттері, </t>
  </si>
  <si>
    <t>за декабрь 2004 года</t>
  </si>
  <si>
    <t>қыркүйектегі</t>
  </si>
  <si>
    <t xml:space="preserve">  банктердің ауыл шаруашылығына кредиттері, 01.02.2009ж. </t>
  </si>
  <si>
    <t>шаруашылығы өнімдерін өңдеуші өнеркәсіпке  кредиттері, 01.02.2009ж.</t>
  </si>
  <si>
    <t xml:space="preserve">01.02.2009ж. </t>
  </si>
  <si>
    <t xml:space="preserve">01.02.2009ж.   </t>
  </si>
  <si>
    <t>за февраль 2009г.</t>
  </si>
  <si>
    <t>Total</t>
  </si>
  <si>
    <t>National currency</t>
  </si>
  <si>
    <t>Foreign currency</t>
  </si>
  <si>
    <t>Short-term</t>
  </si>
  <si>
    <t>Long-term</t>
  </si>
  <si>
    <t>Individuals</t>
  </si>
  <si>
    <t>Individuals - Subjects of Small Business</t>
  </si>
  <si>
    <t>East Kazakhstan</t>
  </si>
  <si>
    <t>West Kazakhstan</t>
  </si>
  <si>
    <t>North Kazakhstan</t>
  </si>
  <si>
    <t xml:space="preserve">                                mln. of KZT, at the period</t>
  </si>
  <si>
    <t>Total in the Republic</t>
  </si>
  <si>
    <t>Akmola</t>
  </si>
  <si>
    <t>Aktobe</t>
  </si>
  <si>
    <t>Almaty</t>
  </si>
  <si>
    <t>Atyrau</t>
  </si>
  <si>
    <t>Zhambyl</t>
  </si>
  <si>
    <t>Karagandy</t>
  </si>
  <si>
    <t>Kostanay</t>
  </si>
  <si>
    <t>Kyzylorda</t>
  </si>
  <si>
    <t>Mangystau</t>
  </si>
  <si>
    <t>Pavlodar</t>
  </si>
  <si>
    <t>Turkistan</t>
  </si>
  <si>
    <t>Almaty city</t>
  </si>
  <si>
    <t>Nur-Sultan city</t>
  </si>
  <si>
    <t>Shymkent city</t>
  </si>
  <si>
    <t>Consumer Loans extended by Banks (regional breakdown)  to Individuals, in January 2021</t>
  </si>
  <si>
    <t>Consumer Loans extended by Banks (regional breakdown)  to Individuals, in February 2021</t>
  </si>
  <si>
    <t>Consumer Loans extended by Banks (regional breakdown)  to Individuals, in March 2021</t>
  </si>
  <si>
    <t>Consumer Loans extended by Banks (regional breakdown)  to Individuals, in April 2021</t>
  </si>
  <si>
    <t>Consumer Loans extended by Banks (regional breakdown)  to Individuals, in May 2021</t>
  </si>
  <si>
    <t>Consumer Loans extended by Banks (regional breakdown)  to Individuals, in June 2021</t>
  </si>
  <si>
    <t>Consumer Loans extended by Banks (regional breakdown)  to Individuals, in July 2021</t>
  </si>
  <si>
    <t>Consumer Loans extended by Banks (regional breakdown)  to Individuals, in August 2021</t>
  </si>
  <si>
    <t>Consumer Loans extended by Banks (regional breakdown)  to Individuals, in September2021</t>
  </si>
  <si>
    <t>Consumer Loans extended by Banks (regional breakdown)  to Individuals, in October 2021</t>
  </si>
  <si>
    <t>Consumer Loans extended by Banks (regional breakdown)  to Individuals, in November 2021</t>
  </si>
  <si>
    <t>Individual Entrepreneurs</t>
  </si>
  <si>
    <t>Individual Entrepreneurs*</t>
  </si>
  <si>
    <t>* the transition to new data sources has been carried out since November 2021. The category "individuals, small business entities" has been renamed to "individual entrepreneurs", because loans to small and medium-sized businesses can be allocated from loans to individual entrepreneurs</t>
  </si>
  <si>
    <t>Consumer Loans extended by Banks (regional breakdown)  to Individuals, in December 2021</t>
  </si>
  <si>
    <t>Total*</t>
  </si>
  <si>
    <t>* including final turnovers</t>
  </si>
  <si>
    <t>Individual Entrepreneurs**</t>
  </si>
  <si>
    <t>** the transition to new data sources has been carried out since November 2021. The category "individuals, small business entities" has been renamed to "individual entrepreneurs", because loans to small and medium-sized businesses can be allocated from loans to individual entrepreneurs</t>
  </si>
  <si>
    <t>Consumer Loans extended by Banks (regional breakdown)  to Individuals, for 2021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</si>
</sst>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
    <numFmt numFmtId="176" formatCode="#,##0.0"/>
    <numFmt numFmtId="177" formatCode="###,###,###,###.0"/>
    <numFmt numFmtId="178" formatCode="0.000000"/>
    <numFmt numFmtId="179" formatCode="0.00000"/>
    <numFmt numFmtId="180" formatCode="0.0000"/>
    <numFmt numFmtId="181" formatCode="0.000"/>
    <numFmt numFmtId="182" formatCode="###,###,###,###.00"/>
    <numFmt numFmtId="183" formatCode="#,##0.000"/>
    <numFmt numFmtId="184" formatCode="0.00000000"/>
    <numFmt numFmtId="185" formatCode="0.0000000"/>
    <numFmt numFmtId="186" formatCode="[Black]#,##0"/>
    <numFmt numFmtId="187" formatCode="_-* #,##0.0_р_._-;\-* #,##0.0_р_._-;_-* &quot;-&quot;??_р_._-;_-@_-"/>
    <numFmt numFmtId="188" formatCode="_-* #,##0_р_._-;\-* #,##0_р_._-;_-* &quot;-&quot;??_р_._-;_-@_-"/>
  </numFmts>
  <fonts count="46">
    <font>
      <sz val="10"/>
      <name val="Arial Cyr"/>
      <family val="0"/>
    </font>
    <font>
      <sz val="12"/>
      <name val="Times New Roman Cyr"/>
      <family val="1"/>
    </font>
    <font>
      <sz val="10"/>
      <name val="Times New Roman Cyr"/>
      <family val="1"/>
    </font>
    <font>
      <b/>
      <sz val="12"/>
      <name val="Times New Roman Cyr"/>
      <family val="1"/>
    </font>
    <font>
      <u val="single"/>
      <sz val="10"/>
      <color indexed="12"/>
      <name val="Arial Cyr"/>
      <family val="0"/>
    </font>
    <font>
      <u val="single"/>
      <sz val="10"/>
      <color indexed="36"/>
      <name val="Arial Cyr"/>
      <family val="0"/>
    </font>
    <font>
      <b/>
      <sz val="12"/>
      <color indexed="12"/>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Cambria"/>
      <family val="1"/>
    </font>
    <font>
      <sz val="12"/>
      <name val="Cambria"/>
      <family val="1"/>
    </font>
    <font>
      <sz val="10"/>
      <name val="Cambria"/>
      <family val="1"/>
    </font>
    <font>
      <b/>
      <sz val="12"/>
      <name val="Cambria"/>
      <family val="1"/>
    </font>
    <font>
      <b/>
      <sz val="14"/>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18"/>
      </left>
      <right style="thin">
        <color indexed="18"/>
      </right>
      <top style="thin">
        <color indexed="18"/>
      </top>
      <bottom style="thin">
        <color indexed="18"/>
      </bottom>
    </border>
    <border>
      <left style="thin">
        <color indexed="32"/>
      </left>
      <right style="thin">
        <color indexed="32"/>
      </right>
      <top style="thin">
        <color indexed="32"/>
      </top>
      <bottom style="thin">
        <color indexed="32"/>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0" fontId="1" fillId="0" borderId="0" xfId="0" applyFont="1" applyFill="1" applyAlignment="1">
      <alignment/>
    </xf>
    <xf numFmtId="0" fontId="1" fillId="0" borderId="10" xfId="0" applyFont="1" applyBorder="1" applyAlignment="1">
      <alignment horizontal="center"/>
    </xf>
    <xf numFmtId="0" fontId="1" fillId="33" borderId="0" xfId="0" applyFont="1" applyFill="1" applyAlignment="1">
      <alignment/>
    </xf>
    <xf numFmtId="0" fontId="2" fillId="33" borderId="0" xfId="0" applyFont="1" applyFill="1" applyAlignment="1">
      <alignment horizontal="right"/>
    </xf>
    <xf numFmtId="0" fontId="2" fillId="0" borderId="0" xfId="0" applyFont="1" applyAlignment="1">
      <alignment horizontal="right"/>
    </xf>
    <xf numFmtId="0" fontId="1" fillId="33" borderId="10" xfId="0" applyFont="1" applyFill="1" applyBorder="1" applyAlignment="1">
      <alignment horizontal="center"/>
    </xf>
    <xf numFmtId="0" fontId="3" fillId="33" borderId="10" xfId="0" applyFont="1" applyFill="1" applyBorder="1" applyAlignment="1">
      <alignment/>
    </xf>
    <xf numFmtId="1" fontId="1" fillId="33" borderId="10" xfId="0" applyNumberFormat="1" applyFont="1" applyFill="1" applyBorder="1" applyAlignment="1">
      <alignment/>
    </xf>
    <xf numFmtId="0" fontId="1" fillId="33" borderId="10" xfId="0" applyFont="1" applyFill="1" applyBorder="1" applyAlignment="1">
      <alignment/>
    </xf>
    <xf numFmtId="0" fontId="3" fillId="0" borderId="10" xfId="0" applyFont="1" applyBorder="1" applyAlignment="1">
      <alignment/>
    </xf>
    <xf numFmtId="176" fontId="1" fillId="0" borderId="10" xfId="0" applyNumberFormat="1" applyFont="1" applyBorder="1" applyAlignment="1">
      <alignment/>
    </xf>
    <xf numFmtId="1" fontId="1" fillId="33" borderId="0" xfId="0" applyNumberFormat="1" applyFont="1" applyFill="1" applyAlignment="1">
      <alignment/>
    </xf>
    <xf numFmtId="1" fontId="1" fillId="33" borderId="10" xfId="0" applyNumberFormat="1" applyFont="1" applyFill="1" applyBorder="1" applyAlignment="1">
      <alignment horizontal="right"/>
    </xf>
    <xf numFmtId="0" fontId="1" fillId="33" borderId="10" xfId="0" applyFont="1" applyFill="1" applyBorder="1" applyAlignment="1">
      <alignment horizontal="right"/>
    </xf>
    <xf numFmtId="174" fontId="1" fillId="0" borderId="0" xfId="0" applyNumberFormat="1" applyFont="1" applyFill="1" applyAlignment="1">
      <alignment/>
    </xf>
    <xf numFmtId="176" fontId="1" fillId="0" borderId="0" xfId="0" applyNumberFormat="1" applyFont="1" applyAlignment="1">
      <alignment/>
    </xf>
    <xf numFmtId="176" fontId="1" fillId="33" borderId="0" xfId="0" applyNumberFormat="1" applyFont="1" applyFill="1" applyAlignment="1">
      <alignment/>
    </xf>
    <xf numFmtId="0" fontId="1" fillId="0" borderId="0" xfId="0" applyFont="1" applyAlignment="1">
      <alignment horizontal="right"/>
    </xf>
    <xf numFmtId="0" fontId="2" fillId="34" borderId="0" xfId="0" applyFont="1" applyFill="1" applyAlignment="1">
      <alignment/>
    </xf>
    <xf numFmtId="0" fontId="2" fillId="35" borderId="0" xfId="0" applyFont="1" applyFill="1" applyAlignment="1">
      <alignment/>
    </xf>
    <xf numFmtId="0" fontId="1" fillId="0" borderId="11" xfId="0" applyFont="1" applyBorder="1" applyAlignment="1">
      <alignment/>
    </xf>
    <xf numFmtId="0" fontId="2" fillId="0" borderId="12" xfId="0" applyFont="1" applyBorder="1" applyAlignment="1">
      <alignment horizontal="center" vertical="center" wrapText="1"/>
    </xf>
    <xf numFmtId="0" fontId="1" fillId="0" borderId="12" xfId="0" applyFont="1" applyBorder="1" applyAlignment="1">
      <alignment/>
    </xf>
    <xf numFmtId="3" fontId="1" fillId="0" borderId="12" xfId="0" applyNumberFormat="1" applyFont="1" applyBorder="1" applyAlignment="1">
      <alignment/>
    </xf>
    <xf numFmtId="0" fontId="1" fillId="0" borderId="0" xfId="0" applyFont="1" applyAlignment="1">
      <alignment horizontal="centerContinuous"/>
    </xf>
    <xf numFmtId="0" fontId="1" fillId="0" borderId="0" xfId="0" applyFont="1" applyAlignment="1">
      <alignment horizontal="centerContinuous" wrapText="1"/>
    </xf>
    <xf numFmtId="0" fontId="1" fillId="0" borderId="0" xfId="0" applyFont="1" applyFill="1" applyAlignment="1">
      <alignment horizontal="centerContinuous"/>
    </xf>
    <xf numFmtId="0" fontId="1" fillId="0" borderId="0" xfId="0" applyFont="1" applyFill="1" applyAlignment="1">
      <alignment horizontal="centerContinuous" wrapText="1"/>
    </xf>
    <xf numFmtId="0" fontId="2" fillId="0" borderId="0" xfId="0" applyFont="1" applyFill="1" applyAlignment="1">
      <alignment horizontal="right"/>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3" fillId="0" borderId="11" xfId="0" applyFont="1" applyFill="1" applyBorder="1" applyAlignment="1">
      <alignment/>
    </xf>
    <xf numFmtId="176" fontId="1" fillId="0" borderId="11" xfId="0" applyNumberFormat="1" applyFont="1" applyFill="1" applyBorder="1" applyAlignment="1">
      <alignment/>
    </xf>
    <xf numFmtId="0" fontId="1" fillId="0" borderId="11" xfId="0" applyFont="1" applyFill="1" applyBorder="1" applyAlignment="1">
      <alignment/>
    </xf>
    <xf numFmtId="0" fontId="24" fillId="0" borderId="0" xfId="0" applyFont="1" applyFill="1" applyAlignment="1">
      <alignment/>
    </xf>
    <xf numFmtId="0" fontId="25" fillId="0" borderId="0" xfId="0" applyFont="1" applyFill="1" applyAlignment="1">
      <alignment/>
    </xf>
    <xf numFmtId="3" fontId="25" fillId="0" borderId="0" xfId="0" applyNumberFormat="1" applyFont="1" applyFill="1" applyAlignment="1">
      <alignment/>
    </xf>
    <xf numFmtId="0" fontId="26" fillId="0" borderId="13" xfId="0" applyFont="1" applyFill="1" applyBorder="1" applyAlignment="1">
      <alignment horizontal="center" vertical="center" wrapText="1"/>
    </xf>
    <xf numFmtId="0" fontId="27" fillId="0" borderId="14" xfId="0" applyFont="1" applyFill="1" applyBorder="1" applyAlignment="1">
      <alignment/>
    </xf>
    <xf numFmtId="0" fontId="25" fillId="0" borderId="15" xfId="0" applyFont="1" applyFill="1" applyBorder="1" applyAlignment="1">
      <alignment/>
    </xf>
    <xf numFmtId="0" fontId="25" fillId="0" borderId="16" xfId="0" applyFont="1" applyFill="1" applyBorder="1" applyAlignment="1">
      <alignment/>
    </xf>
    <xf numFmtId="188" fontId="25" fillId="0" borderId="17" xfId="60" applyNumberFormat="1" applyFont="1" applyFill="1" applyBorder="1" applyAlignment="1">
      <alignment/>
    </xf>
    <xf numFmtId="188" fontId="25" fillId="0" borderId="18" xfId="60" applyNumberFormat="1" applyFont="1" applyFill="1" applyBorder="1" applyAlignment="1">
      <alignment/>
    </xf>
    <xf numFmtId="188" fontId="25" fillId="0" borderId="19" xfId="60" applyNumberFormat="1" applyFont="1" applyFill="1" applyBorder="1" applyAlignment="1">
      <alignment/>
    </xf>
    <xf numFmtId="188" fontId="25" fillId="0" borderId="20" xfId="60" applyNumberFormat="1" applyFont="1" applyFill="1" applyBorder="1" applyAlignment="1">
      <alignment/>
    </xf>
    <xf numFmtId="188" fontId="25" fillId="0" borderId="21" xfId="60" applyNumberFormat="1" applyFont="1" applyFill="1" applyBorder="1" applyAlignment="1">
      <alignment/>
    </xf>
    <xf numFmtId="188" fontId="25" fillId="0" borderId="22" xfId="60" applyNumberFormat="1" applyFont="1" applyFill="1" applyBorder="1" applyAlignment="1">
      <alignment/>
    </xf>
    <xf numFmtId="188" fontId="27" fillId="0" borderId="23" xfId="60" applyNumberFormat="1" applyFont="1" applyFill="1" applyBorder="1" applyAlignment="1">
      <alignment/>
    </xf>
    <xf numFmtId="188" fontId="27" fillId="0" borderId="24" xfId="60" applyNumberFormat="1" applyFont="1" applyFill="1" applyBorder="1" applyAlignment="1">
      <alignment/>
    </xf>
    <xf numFmtId="188" fontId="27" fillId="0" borderId="25" xfId="60" applyNumberFormat="1" applyFont="1" applyFill="1" applyBorder="1" applyAlignment="1">
      <alignment/>
    </xf>
    <xf numFmtId="188" fontId="25" fillId="0" borderId="0" xfId="60" applyNumberFormat="1" applyFont="1" applyFill="1" applyBorder="1" applyAlignment="1">
      <alignment/>
    </xf>
    <xf numFmtId="0" fontId="26" fillId="0" borderId="0" xfId="0" applyFont="1" applyFill="1" applyAlignment="1">
      <alignment/>
    </xf>
    <xf numFmtId="0" fontId="1" fillId="33" borderId="0" xfId="0" applyFont="1" applyFill="1" applyAlignment="1">
      <alignment horizontal="center"/>
    </xf>
    <xf numFmtId="0" fontId="1" fillId="0" borderId="0" xfId="0" applyFont="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1" fillId="0" borderId="12" xfId="0" applyFont="1" applyBorder="1" applyAlignment="1">
      <alignment horizontal="center"/>
    </xf>
    <xf numFmtId="0" fontId="2" fillId="0" borderId="0" xfId="0" applyFont="1" applyAlignment="1">
      <alignment horizontal="right"/>
    </xf>
    <xf numFmtId="0" fontId="1" fillId="0" borderId="12" xfId="0" applyFont="1" applyBorder="1" applyAlignment="1">
      <alignment horizontal="center" vertical="center"/>
    </xf>
    <xf numFmtId="0" fontId="6" fillId="0" borderId="0" xfId="0" applyFont="1" applyFill="1" applyAlignment="1">
      <alignment horizontal="center" vertical="center" wrapText="1"/>
    </xf>
    <xf numFmtId="0" fontId="28" fillId="0" borderId="0" xfId="0" applyFont="1" applyFill="1" applyAlignment="1">
      <alignment horizontal="center"/>
    </xf>
    <xf numFmtId="0" fontId="26" fillId="0" borderId="26" xfId="0" applyFont="1" applyFill="1" applyBorder="1" applyAlignment="1">
      <alignment/>
    </xf>
    <xf numFmtId="0" fontId="26" fillId="0" borderId="26" xfId="0" applyFont="1" applyBorder="1" applyAlignment="1">
      <alignment/>
    </xf>
    <xf numFmtId="0" fontId="25" fillId="0" borderId="13" xfId="0" applyFont="1" applyFill="1" applyBorder="1" applyAlignment="1">
      <alignment horizontal="center"/>
    </xf>
    <xf numFmtId="0" fontId="25" fillId="0" borderId="27" xfId="0" applyFont="1" applyFill="1" applyBorder="1" applyAlignment="1">
      <alignment horizontal="center"/>
    </xf>
    <xf numFmtId="0" fontId="25" fillId="0" borderId="10" xfId="0" applyFont="1" applyFill="1" applyBorder="1" applyAlignment="1">
      <alignment horizontal="center" vertical="center" wrapText="1"/>
    </xf>
    <xf numFmtId="0" fontId="26" fillId="0" borderId="28" xfId="0" applyFont="1" applyFill="1" applyBorder="1" applyAlignment="1">
      <alignment wrapText="1"/>
    </xf>
    <xf numFmtId="0" fontId="0" fillId="0" borderId="28" xfId="0" applyFont="1" applyBorder="1" applyAlignment="1">
      <alignment wrapText="1"/>
    </xf>
    <xf numFmtId="0" fontId="0" fillId="0" borderId="0" xfId="0" applyFont="1" applyAlignment="1">
      <alignment wrapText="1"/>
    </xf>
    <xf numFmtId="0" fontId="26" fillId="0" borderId="0" xfId="0" applyFont="1" applyFill="1" applyBorder="1" applyAlignment="1">
      <alignment wrapText="1"/>
    </xf>
    <xf numFmtId="0" fontId="0" fillId="0" borderId="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2"/>
  <sheetViews>
    <sheetView zoomScale="75" zoomScaleNormal="75" zoomScalePageLayoutView="0" workbookViewId="0" topLeftCell="E1">
      <selection activeCell="J18" sqref="J18"/>
    </sheetView>
  </sheetViews>
  <sheetFormatPr defaultColWidth="9.00390625" defaultRowHeight="12.75"/>
  <cols>
    <col min="1" max="3" width="25.75390625" style="1" hidden="1" customWidth="1"/>
    <col min="4" max="4" width="9.125" style="1" hidden="1" customWidth="1"/>
    <col min="5" max="7" width="25.75390625" style="1" customWidth="1"/>
    <col min="8" max="8" width="10.375" style="1" bestFit="1" customWidth="1"/>
    <col min="9" max="9" width="9.875" style="1" bestFit="1" customWidth="1"/>
    <col min="10" max="16384" width="9.125" style="1" customWidth="1"/>
  </cols>
  <sheetData>
    <row r="1" ht="15.75">
      <c r="G1" s="21" t="s">
        <v>16</v>
      </c>
    </row>
    <row r="2" spans="1:7" ht="15.75">
      <c r="A2" s="56" t="s">
        <v>24</v>
      </c>
      <c r="B2" s="56"/>
      <c r="C2" s="56"/>
      <c r="E2" s="57" t="s">
        <v>24</v>
      </c>
      <c r="F2" s="57"/>
      <c r="G2" s="57"/>
    </row>
    <row r="3" spans="1:7" ht="15.75">
      <c r="A3" s="56" t="s">
        <v>131</v>
      </c>
      <c r="B3" s="56"/>
      <c r="C3" s="56"/>
      <c r="E3" s="57" t="s">
        <v>137</v>
      </c>
      <c r="F3" s="57"/>
      <c r="G3" s="57"/>
    </row>
    <row r="4" spans="1:3" ht="15.75">
      <c r="A4" s="6"/>
      <c r="B4" s="6"/>
      <c r="C4" s="6"/>
    </row>
    <row r="5" spans="1:7" ht="15.75">
      <c r="A5" s="6"/>
      <c r="B5" s="6"/>
      <c r="C5" s="7" t="s">
        <v>25</v>
      </c>
      <c r="G5" s="8" t="s">
        <v>26</v>
      </c>
    </row>
    <row r="6" spans="1:7" ht="15.75">
      <c r="A6" s="9" t="s">
        <v>27</v>
      </c>
      <c r="B6" s="9" t="s">
        <v>28</v>
      </c>
      <c r="C6" s="9" t="s">
        <v>29</v>
      </c>
      <c r="E6" s="5" t="s">
        <v>27</v>
      </c>
      <c r="F6" s="5" t="s">
        <v>28</v>
      </c>
      <c r="G6" s="5" t="s">
        <v>29</v>
      </c>
    </row>
    <row r="7" spans="1:9" ht="15.75">
      <c r="A7" s="10" t="s">
        <v>30</v>
      </c>
      <c r="B7" s="11" t="e">
        <f>+#REF!+#REF!+#REF!+#REF!</f>
        <v>#REF!</v>
      </c>
      <c r="C7" s="12" t="e">
        <f>+#REF!+#REF!+#REF!+#REF!</f>
        <v>#REF!</v>
      </c>
      <c r="E7" s="13" t="s">
        <v>30</v>
      </c>
      <c r="F7" s="14" t="e">
        <f>+B7/1000</f>
        <v>#REF!</v>
      </c>
      <c r="G7" s="14" t="e">
        <f>+C7/1000</f>
        <v>#REF!</v>
      </c>
      <c r="H7" s="19"/>
      <c r="I7" s="19"/>
    </row>
    <row r="8" spans="1:9" ht="15.75">
      <c r="A8" s="12" t="s">
        <v>31</v>
      </c>
      <c r="B8" s="12"/>
      <c r="C8" s="12"/>
      <c r="E8" s="3" t="s">
        <v>31</v>
      </c>
      <c r="F8" s="14"/>
      <c r="G8" s="14"/>
      <c r="H8" s="19"/>
      <c r="I8" s="19"/>
    </row>
    <row r="9" spans="1:9" ht="15.75">
      <c r="A9" s="12" t="s">
        <v>18</v>
      </c>
      <c r="B9" s="12" t="e">
        <f>+#REF!+#REF!+#REF!+#REF!</f>
        <v>#REF!</v>
      </c>
      <c r="C9" s="12" t="e">
        <f>+#REF!+#REF!+#REF!+#REF!</f>
        <v>#REF!</v>
      </c>
      <c r="E9" s="3" t="s">
        <v>18</v>
      </c>
      <c r="F9" s="14" t="e">
        <f aca="true" t="shared" si="0" ref="F9:G15">+B9/1000</f>
        <v>#REF!</v>
      </c>
      <c r="G9" s="14" t="e">
        <f t="shared" si="0"/>
        <v>#REF!</v>
      </c>
      <c r="H9" s="19"/>
      <c r="I9" s="19"/>
    </row>
    <row r="10" spans="1:9" ht="15.75">
      <c r="A10" s="12" t="s">
        <v>19</v>
      </c>
      <c r="B10" s="12" t="e">
        <f>+#REF!+#REF!+#REF!+#REF!</f>
        <v>#REF!</v>
      </c>
      <c r="C10" s="12" t="e">
        <f>+#REF!+#REF!+#REF!+#REF!</f>
        <v>#REF!</v>
      </c>
      <c r="E10" s="3" t="s">
        <v>19</v>
      </c>
      <c r="F10" s="14" t="e">
        <f t="shared" si="0"/>
        <v>#REF!</v>
      </c>
      <c r="G10" s="14" t="e">
        <f t="shared" si="0"/>
        <v>#REF!</v>
      </c>
      <c r="H10" s="19"/>
      <c r="I10" s="19"/>
    </row>
    <row r="11" spans="1:9" ht="15.75">
      <c r="A11" s="12" t="s">
        <v>20</v>
      </c>
      <c r="B11" s="12" t="e">
        <f>+#REF!+#REF!+#REF!+#REF!</f>
        <v>#REF!</v>
      </c>
      <c r="C11" s="12" t="e">
        <f>+#REF!+#REF!+#REF!+#REF!</f>
        <v>#REF!</v>
      </c>
      <c r="E11" s="3" t="s">
        <v>20</v>
      </c>
      <c r="F11" s="14" t="e">
        <f t="shared" si="0"/>
        <v>#REF!</v>
      </c>
      <c r="G11" s="14" t="e">
        <f t="shared" si="0"/>
        <v>#REF!</v>
      </c>
      <c r="H11" s="19"/>
      <c r="I11" s="19"/>
    </row>
    <row r="12" spans="1:9" ht="15.75">
      <c r="A12" s="12" t="s">
        <v>21</v>
      </c>
      <c r="B12" s="12" t="e">
        <f>+#REF!+#REF!+#REF!+#REF!</f>
        <v>#REF!</v>
      </c>
      <c r="C12" s="12" t="e">
        <f>+#REF!+#REF!+#REF!+#REF!</f>
        <v>#REF!</v>
      </c>
      <c r="E12" s="3" t="s">
        <v>21</v>
      </c>
      <c r="F12" s="14" t="e">
        <f t="shared" si="0"/>
        <v>#REF!</v>
      </c>
      <c r="G12" s="14" t="e">
        <f t="shared" si="0"/>
        <v>#REF!</v>
      </c>
      <c r="H12" s="19"/>
      <c r="I12" s="19"/>
    </row>
    <row r="13" spans="1:9" ht="15.75">
      <c r="A13" s="12" t="s">
        <v>22</v>
      </c>
      <c r="B13" s="12" t="e">
        <f>+#REF!+#REF!+#REF!+#REF!</f>
        <v>#REF!</v>
      </c>
      <c r="C13" s="12" t="e">
        <f>+#REF!+#REF!+#REF!+#REF!</f>
        <v>#REF!</v>
      </c>
      <c r="E13" s="3" t="s">
        <v>22</v>
      </c>
      <c r="F13" s="14" t="e">
        <f t="shared" si="0"/>
        <v>#REF!</v>
      </c>
      <c r="G13" s="14" t="e">
        <f t="shared" si="0"/>
        <v>#REF!</v>
      </c>
      <c r="H13" s="19"/>
      <c r="I13" s="19"/>
    </row>
    <row r="14" spans="1:9" ht="15.75">
      <c r="A14" s="12" t="s">
        <v>23</v>
      </c>
      <c r="B14" s="12" t="e">
        <f>+#REF!+#REF!+#REF!+#REF!</f>
        <v>#REF!</v>
      </c>
      <c r="C14" s="12" t="e">
        <f>+#REF!+#REF!+#REF!+#REF!</f>
        <v>#REF!</v>
      </c>
      <c r="E14" s="3" t="s">
        <v>23</v>
      </c>
      <c r="F14" s="14" t="e">
        <f t="shared" si="0"/>
        <v>#REF!</v>
      </c>
      <c r="G14" s="14" t="e">
        <f t="shared" si="0"/>
        <v>#REF!</v>
      </c>
      <c r="H14" s="19"/>
      <c r="I14" s="19"/>
    </row>
    <row r="15" spans="1:9" ht="15.75">
      <c r="A15" s="12" t="s">
        <v>32</v>
      </c>
      <c r="B15" s="12" t="e">
        <f>+#REF!+#REF!+#REF!+#REF!+#REF!+#REF!+#REF!+#REF!</f>
        <v>#REF!</v>
      </c>
      <c r="C15" s="12" t="e">
        <f>+#REF!+#REF!+#REF!+#REF!+#REF!+#REF!+#REF!+#REF!</f>
        <v>#REF!</v>
      </c>
      <c r="E15" s="3" t="s">
        <v>32</v>
      </c>
      <c r="F15" s="14" t="e">
        <f t="shared" si="0"/>
        <v>#REF!</v>
      </c>
      <c r="G15" s="14" t="e">
        <f t="shared" si="0"/>
        <v>#REF!</v>
      </c>
      <c r="H15" s="19"/>
      <c r="I15" s="19"/>
    </row>
    <row r="16" spans="1:9" ht="15.75">
      <c r="A16" s="6"/>
      <c r="B16" s="15"/>
      <c r="C16" s="15"/>
      <c r="H16" s="19"/>
      <c r="I16" s="19"/>
    </row>
    <row r="17" spans="1:9" ht="15.75">
      <c r="A17" s="6"/>
      <c r="B17" s="6"/>
      <c r="C17" s="6"/>
      <c r="G17" s="21" t="s">
        <v>17</v>
      </c>
      <c r="H17" s="19"/>
      <c r="I17" s="19"/>
    </row>
    <row r="18" spans="1:9" ht="15.75">
      <c r="A18" s="56" t="s">
        <v>33</v>
      </c>
      <c r="B18" s="56"/>
      <c r="C18" s="56"/>
      <c r="E18" s="57" t="s">
        <v>33</v>
      </c>
      <c r="F18" s="57"/>
      <c r="G18" s="57"/>
      <c r="H18" s="19"/>
      <c r="I18" s="19"/>
    </row>
    <row r="19" spans="1:9" ht="15.75">
      <c r="A19" s="56" t="s">
        <v>131</v>
      </c>
      <c r="B19" s="56"/>
      <c r="C19" s="56"/>
      <c r="E19" s="57" t="s">
        <v>137</v>
      </c>
      <c r="F19" s="57"/>
      <c r="G19" s="57"/>
      <c r="H19" s="19"/>
      <c r="I19" s="19"/>
    </row>
    <row r="20" spans="1:9" ht="15.75">
      <c r="A20" s="6"/>
      <c r="B20" s="6"/>
      <c r="C20" s="6"/>
      <c r="H20" s="19"/>
      <c r="I20" s="19"/>
    </row>
    <row r="21" spans="1:9" ht="15.75">
      <c r="A21" s="6"/>
      <c r="B21" s="6"/>
      <c r="C21" s="7" t="s">
        <v>25</v>
      </c>
      <c r="G21" s="8" t="s">
        <v>26</v>
      </c>
      <c r="H21" s="19"/>
      <c r="I21" s="19"/>
    </row>
    <row r="22" spans="1:9" ht="15.75">
      <c r="A22" s="9" t="s">
        <v>34</v>
      </c>
      <c r="B22" s="9" t="s">
        <v>28</v>
      </c>
      <c r="C22" s="9" t="s">
        <v>29</v>
      </c>
      <c r="E22" s="5" t="s">
        <v>34</v>
      </c>
      <c r="F22" s="5" t="s">
        <v>28</v>
      </c>
      <c r="G22" s="5" t="s">
        <v>29</v>
      </c>
      <c r="H22" s="19"/>
      <c r="I22" s="19"/>
    </row>
    <row r="23" spans="1:9" ht="15.75">
      <c r="A23" s="10" t="s">
        <v>30</v>
      </c>
      <c r="B23" s="16" t="e">
        <f>+#REF!+#REF!+#REF!+#REF!</f>
        <v>#REF!</v>
      </c>
      <c r="C23" s="17" t="e">
        <f>+#REF!+#REF!+#REF!+#REF!</f>
        <v>#REF!</v>
      </c>
      <c r="E23" s="13" t="s">
        <v>30</v>
      </c>
      <c r="F23" s="14" t="e">
        <f>+B23/1000</f>
        <v>#REF!</v>
      </c>
      <c r="G23" s="14" t="e">
        <f>+C23/1000</f>
        <v>#REF!</v>
      </c>
      <c r="H23" s="19"/>
      <c r="I23" s="19"/>
    </row>
    <row r="24" spans="1:9" ht="15.75">
      <c r="A24" s="12" t="s">
        <v>31</v>
      </c>
      <c r="B24" s="12"/>
      <c r="C24" s="12"/>
      <c r="E24" s="3" t="s">
        <v>31</v>
      </c>
      <c r="F24" s="14"/>
      <c r="G24" s="14"/>
      <c r="H24" s="19"/>
      <c r="I24" s="19"/>
    </row>
    <row r="25" spans="1:9" ht="15.75">
      <c r="A25" s="12" t="s">
        <v>0</v>
      </c>
      <c r="B25" s="12" t="e">
        <f>+#REF!+#REF!+#REF!+#REF!</f>
        <v>#REF!</v>
      </c>
      <c r="C25" s="12" t="e">
        <f>+#REF!+#REF!+#REF!+#REF!</f>
        <v>#REF!</v>
      </c>
      <c r="E25" s="3" t="s">
        <v>0</v>
      </c>
      <c r="F25" s="14" t="e">
        <f aca="true" t="shared" si="1" ref="F25:G40">+B25/1000</f>
        <v>#REF!</v>
      </c>
      <c r="G25" s="14" t="e">
        <f t="shared" si="1"/>
        <v>#REF!</v>
      </c>
      <c r="H25" s="19"/>
      <c r="I25" s="19"/>
    </row>
    <row r="26" spans="1:9" ht="15.75">
      <c r="A26" s="12" t="s">
        <v>1</v>
      </c>
      <c r="B26" s="12" t="e">
        <f>+#REF!+#REF!+#REF!+#REF!</f>
        <v>#REF!</v>
      </c>
      <c r="C26" s="12" t="e">
        <f>+#REF!+#REF!+#REF!+#REF!</f>
        <v>#REF!</v>
      </c>
      <c r="E26" s="3" t="s">
        <v>1</v>
      </c>
      <c r="F26" s="14" t="e">
        <f t="shared" si="1"/>
        <v>#REF!</v>
      </c>
      <c r="G26" s="14" t="e">
        <f t="shared" si="1"/>
        <v>#REF!</v>
      </c>
      <c r="H26" s="19"/>
      <c r="I26" s="19"/>
    </row>
    <row r="27" spans="1:9" ht="15.75">
      <c r="A27" s="12" t="s">
        <v>2</v>
      </c>
      <c r="B27" s="12" t="e">
        <f>+#REF!+#REF!+#REF!+#REF!</f>
        <v>#REF!</v>
      </c>
      <c r="C27" s="12" t="e">
        <f>+#REF!+#REF!+#REF!+#REF!</f>
        <v>#REF!</v>
      </c>
      <c r="E27" s="3" t="s">
        <v>2</v>
      </c>
      <c r="F27" s="14" t="e">
        <f>+B27/1000</f>
        <v>#REF!</v>
      </c>
      <c r="G27" s="14" t="e">
        <f t="shared" si="1"/>
        <v>#REF!</v>
      </c>
      <c r="H27" s="19"/>
      <c r="I27" s="19"/>
    </row>
    <row r="28" spans="1:9" ht="15.75">
      <c r="A28" s="12" t="s">
        <v>3</v>
      </c>
      <c r="B28" s="12" t="e">
        <f>+#REF!+#REF!+#REF!+#REF!</f>
        <v>#REF!</v>
      </c>
      <c r="C28" s="12" t="e">
        <f>+#REF!+#REF!+#REF!+#REF!</f>
        <v>#REF!</v>
      </c>
      <c r="E28" s="3" t="s">
        <v>3</v>
      </c>
      <c r="F28" s="14" t="e">
        <f t="shared" si="1"/>
        <v>#REF!</v>
      </c>
      <c r="G28" s="14" t="e">
        <f t="shared" si="1"/>
        <v>#REF!</v>
      </c>
      <c r="H28" s="19"/>
      <c r="I28" s="19"/>
    </row>
    <row r="29" spans="1:9" ht="15.75">
      <c r="A29" s="12" t="s">
        <v>4</v>
      </c>
      <c r="B29" s="12" t="e">
        <f>+#REF!+#REF!+#REF!+#REF!</f>
        <v>#REF!</v>
      </c>
      <c r="C29" s="12" t="e">
        <f>+#REF!+#REF!+#REF!+#REF!</f>
        <v>#REF!</v>
      </c>
      <c r="E29" s="3" t="s">
        <v>4</v>
      </c>
      <c r="F29" s="14" t="e">
        <f t="shared" si="1"/>
        <v>#REF!</v>
      </c>
      <c r="G29" s="14" t="e">
        <f t="shared" si="1"/>
        <v>#REF!</v>
      </c>
      <c r="H29" s="19"/>
      <c r="I29" s="19"/>
    </row>
    <row r="30" spans="1:9" ht="15.75">
      <c r="A30" s="12" t="s">
        <v>5</v>
      </c>
      <c r="B30" s="12" t="e">
        <f>+#REF!+#REF!+#REF!+#REF!</f>
        <v>#REF!</v>
      </c>
      <c r="C30" s="12" t="e">
        <f>+#REF!+#REF!+#REF!+#REF!</f>
        <v>#REF!</v>
      </c>
      <c r="E30" s="3" t="s">
        <v>5</v>
      </c>
      <c r="F30" s="14" t="e">
        <f t="shared" si="1"/>
        <v>#REF!</v>
      </c>
      <c r="G30" s="14" t="e">
        <f t="shared" si="1"/>
        <v>#REF!</v>
      </c>
      <c r="H30" s="19"/>
      <c r="I30" s="19"/>
    </row>
    <row r="31" spans="1:9" ht="15.75">
      <c r="A31" s="12" t="s">
        <v>6</v>
      </c>
      <c r="B31" s="12" t="e">
        <f>+#REF!+#REF!+#REF!+#REF!</f>
        <v>#REF!</v>
      </c>
      <c r="C31" s="12" t="e">
        <f>+#REF!+#REF!+#REF!+#REF!</f>
        <v>#REF!</v>
      </c>
      <c r="E31" s="3" t="s">
        <v>6</v>
      </c>
      <c r="F31" s="14" t="e">
        <f t="shared" si="1"/>
        <v>#REF!</v>
      </c>
      <c r="G31" s="14" t="e">
        <f t="shared" si="1"/>
        <v>#REF!</v>
      </c>
      <c r="H31" s="19"/>
      <c r="I31" s="19"/>
    </row>
    <row r="32" spans="1:9" ht="15.75">
      <c r="A32" s="12" t="s">
        <v>7</v>
      </c>
      <c r="B32" s="12" t="e">
        <f>+#REF!+#REF!+#REF!+#REF!</f>
        <v>#REF!</v>
      </c>
      <c r="C32" s="12" t="e">
        <f>+#REF!+#REF!+#REF!+#REF!</f>
        <v>#REF!</v>
      </c>
      <c r="E32" s="3" t="s">
        <v>7</v>
      </c>
      <c r="F32" s="14" t="e">
        <f t="shared" si="1"/>
        <v>#REF!</v>
      </c>
      <c r="G32" s="14" t="e">
        <f t="shared" si="1"/>
        <v>#REF!</v>
      </c>
      <c r="H32" s="19"/>
      <c r="I32" s="19"/>
    </row>
    <row r="33" spans="1:9" ht="15.75">
      <c r="A33" s="12" t="s">
        <v>8</v>
      </c>
      <c r="B33" s="12" t="e">
        <f>+#REF!+#REF!+#REF!+#REF!</f>
        <v>#REF!</v>
      </c>
      <c r="C33" s="12" t="e">
        <f>+#REF!+#REF!+#REF!+#REF!</f>
        <v>#REF!</v>
      </c>
      <c r="E33" s="3" t="s">
        <v>8</v>
      </c>
      <c r="F33" s="14" t="e">
        <f t="shared" si="1"/>
        <v>#REF!</v>
      </c>
      <c r="G33" s="14" t="e">
        <f t="shared" si="1"/>
        <v>#REF!</v>
      </c>
      <c r="H33" s="19"/>
      <c r="I33" s="19"/>
    </row>
    <row r="34" spans="1:9" ht="15.75">
      <c r="A34" s="12" t="s">
        <v>9</v>
      </c>
      <c r="B34" s="12" t="e">
        <f>+#REF!+#REF!+#REF!+#REF!</f>
        <v>#REF!</v>
      </c>
      <c r="C34" s="12" t="e">
        <f>+#REF!+#REF!+#REF!+#REF!</f>
        <v>#REF!</v>
      </c>
      <c r="E34" s="3" t="s">
        <v>9</v>
      </c>
      <c r="F34" s="14" t="e">
        <f t="shared" si="1"/>
        <v>#REF!</v>
      </c>
      <c r="G34" s="14" t="e">
        <f t="shared" si="1"/>
        <v>#REF!</v>
      </c>
      <c r="H34" s="19"/>
      <c r="I34" s="19"/>
    </row>
    <row r="35" spans="1:9" ht="15.75">
      <c r="A35" s="12" t="s">
        <v>10</v>
      </c>
      <c r="B35" s="12" t="e">
        <f>+#REF!+#REF!+#REF!+#REF!</f>
        <v>#REF!</v>
      </c>
      <c r="C35" s="12" t="e">
        <f>+#REF!+#REF!+#REF!+#REF!</f>
        <v>#REF!</v>
      </c>
      <c r="E35" s="3" t="s">
        <v>10</v>
      </c>
      <c r="F35" s="14" t="e">
        <f t="shared" si="1"/>
        <v>#REF!</v>
      </c>
      <c r="G35" s="14" t="e">
        <f t="shared" si="1"/>
        <v>#REF!</v>
      </c>
      <c r="H35" s="19"/>
      <c r="I35" s="19"/>
    </row>
    <row r="36" spans="1:9" ht="15.75">
      <c r="A36" s="12" t="s">
        <v>11</v>
      </c>
      <c r="B36" s="12" t="e">
        <f>+#REF!+#REF!+#REF!+#REF!</f>
        <v>#REF!</v>
      </c>
      <c r="C36" s="12" t="e">
        <f>+#REF!+#REF!+#REF!+#REF!</f>
        <v>#REF!</v>
      </c>
      <c r="E36" s="3" t="s">
        <v>11</v>
      </c>
      <c r="F36" s="14" t="e">
        <f t="shared" si="1"/>
        <v>#REF!</v>
      </c>
      <c r="G36" s="14" t="e">
        <f t="shared" si="1"/>
        <v>#REF!</v>
      </c>
      <c r="H36" s="19"/>
      <c r="I36" s="19"/>
    </row>
    <row r="37" spans="1:9" ht="15.75">
      <c r="A37" s="12" t="s">
        <v>12</v>
      </c>
      <c r="B37" s="12" t="e">
        <f>+#REF!+#REF!+#REF!+#REF!</f>
        <v>#REF!</v>
      </c>
      <c r="C37" s="12" t="e">
        <f>+#REF!+#REF!+#REF!+#REF!</f>
        <v>#REF!</v>
      </c>
      <c r="E37" s="3" t="s">
        <v>12</v>
      </c>
      <c r="F37" s="14" t="e">
        <f t="shared" si="1"/>
        <v>#REF!</v>
      </c>
      <c r="G37" s="14" t="e">
        <f t="shared" si="1"/>
        <v>#REF!</v>
      </c>
      <c r="H37" s="19"/>
      <c r="I37" s="19"/>
    </row>
    <row r="38" spans="1:9" ht="15.75">
      <c r="A38" s="12" t="s">
        <v>13</v>
      </c>
      <c r="B38" s="12" t="e">
        <f>+#REF!+#REF!+#REF!+#REF!</f>
        <v>#REF!</v>
      </c>
      <c r="C38" s="12" t="e">
        <f>+#REF!+#REF!+#REF!+#REF!</f>
        <v>#REF!</v>
      </c>
      <c r="E38" s="3" t="s">
        <v>13</v>
      </c>
      <c r="F38" s="14" t="e">
        <f t="shared" si="1"/>
        <v>#REF!</v>
      </c>
      <c r="G38" s="14" t="e">
        <f t="shared" si="1"/>
        <v>#REF!</v>
      </c>
      <c r="H38" s="19"/>
      <c r="I38" s="19"/>
    </row>
    <row r="39" spans="1:9" ht="15.75">
      <c r="A39" s="12" t="s">
        <v>14</v>
      </c>
      <c r="B39" s="12" t="e">
        <f>+#REF!+#REF!+#REF!+#REF!</f>
        <v>#REF!</v>
      </c>
      <c r="C39" s="12" t="e">
        <f>+#REF!+#REF!+#REF!+#REF!</f>
        <v>#REF!</v>
      </c>
      <c r="E39" s="3" t="s">
        <v>14</v>
      </c>
      <c r="F39" s="14" t="e">
        <f t="shared" si="1"/>
        <v>#REF!</v>
      </c>
      <c r="G39" s="14" t="e">
        <f t="shared" si="1"/>
        <v>#REF!</v>
      </c>
      <c r="H39" s="19"/>
      <c r="I39" s="19"/>
    </row>
    <row r="40" spans="1:9" ht="15.75">
      <c r="A40" s="12" t="s">
        <v>15</v>
      </c>
      <c r="B40" s="12" t="e">
        <f>+#REF!+#REF!+#REF!+#REF!</f>
        <v>#REF!</v>
      </c>
      <c r="C40" s="12" t="e">
        <f>+#REF!+#REF!+#REF!+#REF!</f>
        <v>#REF!</v>
      </c>
      <c r="E40" s="3" t="s">
        <v>15</v>
      </c>
      <c r="F40" s="14" t="e">
        <f t="shared" si="1"/>
        <v>#REF!</v>
      </c>
      <c r="G40" s="14" t="e">
        <f t="shared" si="1"/>
        <v>#REF!</v>
      </c>
      <c r="H40" s="19"/>
      <c r="I40" s="19"/>
    </row>
    <row r="42" spans="6:7" ht="15.75">
      <c r="F42" s="20" t="e">
        <f>+F7-F23</f>
        <v>#REF!</v>
      </c>
      <c r="G42" s="20" t="e">
        <f>+G7-G23</f>
        <v>#REF!</v>
      </c>
    </row>
  </sheetData>
  <sheetProtection/>
  <mergeCells count="8">
    <mergeCell ref="A19:C19"/>
    <mergeCell ref="E19:G19"/>
    <mergeCell ref="A2:C2"/>
    <mergeCell ref="E2:G2"/>
    <mergeCell ref="A3:C3"/>
    <mergeCell ref="E3:G3"/>
    <mergeCell ref="A18:C18"/>
    <mergeCell ref="E18:G18"/>
  </mergeCell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F35" sqref="F35"/>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170</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624609.029</v>
      </c>
      <c r="C8" s="52">
        <v>6424.837</v>
      </c>
      <c r="D8" s="52">
        <v>27431.113</v>
      </c>
      <c r="E8" s="52">
        <v>40.43</v>
      </c>
      <c r="F8" s="52">
        <v>597146.003</v>
      </c>
      <c r="G8" s="52">
        <v>6384.407</v>
      </c>
      <c r="H8" s="52">
        <v>28.034</v>
      </c>
      <c r="I8" s="52">
        <v>0</v>
      </c>
      <c r="J8" s="52">
        <v>3.879</v>
      </c>
      <c r="K8" s="53">
        <v>0</v>
      </c>
    </row>
    <row r="9" spans="1:11" ht="15.75">
      <c r="A9" s="43" t="s">
        <v>150</v>
      </c>
      <c r="B9" s="45">
        <v>11006.365</v>
      </c>
      <c r="C9" s="46">
        <v>96.823</v>
      </c>
      <c r="D9" s="46">
        <v>353.338</v>
      </c>
      <c r="E9" s="46">
        <v>0.464</v>
      </c>
      <c r="F9" s="46">
        <v>10653.027</v>
      </c>
      <c r="G9" s="46">
        <v>96.359</v>
      </c>
      <c r="H9" s="46">
        <v>0</v>
      </c>
      <c r="I9" s="46">
        <v>0</v>
      </c>
      <c r="J9" s="46">
        <v>0</v>
      </c>
      <c r="K9" s="47">
        <v>0</v>
      </c>
    </row>
    <row r="10" spans="1:11" ht="15.75">
      <c r="A10" s="43" t="s">
        <v>151</v>
      </c>
      <c r="B10" s="45">
        <v>23266.341</v>
      </c>
      <c r="C10" s="46">
        <v>247.817</v>
      </c>
      <c r="D10" s="46">
        <v>649.108</v>
      </c>
      <c r="E10" s="46">
        <v>1.988</v>
      </c>
      <c r="F10" s="46">
        <v>22617.233</v>
      </c>
      <c r="G10" s="46">
        <v>245.829</v>
      </c>
      <c r="H10" s="46">
        <v>0</v>
      </c>
      <c r="I10" s="46">
        <v>0</v>
      </c>
      <c r="J10" s="46">
        <v>0</v>
      </c>
      <c r="K10" s="47">
        <v>0</v>
      </c>
    </row>
    <row r="11" spans="1:11" ht="15.75">
      <c r="A11" s="43" t="s">
        <v>152</v>
      </c>
      <c r="B11" s="45">
        <v>24292.693</v>
      </c>
      <c r="C11" s="46">
        <v>178.06</v>
      </c>
      <c r="D11" s="46">
        <v>678.56</v>
      </c>
      <c r="E11" s="46">
        <v>1.328</v>
      </c>
      <c r="F11" s="46">
        <v>23614.133</v>
      </c>
      <c r="G11" s="46">
        <v>176.732</v>
      </c>
      <c r="H11" s="46">
        <v>0</v>
      </c>
      <c r="I11" s="46">
        <v>0</v>
      </c>
      <c r="J11" s="46">
        <v>0</v>
      </c>
      <c r="K11" s="47">
        <v>0</v>
      </c>
    </row>
    <row r="12" spans="1:11" ht="15.75">
      <c r="A12" s="43" t="s">
        <v>153</v>
      </c>
      <c r="B12" s="45">
        <v>22395.182</v>
      </c>
      <c r="C12" s="46">
        <v>311.881</v>
      </c>
      <c r="D12" s="46">
        <v>719.907</v>
      </c>
      <c r="E12" s="46">
        <v>1.798</v>
      </c>
      <c r="F12" s="46">
        <v>21675.275</v>
      </c>
      <c r="G12" s="46">
        <v>310.083</v>
      </c>
      <c r="H12" s="46">
        <v>0</v>
      </c>
      <c r="I12" s="46">
        <v>0</v>
      </c>
      <c r="J12" s="46">
        <v>0</v>
      </c>
      <c r="K12" s="47">
        <v>0</v>
      </c>
    </row>
    <row r="13" spans="1:11" ht="15.75">
      <c r="A13" s="43" t="s">
        <v>145</v>
      </c>
      <c r="B13" s="45">
        <v>28939.32</v>
      </c>
      <c r="C13" s="46">
        <v>278.38</v>
      </c>
      <c r="D13" s="46">
        <v>987.64</v>
      </c>
      <c r="E13" s="46">
        <v>1.902</v>
      </c>
      <c r="F13" s="46">
        <v>27951.68</v>
      </c>
      <c r="G13" s="46">
        <v>276.478</v>
      </c>
      <c r="H13" s="46">
        <v>0</v>
      </c>
      <c r="I13" s="46">
        <v>0</v>
      </c>
      <c r="J13" s="46">
        <v>0</v>
      </c>
      <c r="K13" s="47">
        <v>0</v>
      </c>
    </row>
    <row r="14" spans="1:11" ht="15.75">
      <c r="A14" s="43" t="s">
        <v>154</v>
      </c>
      <c r="B14" s="45">
        <v>22675.844</v>
      </c>
      <c r="C14" s="46">
        <v>206.744</v>
      </c>
      <c r="D14" s="46">
        <v>604.377</v>
      </c>
      <c r="E14" s="46">
        <v>1.749</v>
      </c>
      <c r="F14" s="46">
        <v>22071.467</v>
      </c>
      <c r="G14" s="46">
        <v>204.995</v>
      </c>
      <c r="H14" s="46">
        <v>0</v>
      </c>
      <c r="I14" s="46">
        <v>0</v>
      </c>
      <c r="J14" s="46">
        <v>0</v>
      </c>
      <c r="K14" s="47">
        <v>0</v>
      </c>
    </row>
    <row r="15" spans="1:11" ht="15.75">
      <c r="A15" s="43" t="s">
        <v>146</v>
      </c>
      <c r="B15" s="45">
        <v>15688.041</v>
      </c>
      <c r="C15" s="46">
        <v>144.483</v>
      </c>
      <c r="D15" s="46">
        <v>487.617</v>
      </c>
      <c r="E15" s="46">
        <v>0.913</v>
      </c>
      <c r="F15" s="46">
        <v>15200.424</v>
      </c>
      <c r="G15" s="46">
        <v>143.57</v>
      </c>
      <c r="H15" s="46">
        <v>0</v>
      </c>
      <c r="I15" s="46">
        <v>0</v>
      </c>
      <c r="J15" s="46">
        <v>0</v>
      </c>
      <c r="K15" s="47">
        <v>0</v>
      </c>
    </row>
    <row r="16" spans="1:11" ht="15.75">
      <c r="A16" s="43" t="s">
        <v>155</v>
      </c>
      <c r="B16" s="45">
        <v>37222.893</v>
      </c>
      <c r="C16" s="46">
        <v>344.705</v>
      </c>
      <c r="D16" s="46">
        <v>1151.273</v>
      </c>
      <c r="E16" s="46">
        <v>2.181</v>
      </c>
      <c r="F16" s="46">
        <v>36071.62</v>
      </c>
      <c r="G16" s="46">
        <v>342.524</v>
      </c>
      <c r="H16" s="46">
        <v>0</v>
      </c>
      <c r="I16" s="46">
        <v>0</v>
      </c>
      <c r="J16" s="46">
        <v>0</v>
      </c>
      <c r="K16" s="47">
        <v>0</v>
      </c>
    </row>
    <row r="17" spans="1:11" ht="15.75">
      <c r="A17" s="43" t="s">
        <v>156</v>
      </c>
      <c r="B17" s="45">
        <v>15178.137</v>
      </c>
      <c r="C17" s="46">
        <v>169.448</v>
      </c>
      <c r="D17" s="46">
        <v>505.543</v>
      </c>
      <c r="E17" s="46">
        <v>1.394</v>
      </c>
      <c r="F17" s="46">
        <v>14672.594</v>
      </c>
      <c r="G17" s="46">
        <v>168.054</v>
      </c>
      <c r="H17" s="46">
        <v>0</v>
      </c>
      <c r="I17" s="46">
        <v>0</v>
      </c>
      <c r="J17" s="46">
        <v>0</v>
      </c>
      <c r="K17" s="47">
        <v>0</v>
      </c>
    </row>
    <row r="18" spans="1:11" ht="15.75">
      <c r="A18" s="43" t="s">
        <v>157</v>
      </c>
      <c r="B18" s="45">
        <v>21818.857</v>
      </c>
      <c r="C18" s="46">
        <v>237.106</v>
      </c>
      <c r="D18" s="46">
        <v>542.539</v>
      </c>
      <c r="E18" s="46">
        <v>1.504</v>
      </c>
      <c r="F18" s="46">
        <v>21276.318</v>
      </c>
      <c r="G18" s="46">
        <v>235.602</v>
      </c>
      <c r="H18" s="46">
        <v>0</v>
      </c>
      <c r="I18" s="46">
        <v>0</v>
      </c>
      <c r="J18" s="46">
        <v>0</v>
      </c>
      <c r="K18" s="47">
        <v>0</v>
      </c>
    </row>
    <row r="19" spans="1:11" ht="15.75">
      <c r="A19" s="43" t="s">
        <v>158</v>
      </c>
      <c r="B19" s="45">
        <v>23666.886</v>
      </c>
      <c r="C19" s="46">
        <v>297.808</v>
      </c>
      <c r="D19" s="46">
        <v>824.682</v>
      </c>
      <c r="E19" s="46">
        <v>1.687</v>
      </c>
      <c r="F19" s="46">
        <v>22842.204</v>
      </c>
      <c r="G19" s="46">
        <v>296.121</v>
      </c>
      <c r="H19" s="46">
        <v>0</v>
      </c>
      <c r="I19" s="46">
        <v>0</v>
      </c>
      <c r="J19" s="46">
        <v>0</v>
      </c>
      <c r="K19" s="47">
        <v>0</v>
      </c>
    </row>
    <row r="20" spans="1:11" ht="15.75">
      <c r="A20" s="43" t="s">
        <v>159</v>
      </c>
      <c r="B20" s="45">
        <v>18348.258</v>
      </c>
      <c r="C20" s="46">
        <v>131.585</v>
      </c>
      <c r="D20" s="46">
        <v>598.589</v>
      </c>
      <c r="E20" s="46">
        <v>1.233</v>
      </c>
      <c r="F20" s="46">
        <v>17749.669</v>
      </c>
      <c r="G20" s="46">
        <v>130.352</v>
      </c>
      <c r="H20" s="46">
        <v>0</v>
      </c>
      <c r="I20" s="46">
        <v>0</v>
      </c>
      <c r="J20" s="46">
        <v>0</v>
      </c>
      <c r="K20" s="47">
        <v>0</v>
      </c>
    </row>
    <row r="21" spans="1:11" ht="15.75">
      <c r="A21" s="43" t="s">
        <v>147</v>
      </c>
      <c r="B21" s="45">
        <v>7912.281</v>
      </c>
      <c r="C21" s="46">
        <v>63.37</v>
      </c>
      <c r="D21" s="46">
        <v>349.357</v>
      </c>
      <c r="E21" s="46">
        <v>0.415</v>
      </c>
      <c r="F21" s="46">
        <v>7562.924</v>
      </c>
      <c r="G21" s="46">
        <v>62.955</v>
      </c>
      <c r="H21" s="46">
        <v>0</v>
      </c>
      <c r="I21" s="46">
        <v>0</v>
      </c>
      <c r="J21" s="46">
        <v>0</v>
      </c>
      <c r="K21" s="47">
        <v>0</v>
      </c>
    </row>
    <row r="22" spans="1:11" ht="15.75">
      <c r="A22" s="43" t="s">
        <v>160</v>
      </c>
      <c r="B22" s="45">
        <v>17678.468</v>
      </c>
      <c r="C22" s="46">
        <v>49.142</v>
      </c>
      <c r="D22" s="46">
        <v>409.603</v>
      </c>
      <c r="E22" s="46">
        <v>0.413</v>
      </c>
      <c r="F22" s="46">
        <v>17268.865</v>
      </c>
      <c r="G22" s="46">
        <v>48.729</v>
      </c>
      <c r="H22" s="46">
        <v>0</v>
      </c>
      <c r="I22" s="46">
        <v>0</v>
      </c>
      <c r="J22" s="46">
        <v>0</v>
      </c>
      <c r="K22" s="47">
        <v>0</v>
      </c>
    </row>
    <row r="23" spans="1:11" ht="15.75">
      <c r="A23" s="43" t="s">
        <v>161</v>
      </c>
      <c r="B23" s="45">
        <v>231021.421</v>
      </c>
      <c r="C23" s="46">
        <v>2335.536</v>
      </c>
      <c r="D23" s="46">
        <v>16072.557</v>
      </c>
      <c r="E23" s="46">
        <v>11.915</v>
      </c>
      <c r="F23" s="46">
        <v>214916.951</v>
      </c>
      <c r="G23" s="46">
        <v>2323.621</v>
      </c>
      <c r="H23" s="46">
        <v>28.034</v>
      </c>
      <c r="I23" s="46">
        <v>0</v>
      </c>
      <c r="J23" s="46">
        <v>3.879</v>
      </c>
      <c r="K23" s="47">
        <v>0</v>
      </c>
    </row>
    <row r="24" spans="1:11" ht="15.75">
      <c r="A24" s="43" t="s">
        <v>162</v>
      </c>
      <c r="B24" s="45">
        <v>54512.202</v>
      </c>
      <c r="C24" s="46">
        <v>859.539</v>
      </c>
      <c r="D24" s="46">
        <v>1458.606</v>
      </c>
      <c r="E24" s="46">
        <v>4.521</v>
      </c>
      <c r="F24" s="46">
        <v>53053.596</v>
      </c>
      <c r="G24" s="46">
        <v>855.018</v>
      </c>
      <c r="H24" s="46">
        <v>0</v>
      </c>
      <c r="I24" s="46">
        <v>0</v>
      </c>
      <c r="J24" s="46">
        <v>0</v>
      </c>
      <c r="K24" s="47">
        <v>0</v>
      </c>
    </row>
    <row r="25" spans="1:11" ht="15.75">
      <c r="A25" s="44" t="s">
        <v>163</v>
      </c>
      <c r="B25" s="48">
        <v>48985.84</v>
      </c>
      <c r="C25" s="49">
        <v>472.41</v>
      </c>
      <c r="D25" s="49">
        <v>1037.817</v>
      </c>
      <c r="E25" s="49">
        <v>5.025</v>
      </c>
      <c r="F25" s="49">
        <v>47948.023</v>
      </c>
      <c r="G25" s="49">
        <v>467.385</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F33" sqref="F33"/>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171</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701353.143</v>
      </c>
      <c r="C8" s="52">
        <v>8489.559</v>
      </c>
      <c r="D8" s="52">
        <v>28940.085</v>
      </c>
      <c r="E8" s="52">
        <v>56.992</v>
      </c>
      <c r="F8" s="52">
        <v>672372.094</v>
      </c>
      <c r="G8" s="52">
        <v>8432.567</v>
      </c>
      <c r="H8" s="52">
        <v>31.767</v>
      </c>
      <c r="I8" s="52">
        <v>0</v>
      </c>
      <c r="J8" s="52">
        <v>9.197</v>
      </c>
      <c r="K8" s="53">
        <v>0</v>
      </c>
    </row>
    <row r="9" spans="1:11" ht="15.75">
      <c r="A9" s="43" t="s">
        <v>150</v>
      </c>
      <c r="B9" s="45">
        <v>12080</v>
      </c>
      <c r="C9" s="46">
        <v>152.682</v>
      </c>
      <c r="D9" s="46">
        <v>397.211</v>
      </c>
      <c r="E9" s="46">
        <v>0.689</v>
      </c>
      <c r="F9" s="46">
        <v>11682.789</v>
      </c>
      <c r="G9" s="46">
        <v>151.993</v>
      </c>
      <c r="H9" s="46">
        <v>0</v>
      </c>
      <c r="I9" s="46">
        <v>0</v>
      </c>
      <c r="J9" s="46">
        <v>0</v>
      </c>
      <c r="K9" s="47">
        <v>0</v>
      </c>
    </row>
    <row r="10" spans="1:11" ht="15.75">
      <c r="A10" s="43" t="s">
        <v>151</v>
      </c>
      <c r="B10" s="45">
        <v>25912.641</v>
      </c>
      <c r="C10" s="46">
        <v>390.39</v>
      </c>
      <c r="D10" s="46">
        <v>816.674</v>
      </c>
      <c r="E10" s="46">
        <v>2.91</v>
      </c>
      <c r="F10" s="46">
        <v>25095.967</v>
      </c>
      <c r="G10" s="46">
        <v>387.48</v>
      </c>
      <c r="H10" s="46">
        <v>0</v>
      </c>
      <c r="I10" s="46">
        <v>0</v>
      </c>
      <c r="J10" s="46">
        <v>0</v>
      </c>
      <c r="K10" s="47">
        <v>0</v>
      </c>
    </row>
    <row r="11" spans="1:11" ht="15.75">
      <c r="A11" s="43" t="s">
        <v>152</v>
      </c>
      <c r="B11" s="45">
        <v>25878.341</v>
      </c>
      <c r="C11" s="46">
        <v>240.125</v>
      </c>
      <c r="D11" s="46">
        <v>771.871</v>
      </c>
      <c r="E11" s="46">
        <v>1.467</v>
      </c>
      <c r="F11" s="46">
        <v>25106.47</v>
      </c>
      <c r="G11" s="46">
        <v>238.658</v>
      </c>
      <c r="H11" s="46">
        <v>0</v>
      </c>
      <c r="I11" s="46">
        <v>0</v>
      </c>
      <c r="J11" s="46">
        <v>0</v>
      </c>
      <c r="K11" s="47">
        <v>0</v>
      </c>
    </row>
    <row r="12" spans="1:11" ht="15.75">
      <c r="A12" s="43" t="s">
        <v>153</v>
      </c>
      <c r="B12" s="45">
        <v>24521.86</v>
      </c>
      <c r="C12" s="46">
        <v>320.808</v>
      </c>
      <c r="D12" s="46">
        <v>856.756</v>
      </c>
      <c r="E12" s="46">
        <v>2.445</v>
      </c>
      <c r="F12" s="46">
        <v>23665.104</v>
      </c>
      <c r="G12" s="46">
        <v>318.363</v>
      </c>
      <c r="H12" s="46">
        <v>0</v>
      </c>
      <c r="I12" s="46">
        <v>0</v>
      </c>
      <c r="J12" s="46">
        <v>0</v>
      </c>
      <c r="K12" s="47">
        <v>0</v>
      </c>
    </row>
    <row r="13" spans="1:11" ht="15.75">
      <c r="A13" s="43" t="s">
        <v>145</v>
      </c>
      <c r="B13" s="45">
        <v>31964.441</v>
      </c>
      <c r="C13" s="46">
        <v>374.936</v>
      </c>
      <c r="D13" s="46">
        <v>1182.842</v>
      </c>
      <c r="E13" s="46">
        <v>2.472</v>
      </c>
      <c r="F13" s="46">
        <v>30781.599</v>
      </c>
      <c r="G13" s="46">
        <v>372.464</v>
      </c>
      <c r="H13" s="46">
        <v>0</v>
      </c>
      <c r="I13" s="46">
        <v>0</v>
      </c>
      <c r="J13" s="46">
        <v>0</v>
      </c>
      <c r="K13" s="47">
        <v>0</v>
      </c>
    </row>
    <row r="14" spans="1:11" ht="15.75">
      <c r="A14" s="43" t="s">
        <v>154</v>
      </c>
      <c r="B14" s="45">
        <v>24075.472</v>
      </c>
      <c r="C14" s="46">
        <v>305.868</v>
      </c>
      <c r="D14" s="46">
        <v>562.757</v>
      </c>
      <c r="E14" s="46">
        <v>2.021</v>
      </c>
      <c r="F14" s="46">
        <v>23512.715</v>
      </c>
      <c r="G14" s="46">
        <v>303.847</v>
      </c>
      <c r="H14" s="46">
        <v>0</v>
      </c>
      <c r="I14" s="46">
        <v>0</v>
      </c>
      <c r="J14" s="46">
        <v>0</v>
      </c>
      <c r="K14" s="47">
        <v>0</v>
      </c>
    </row>
    <row r="15" spans="1:11" ht="15.75">
      <c r="A15" s="43" t="s">
        <v>146</v>
      </c>
      <c r="B15" s="45">
        <v>16982.773</v>
      </c>
      <c r="C15" s="46">
        <v>214.958</v>
      </c>
      <c r="D15" s="46">
        <v>633.571</v>
      </c>
      <c r="E15" s="46">
        <v>1.471</v>
      </c>
      <c r="F15" s="46">
        <v>16349.202</v>
      </c>
      <c r="G15" s="46">
        <v>213.487</v>
      </c>
      <c r="H15" s="46">
        <v>0</v>
      </c>
      <c r="I15" s="46">
        <v>0</v>
      </c>
      <c r="J15" s="46">
        <v>0</v>
      </c>
      <c r="K15" s="47">
        <v>0</v>
      </c>
    </row>
    <row r="16" spans="1:11" ht="15.75">
      <c r="A16" s="43" t="s">
        <v>155</v>
      </c>
      <c r="B16" s="45">
        <v>41845.838</v>
      </c>
      <c r="C16" s="46">
        <v>537.521</v>
      </c>
      <c r="D16" s="46">
        <v>1303.654</v>
      </c>
      <c r="E16" s="46">
        <v>3.116</v>
      </c>
      <c r="F16" s="46">
        <v>40542.184</v>
      </c>
      <c r="G16" s="46">
        <v>534.405</v>
      </c>
      <c r="H16" s="46">
        <v>0</v>
      </c>
      <c r="I16" s="46">
        <v>0</v>
      </c>
      <c r="J16" s="46">
        <v>0</v>
      </c>
      <c r="K16" s="47">
        <v>0</v>
      </c>
    </row>
    <row r="17" spans="1:11" ht="15.75">
      <c r="A17" s="43" t="s">
        <v>156</v>
      </c>
      <c r="B17" s="45">
        <v>16440.923</v>
      </c>
      <c r="C17" s="46">
        <v>238.986</v>
      </c>
      <c r="D17" s="46">
        <v>615.27</v>
      </c>
      <c r="E17" s="46">
        <v>1.564</v>
      </c>
      <c r="F17" s="46">
        <v>15817.775</v>
      </c>
      <c r="G17" s="46">
        <v>237.422</v>
      </c>
      <c r="H17" s="46">
        <v>7.878</v>
      </c>
      <c r="I17" s="46">
        <v>0</v>
      </c>
      <c r="J17" s="46">
        <v>0</v>
      </c>
      <c r="K17" s="47">
        <v>0</v>
      </c>
    </row>
    <row r="18" spans="1:11" ht="15.75">
      <c r="A18" s="43" t="s">
        <v>157</v>
      </c>
      <c r="B18" s="45">
        <v>23206.036</v>
      </c>
      <c r="C18" s="46">
        <v>303.231</v>
      </c>
      <c r="D18" s="46">
        <v>555.23</v>
      </c>
      <c r="E18" s="46">
        <v>1.876</v>
      </c>
      <c r="F18" s="46">
        <v>22650.806</v>
      </c>
      <c r="G18" s="46">
        <v>301.355</v>
      </c>
      <c r="H18" s="46">
        <v>0</v>
      </c>
      <c r="I18" s="46">
        <v>0</v>
      </c>
      <c r="J18" s="46">
        <v>0</v>
      </c>
      <c r="K18" s="47">
        <v>0</v>
      </c>
    </row>
    <row r="19" spans="1:11" ht="15.75">
      <c r="A19" s="43" t="s">
        <v>158</v>
      </c>
      <c r="B19" s="45">
        <v>26632.673</v>
      </c>
      <c r="C19" s="46">
        <v>317.353</v>
      </c>
      <c r="D19" s="46">
        <v>972.405</v>
      </c>
      <c r="E19" s="46">
        <v>2.357</v>
      </c>
      <c r="F19" s="46">
        <v>25660.268</v>
      </c>
      <c r="G19" s="46">
        <v>314.996</v>
      </c>
      <c r="H19" s="46">
        <v>0</v>
      </c>
      <c r="I19" s="46">
        <v>0</v>
      </c>
      <c r="J19" s="46">
        <v>0</v>
      </c>
      <c r="K19" s="47">
        <v>0</v>
      </c>
    </row>
    <row r="20" spans="1:11" ht="15.75">
      <c r="A20" s="43" t="s">
        <v>159</v>
      </c>
      <c r="B20" s="45">
        <v>21150.473</v>
      </c>
      <c r="C20" s="46">
        <v>235.413</v>
      </c>
      <c r="D20" s="46">
        <v>734.37</v>
      </c>
      <c r="E20" s="46">
        <v>1.418</v>
      </c>
      <c r="F20" s="46">
        <v>20416.103</v>
      </c>
      <c r="G20" s="46">
        <v>233.995</v>
      </c>
      <c r="H20" s="46">
        <v>0</v>
      </c>
      <c r="I20" s="46">
        <v>0</v>
      </c>
      <c r="J20" s="46">
        <v>0</v>
      </c>
      <c r="K20" s="47">
        <v>0</v>
      </c>
    </row>
    <row r="21" spans="1:11" ht="15.75">
      <c r="A21" s="43" t="s">
        <v>147</v>
      </c>
      <c r="B21" s="45">
        <v>8555.294</v>
      </c>
      <c r="C21" s="46">
        <v>64.64</v>
      </c>
      <c r="D21" s="46">
        <v>413.548</v>
      </c>
      <c r="E21" s="46">
        <v>0.48</v>
      </c>
      <c r="F21" s="46">
        <v>8141.746</v>
      </c>
      <c r="G21" s="46">
        <v>64.16</v>
      </c>
      <c r="H21" s="46">
        <v>0</v>
      </c>
      <c r="I21" s="46">
        <v>0</v>
      </c>
      <c r="J21" s="46">
        <v>0</v>
      </c>
      <c r="K21" s="47">
        <v>0</v>
      </c>
    </row>
    <row r="22" spans="1:11" ht="15.75">
      <c r="A22" s="43" t="s">
        <v>160</v>
      </c>
      <c r="B22" s="45">
        <v>17016.015</v>
      </c>
      <c r="C22" s="46">
        <v>40.623</v>
      </c>
      <c r="D22" s="46">
        <v>452.343</v>
      </c>
      <c r="E22" s="46">
        <v>0.474</v>
      </c>
      <c r="F22" s="46">
        <v>16563.672</v>
      </c>
      <c r="G22" s="46">
        <v>40.149</v>
      </c>
      <c r="H22" s="46">
        <v>0</v>
      </c>
      <c r="I22" s="46">
        <v>0</v>
      </c>
      <c r="J22" s="46">
        <v>0</v>
      </c>
      <c r="K22" s="47">
        <v>0</v>
      </c>
    </row>
    <row r="23" spans="1:11" ht="15.75">
      <c r="A23" s="43" t="s">
        <v>161</v>
      </c>
      <c r="B23" s="45">
        <v>268288.267</v>
      </c>
      <c r="C23" s="46">
        <v>2994.095</v>
      </c>
      <c r="D23" s="46">
        <v>15541.173</v>
      </c>
      <c r="E23" s="46">
        <v>18.659</v>
      </c>
      <c r="F23" s="46">
        <v>252714.008</v>
      </c>
      <c r="G23" s="46">
        <v>2975.436</v>
      </c>
      <c r="H23" s="46">
        <v>23.889</v>
      </c>
      <c r="I23" s="46">
        <v>0</v>
      </c>
      <c r="J23" s="46">
        <v>9.197</v>
      </c>
      <c r="K23" s="47">
        <v>0</v>
      </c>
    </row>
    <row r="24" spans="1:11" ht="15.75">
      <c r="A24" s="43" t="s">
        <v>162</v>
      </c>
      <c r="B24" s="45">
        <v>61694.488</v>
      </c>
      <c r="C24" s="46">
        <v>1022.943</v>
      </c>
      <c r="D24" s="46">
        <v>1936.257</v>
      </c>
      <c r="E24" s="46">
        <v>7.004</v>
      </c>
      <c r="F24" s="46">
        <v>59758.231</v>
      </c>
      <c r="G24" s="46">
        <v>1015.939</v>
      </c>
      <c r="H24" s="46">
        <v>0</v>
      </c>
      <c r="I24" s="46">
        <v>0</v>
      </c>
      <c r="J24" s="46">
        <v>0</v>
      </c>
      <c r="K24" s="47">
        <v>0</v>
      </c>
    </row>
    <row r="25" spans="1:11" ht="15.75">
      <c r="A25" s="44" t="s">
        <v>163</v>
      </c>
      <c r="B25" s="48">
        <v>55107.608</v>
      </c>
      <c r="C25" s="49">
        <v>734.987</v>
      </c>
      <c r="D25" s="49">
        <v>1194.153</v>
      </c>
      <c r="E25" s="49">
        <v>6.569</v>
      </c>
      <c r="F25" s="49">
        <v>53913.455</v>
      </c>
      <c r="G25" s="49">
        <v>728.418</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P21" sqref="P21"/>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172</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663417.066</v>
      </c>
      <c r="C8" s="52">
        <v>9620.104</v>
      </c>
      <c r="D8" s="52">
        <v>30433.152</v>
      </c>
      <c r="E8" s="52">
        <v>59.631</v>
      </c>
      <c r="F8" s="52">
        <v>632949.799</v>
      </c>
      <c r="G8" s="52">
        <v>9560.473</v>
      </c>
      <c r="H8" s="52">
        <v>4.403</v>
      </c>
      <c r="I8" s="52">
        <v>0</v>
      </c>
      <c r="J8" s="52">
        <v>29.712</v>
      </c>
      <c r="K8" s="53">
        <v>0</v>
      </c>
    </row>
    <row r="9" spans="1:11" ht="15.75">
      <c r="A9" s="43" t="s">
        <v>150</v>
      </c>
      <c r="B9" s="45">
        <v>11101.979</v>
      </c>
      <c r="C9" s="46">
        <v>171.125</v>
      </c>
      <c r="D9" s="46">
        <v>417.937</v>
      </c>
      <c r="E9" s="46">
        <v>1.119</v>
      </c>
      <c r="F9" s="46">
        <v>10684.042</v>
      </c>
      <c r="G9" s="46">
        <v>170.006</v>
      </c>
      <c r="H9" s="46">
        <v>0</v>
      </c>
      <c r="I9" s="46">
        <v>0</v>
      </c>
      <c r="J9" s="46">
        <v>0</v>
      </c>
      <c r="K9" s="47">
        <v>0</v>
      </c>
    </row>
    <row r="10" spans="1:11" ht="15.75">
      <c r="A10" s="43" t="s">
        <v>151</v>
      </c>
      <c r="B10" s="45">
        <v>25849.085</v>
      </c>
      <c r="C10" s="46">
        <v>493.912</v>
      </c>
      <c r="D10" s="46">
        <v>883.038</v>
      </c>
      <c r="E10" s="46">
        <v>3.125</v>
      </c>
      <c r="F10" s="46">
        <v>24966.047</v>
      </c>
      <c r="G10" s="46">
        <v>490.787</v>
      </c>
      <c r="H10" s="46">
        <v>0</v>
      </c>
      <c r="I10" s="46">
        <v>0</v>
      </c>
      <c r="J10" s="46">
        <v>0</v>
      </c>
      <c r="K10" s="47">
        <v>0</v>
      </c>
    </row>
    <row r="11" spans="1:11" ht="15.75">
      <c r="A11" s="43" t="s">
        <v>152</v>
      </c>
      <c r="B11" s="45">
        <v>24837.721</v>
      </c>
      <c r="C11" s="46">
        <v>293.534</v>
      </c>
      <c r="D11" s="46">
        <v>714.383</v>
      </c>
      <c r="E11" s="46">
        <v>1.674</v>
      </c>
      <c r="F11" s="46">
        <v>24123.338</v>
      </c>
      <c r="G11" s="46">
        <v>291.86</v>
      </c>
      <c r="H11" s="46">
        <v>0</v>
      </c>
      <c r="I11" s="46">
        <v>0</v>
      </c>
      <c r="J11" s="46">
        <v>0</v>
      </c>
      <c r="K11" s="47">
        <v>0</v>
      </c>
    </row>
    <row r="12" spans="1:11" ht="15.75">
      <c r="A12" s="43" t="s">
        <v>153</v>
      </c>
      <c r="B12" s="45">
        <v>25660.559</v>
      </c>
      <c r="C12" s="46">
        <v>350.024</v>
      </c>
      <c r="D12" s="46">
        <v>956.67</v>
      </c>
      <c r="E12" s="46">
        <v>2.591</v>
      </c>
      <c r="F12" s="46">
        <v>24703.889</v>
      </c>
      <c r="G12" s="46">
        <v>347.433</v>
      </c>
      <c r="H12" s="46">
        <v>0</v>
      </c>
      <c r="I12" s="46">
        <v>0</v>
      </c>
      <c r="J12" s="46">
        <v>0</v>
      </c>
      <c r="K12" s="47">
        <v>0</v>
      </c>
    </row>
    <row r="13" spans="1:11" ht="15.75">
      <c r="A13" s="43" t="s">
        <v>145</v>
      </c>
      <c r="B13" s="45">
        <v>30914.854</v>
      </c>
      <c r="C13" s="46">
        <v>410.136</v>
      </c>
      <c r="D13" s="46">
        <v>1203.919</v>
      </c>
      <c r="E13" s="46">
        <v>3.258</v>
      </c>
      <c r="F13" s="46">
        <v>29710.935</v>
      </c>
      <c r="G13" s="46">
        <v>406.878</v>
      </c>
      <c r="H13" s="46">
        <v>0</v>
      </c>
      <c r="I13" s="46">
        <v>0</v>
      </c>
      <c r="J13" s="46">
        <v>0</v>
      </c>
      <c r="K13" s="47">
        <v>0</v>
      </c>
    </row>
    <row r="14" spans="1:11" ht="15.75">
      <c r="A14" s="43" t="s">
        <v>154</v>
      </c>
      <c r="B14" s="45">
        <v>22892.778</v>
      </c>
      <c r="C14" s="46">
        <v>298.993</v>
      </c>
      <c r="D14" s="46">
        <v>555.513</v>
      </c>
      <c r="E14" s="46">
        <v>2.257</v>
      </c>
      <c r="F14" s="46">
        <v>22337.265</v>
      </c>
      <c r="G14" s="46">
        <v>296.736</v>
      </c>
      <c r="H14" s="46">
        <v>0</v>
      </c>
      <c r="I14" s="46">
        <v>0</v>
      </c>
      <c r="J14" s="46">
        <v>0</v>
      </c>
      <c r="K14" s="47">
        <v>0</v>
      </c>
    </row>
    <row r="15" spans="1:11" ht="15.75">
      <c r="A15" s="43" t="s">
        <v>146</v>
      </c>
      <c r="B15" s="45">
        <v>15995.181</v>
      </c>
      <c r="C15" s="46">
        <v>210.924</v>
      </c>
      <c r="D15" s="46">
        <v>650.354</v>
      </c>
      <c r="E15" s="46">
        <v>1.469</v>
      </c>
      <c r="F15" s="46">
        <v>15344.827</v>
      </c>
      <c r="G15" s="46">
        <v>209.455</v>
      </c>
      <c r="H15" s="46">
        <v>0</v>
      </c>
      <c r="I15" s="46">
        <v>0</v>
      </c>
      <c r="J15" s="46">
        <v>0</v>
      </c>
      <c r="K15" s="47">
        <v>0</v>
      </c>
    </row>
    <row r="16" spans="1:11" ht="15.75">
      <c r="A16" s="43" t="s">
        <v>155</v>
      </c>
      <c r="B16" s="45">
        <v>41265.415</v>
      </c>
      <c r="C16" s="46">
        <v>484.822</v>
      </c>
      <c r="D16" s="46">
        <v>1309.936</v>
      </c>
      <c r="E16" s="46">
        <v>3.416</v>
      </c>
      <c r="F16" s="46">
        <v>39955.479</v>
      </c>
      <c r="G16" s="46">
        <v>481.406</v>
      </c>
      <c r="H16" s="46">
        <v>0</v>
      </c>
      <c r="I16" s="46">
        <v>0</v>
      </c>
      <c r="J16" s="46">
        <v>0</v>
      </c>
      <c r="K16" s="47">
        <v>0</v>
      </c>
    </row>
    <row r="17" spans="1:11" ht="15.75">
      <c r="A17" s="43" t="s">
        <v>156</v>
      </c>
      <c r="B17" s="45">
        <v>15683.32</v>
      </c>
      <c r="C17" s="46">
        <v>296.235</v>
      </c>
      <c r="D17" s="46">
        <v>607.498</v>
      </c>
      <c r="E17" s="46">
        <v>1.543</v>
      </c>
      <c r="F17" s="46">
        <v>15075.822</v>
      </c>
      <c r="G17" s="46">
        <v>294.692</v>
      </c>
      <c r="H17" s="46">
        <v>0</v>
      </c>
      <c r="I17" s="46">
        <v>0</v>
      </c>
      <c r="J17" s="46">
        <v>0</v>
      </c>
      <c r="K17" s="47">
        <v>0</v>
      </c>
    </row>
    <row r="18" spans="1:11" ht="15.75">
      <c r="A18" s="43" t="s">
        <v>157</v>
      </c>
      <c r="B18" s="45">
        <v>22057.885</v>
      </c>
      <c r="C18" s="46">
        <v>301.471</v>
      </c>
      <c r="D18" s="46">
        <v>581.173</v>
      </c>
      <c r="E18" s="46">
        <v>2.265</v>
      </c>
      <c r="F18" s="46">
        <v>21476.712</v>
      </c>
      <c r="G18" s="46">
        <v>299.206</v>
      </c>
      <c r="H18" s="46">
        <v>0</v>
      </c>
      <c r="I18" s="46">
        <v>0</v>
      </c>
      <c r="J18" s="46">
        <v>0</v>
      </c>
      <c r="K18" s="47">
        <v>0</v>
      </c>
    </row>
    <row r="19" spans="1:11" ht="15.75">
      <c r="A19" s="43" t="s">
        <v>158</v>
      </c>
      <c r="B19" s="45">
        <v>28542.571</v>
      </c>
      <c r="C19" s="46">
        <v>390.159</v>
      </c>
      <c r="D19" s="46">
        <v>1052.812</v>
      </c>
      <c r="E19" s="46">
        <v>2.871</v>
      </c>
      <c r="F19" s="46">
        <v>27489.759</v>
      </c>
      <c r="G19" s="46">
        <v>387.288</v>
      </c>
      <c r="H19" s="46">
        <v>0</v>
      </c>
      <c r="I19" s="46">
        <v>0</v>
      </c>
      <c r="J19" s="46">
        <v>0</v>
      </c>
      <c r="K19" s="47">
        <v>0</v>
      </c>
    </row>
    <row r="20" spans="1:11" ht="15.75">
      <c r="A20" s="43" t="s">
        <v>159</v>
      </c>
      <c r="B20" s="45">
        <v>19897.229</v>
      </c>
      <c r="C20" s="46">
        <v>175.373</v>
      </c>
      <c r="D20" s="46">
        <v>686.097</v>
      </c>
      <c r="E20" s="46">
        <v>1.521</v>
      </c>
      <c r="F20" s="46">
        <v>19211.132</v>
      </c>
      <c r="G20" s="46">
        <v>173.852</v>
      </c>
      <c r="H20" s="46">
        <v>0</v>
      </c>
      <c r="I20" s="46">
        <v>0</v>
      </c>
      <c r="J20" s="46">
        <v>0</v>
      </c>
      <c r="K20" s="47">
        <v>0</v>
      </c>
    </row>
    <row r="21" spans="1:11" ht="15.75">
      <c r="A21" s="43" t="s">
        <v>147</v>
      </c>
      <c r="B21" s="45">
        <v>7828.521</v>
      </c>
      <c r="C21" s="46">
        <v>130.639</v>
      </c>
      <c r="D21" s="46">
        <v>364.475</v>
      </c>
      <c r="E21" s="46">
        <v>0.701</v>
      </c>
      <c r="F21" s="46">
        <v>7464.046</v>
      </c>
      <c r="G21" s="46">
        <v>129.938</v>
      </c>
      <c r="H21" s="46">
        <v>0</v>
      </c>
      <c r="I21" s="46">
        <v>0</v>
      </c>
      <c r="J21" s="46">
        <v>0</v>
      </c>
      <c r="K21" s="47">
        <v>0</v>
      </c>
    </row>
    <row r="22" spans="1:11" ht="15.75">
      <c r="A22" s="43" t="s">
        <v>160</v>
      </c>
      <c r="B22" s="45">
        <v>17311.051</v>
      </c>
      <c r="C22" s="46">
        <v>58.968</v>
      </c>
      <c r="D22" s="46">
        <v>476.772</v>
      </c>
      <c r="E22" s="46">
        <v>0.553</v>
      </c>
      <c r="F22" s="46">
        <v>16834.279</v>
      </c>
      <c r="G22" s="46">
        <v>58.415</v>
      </c>
      <c r="H22" s="46">
        <v>0</v>
      </c>
      <c r="I22" s="46">
        <v>0</v>
      </c>
      <c r="J22" s="46">
        <v>0</v>
      </c>
      <c r="K22" s="47">
        <v>0</v>
      </c>
    </row>
    <row r="23" spans="1:11" ht="15.75">
      <c r="A23" s="43" t="s">
        <v>161</v>
      </c>
      <c r="B23" s="45">
        <v>237349.992</v>
      </c>
      <c r="C23" s="46">
        <v>3655.533</v>
      </c>
      <c r="D23" s="46">
        <v>16623.826</v>
      </c>
      <c r="E23" s="46">
        <v>19.236</v>
      </c>
      <c r="F23" s="46">
        <v>220692.051</v>
      </c>
      <c r="G23" s="46">
        <v>3636.297</v>
      </c>
      <c r="H23" s="46">
        <v>4.403</v>
      </c>
      <c r="I23" s="46">
        <v>0</v>
      </c>
      <c r="J23" s="46">
        <v>29.712</v>
      </c>
      <c r="K23" s="47">
        <v>0</v>
      </c>
    </row>
    <row r="24" spans="1:11" ht="15.75">
      <c r="A24" s="43" t="s">
        <v>162</v>
      </c>
      <c r="B24" s="45">
        <v>61819.335</v>
      </c>
      <c r="C24" s="46">
        <v>1139.86</v>
      </c>
      <c r="D24" s="46">
        <v>2027.399</v>
      </c>
      <c r="E24" s="46">
        <v>6.891</v>
      </c>
      <c r="F24" s="46">
        <v>59791.936</v>
      </c>
      <c r="G24" s="46">
        <v>1132.969</v>
      </c>
      <c r="H24" s="46">
        <v>0</v>
      </c>
      <c r="I24" s="46">
        <v>0</v>
      </c>
      <c r="J24" s="46">
        <v>0</v>
      </c>
      <c r="K24" s="47">
        <v>0</v>
      </c>
    </row>
    <row r="25" spans="1:11" ht="15.75">
      <c r="A25" s="44" t="s">
        <v>163</v>
      </c>
      <c r="B25" s="48">
        <v>54409.59</v>
      </c>
      <c r="C25" s="49">
        <v>758.396</v>
      </c>
      <c r="D25" s="49">
        <v>1321.35</v>
      </c>
      <c r="E25" s="49">
        <v>5.141</v>
      </c>
      <c r="F25" s="49">
        <v>53088.24</v>
      </c>
      <c r="G25" s="49">
        <v>753.255</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H36" sqref="H36"/>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173</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672130.767</v>
      </c>
      <c r="C8" s="52">
        <v>9991.588</v>
      </c>
      <c r="D8" s="52">
        <v>28128.838</v>
      </c>
      <c r="E8" s="52">
        <v>61.22</v>
      </c>
      <c r="F8" s="52">
        <v>643977.419</v>
      </c>
      <c r="G8" s="52">
        <v>9930.368</v>
      </c>
      <c r="H8" s="52">
        <v>21.847</v>
      </c>
      <c r="I8" s="52">
        <v>0</v>
      </c>
      <c r="J8" s="52">
        <v>2.663</v>
      </c>
      <c r="K8" s="53">
        <v>0</v>
      </c>
    </row>
    <row r="9" spans="1:11" ht="15.75">
      <c r="A9" s="43" t="s">
        <v>150</v>
      </c>
      <c r="B9" s="45">
        <v>11197.542</v>
      </c>
      <c r="C9" s="46">
        <v>158.14</v>
      </c>
      <c r="D9" s="46">
        <v>405.699</v>
      </c>
      <c r="E9" s="46">
        <v>0.895</v>
      </c>
      <c r="F9" s="46">
        <v>10791.843</v>
      </c>
      <c r="G9" s="46">
        <v>157.245</v>
      </c>
      <c r="H9" s="46">
        <v>0</v>
      </c>
      <c r="I9" s="46">
        <v>0</v>
      </c>
      <c r="J9" s="46">
        <v>0</v>
      </c>
      <c r="K9" s="47">
        <v>0</v>
      </c>
    </row>
    <row r="10" spans="1:11" ht="15.75">
      <c r="A10" s="43" t="s">
        <v>151</v>
      </c>
      <c r="B10" s="45">
        <v>26036.517</v>
      </c>
      <c r="C10" s="46">
        <v>405.644</v>
      </c>
      <c r="D10" s="46">
        <v>843.433</v>
      </c>
      <c r="E10" s="46">
        <v>2.99</v>
      </c>
      <c r="F10" s="46">
        <v>25193.084</v>
      </c>
      <c r="G10" s="46">
        <v>402.654</v>
      </c>
      <c r="H10" s="46">
        <v>0</v>
      </c>
      <c r="I10" s="46">
        <v>0</v>
      </c>
      <c r="J10" s="46">
        <v>0</v>
      </c>
      <c r="K10" s="47">
        <v>0</v>
      </c>
    </row>
    <row r="11" spans="1:11" ht="15.75">
      <c r="A11" s="43" t="s">
        <v>152</v>
      </c>
      <c r="B11" s="45">
        <v>24792.955</v>
      </c>
      <c r="C11" s="46">
        <v>286.169</v>
      </c>
      <c r="D11" s="46">
        <v>720.485</v>
      </c>
      <c r="E11" s="46">
        <v>1.638</v>
      </c>
      <c r="F11" s="46">
        <v>24072.47</v>
      </c>
      <c r="G11" s="46">
        <v>284.531</v>
      </c>
      <c r="H11" s="46">
        <v>0</v>
      </c>
      <c r="I11" s="46">
        <v>0</v>
      </c>
      <c r="J11" s="46">
        <v>0</v>
      </c>
      <c r="K11" s="47">
        <v>0</v>
      </c>
    </row>
    <row r="12" spans="1:11" ht="15.75">
      <c r="A12" s="43" t="s">
        <v>153</v>
      </c>
      <c r="B12" s="45">
        <v>24932.966</v>
      </c>
      <c r="C12" s="46">
        <v>391.176</v>
      </c>
      <c r="D12" s="46">
        <v>902.558</v>
      </c>
      <c r="E12" s="46">
        <v>2.727</v>
      </c>
      <c r="F12" s="46">
        <v>24030.408</v>
      </c>
      <c r="G12" s="46">
        <v>388.449</v>
      </c>
      <c r="H12" s="46">
        <v>0</v>
      </c>
      <c r="I12" s="46">
        <v>0</v>
      </c>
      <c r="J12" s="46">
        <v>0</v>
      </c>
      <c r="K12" s="47">
        <v>0</v>
      </c>
    </row>
    <row r="13" spans="1:11" ht="15.75">
      <c r="A13" s="43" t="s">
        <v>145</v>
      </c>
      <c r="B13" s="45">
        <v>30128.82</v>
      </c>
      <c r="C13" s="46">
        <v>425.045</v>
      </c>
      <c r="D13" s="46">
        <v>1068.56</v>
      </c>
      <c r="E13" s="46">
        <v>2.849</v>
      </c>
      <c r="F13" s="46">
        <v>29060.26</v>
      </c>
      <c r="G13" s="46">
        <v>422.196</v>
      </c>
      <c r="H13" s="46">
        <v>0</v>
      </c>
      <c r="I13" s="46">
        <v>0</v>
      </c>
      <c r="J13" s="46">
        <v>0</v>
      </c>
      <c r="K13" s="47">
        <v>0</v>
      </c>
    </row>
    <row r="14" spans="1:11" ht="15.75">
      <c r="A14" s="43" t="s">
        <v>154</v>
      </c>
      <c r="B14" s="45">
        <v>24359.819</v>
      </c>
      <c r="C14" s="46">
        <v>321.087</v>
      </c>
      <c r="D14" s="46">
        <v>558.261</v>
      </c>
      <c r="E14" s="46">
        <v>2.597</v>
      </c>
      <c r="F14" s="46">
        <v>23801.558</v>
      </c>
      <c r="G14" s="46">
        <v>318.49</v>
      </c>
      <c r="H14" s="46">
        <v>0</v>
      </c>
      <c r="I14" s="46">
        <v>0</v>
      </c>
      <c r="J14" s="46">
        <v>0</v>
      </c>
      <c r="K14" s="47">
        <v>0</v>
      </c>
    </row>
    <row r="15" spans="1:11" ht="15.75">
      <c r="A15" s="43" t="s">
        <v>146</v>
      </c>
      <c r="B15" s="45">
        <v>16048.883</v>
      </c>
      <c r="C15" s="46">
        <v>276.423</v>
      </c>
      <c r="D15" s="46">
        <v>556.853</v>
      </c>
      <c r="E15" s="46">
        <v>1.533</v>
      </c>
      <c r="F15" s="46">
        <v>15492.03</v>
      </c>
      <c r="G15" s="46">
        <v>274.89</v>
      </c>
      <c r="H15" s="46">
        <v>0</v>
      </c>
      <c r="I15" s="46">
        <v>0</v>
      </c>
      <c r="J15" s="46">
        <v>0</v>
      </c>
      <c r="K15" s="47">
        <v>0</v>
      </c>
    </row>
    <row r="16" spans="1:11" ht="15.75">
      <c r="A16" s="43" t="s">
        <v>155</v>
      </c>
      <c r="B16" s="45">
        <v>41045.224</v>
      </c>
      <c r="C16" s="46">
        <v>522.375</v>
      </c>
      <c r="D16" s="46">
        <v>1222.605</v>
      </c>
      <c r="E16" s="46">
        <v>3.474</v>
      </c>
      <c r="F16" s="46">
        <v>39822.619</v>
      </c>
      <c r="G16" s="46">
        <v>518.901</v>
      </c>
      <c r="H16" s="46">
        <v>0</v>
      </c>
      <c r="I16" s="46">
        <v>0</v>
      </c>
      <c r="J16" s="46">
        <v>0</v>
      </c>
      <c r="K16" s="47">
        <v>0</v>
      </c>
    </row>
    <row r="17" spans="1:11" ht="15.75">
      <c r="A17" s="43" t="s">
        <v>156</v>
      </c>
      <c r="B17" s="45">
        <v>15933.586</v>
      </c>
      <c r="C17" s="46">
        <v>236.969</v>
      </c>
      <c r="D17" s="46">
        <v>559.147</v>
      </c>
      <c r="E17" s="46">
        <v>1.709</v>
      </c>
      <c r="F17" s="46">
        <v>15374.439</v>
      </c>
      <c r="G17" s="46">
        <v>235.26</v>
      </c>
      <c r="H17" s="46">
        <v>0</v>
      </c>
      <c r="I17" s="46">
        <v>0</v>
      </c>
      <c r="J17" s="46">
        <v>0</v>
      </c>
      <c r="K17" s="47">
        <v>0</v>
      </c>
    </row>
    <row r="18" spans="1:11" ht="15.75">
      <c r="A18" s="43" t="s">
        <v>157</v>
      </c>
      <c r="B18" s="45">
        <v>21394.509</v>
      </c>
      <c r="C18" s="46">
        <v>353.958</v>
      </c>
      <c r="D18" s="46">
        <v>553.379</v>
      </c>
      <c r="E18" s="46">
        <v>2.317</v>
      </c>
      <c r="F18" s="46">
        <v>20841.13</v>
      </c>
      <c r="G18" s="46">
        <v>351.641</v>
      </c>
      <c r="H18" s="46">
        <v>0</v>
      </c>
      <c r="I18" s="46">
        <v>0</v>
      </c>
      <c r="J18" s="46">
        <v>0</v>
      </c>
      <c r="K18" s="47">
        <v>0</v>
      </c>
    </row>
    <row r="19" spans="1:11" ht="15.75">
      <c r="A19" s="43" t="s">
        <v>158</v>
      </c>
      <c r="B19" s="45">
        <v>28335.478</v>
      </c>
      <c r="C19" s="46">
        <v>349.292</v>
      </c>
      <c r="D19" s="46">
        <v>952.941</v>
      </c>
      <c r="E19" s="46">
        <v>2.615</v>
      </c>
      <c r="F19" s="46">
        <v>27382.537</v>
      </c>
      <c r="G19" s="46">
        <v>346.677</v>
      </c>
      <c r="H19" s="46">
        <v>0</v>
      </c>
      <c r="I19" s="46">
        <v>0</v>
      </c>
      <c r="J19" s="46">
        <v>0</v>
      </c>
      <c r="K19" s="47">
        <v>0</v>
      </c>
    </row>
    <row r="20" spans="1:11" ht="15.75">
      <c r="A20" s="43" t="s">
        <v>159</v>
      </c>
      <c r="B20" s="45">
        <v>19533.302</v>
      </c>
      <c r="C20" s="46">
        <v>225.88</v>
      </c>
      <c r="D20" s="46">
        <v>653.946</v>
      </c>
      <c r="E20" s="46">
        <v>1.602</v>
      </c>
      <c r="F20" s="46">
        <v>18879.356</v>
      </c>
      <c r="G20" s="46">
        <v>224.278</v>
      </c>
      <c r="H20" s="46">
        <v>0</v>
      </c>
      <c r="I20" s="46">
        <v>0</v>
      </c>
      <c r="J20" s="46">
        <v>0</v>
      </c>
      <c r="K20" s="47">
        <v>0</v>
      </c>
    </row>
    <row r="21" spans="1:11" ht="15.75">
      <c r="A21" s="43" t="s">
        <v>147</v>
      </c>
      <c r="B21" s="45">
        <v>7774.289</v>
      </c>
      <c r="C21" s="46">
        <v>71.395</v>
      </c>
      <c r="D21" s="46">
        <v>367.385</v>
      </c>
      <c r="E21" s="46">
        <v>0.608</v>
      </c>
      <c r="F21" s="46">
        <v>7406.904</v>
      </c>
      <c r="G21" s="46">
        <v>70.787</v>
      </c>
      <c r="H21" s="46">
        <v>0</v>
      </c>
      <c r="I21" s="46">
        <v>0</v>
      </c>
      <c r="J21" s="46">
        <v>0</v>
      </c>
      <c r="K21" s="47">
        <v>0</v>
      </c>
    </row>
    <row r="22" spans="1:11" ht="15.75">
      <c r="A22" s="43" t="s">
        <v>160</v>
      </c>
      <c r="B22" s="45">
        <v>17154.845</v>
      </c>
      <c r="C22" s="46">
        <v>41.854</v>
      </c>
      <c r="D22" s="46">
        <v>459.527</v>
      </c>
      <c r="E22" s="46">
        <v>0.623</v>
      </c>
      <c r="F22" s="46">
        <v>16695.318</v>
      </c>
      <c r="G22" s="46">
        <v>41.231</v>
      </c>
      <c r="H22" s="46">
        <v>0</v>
      </c>
      <c r="I22" s="46">
        <v>0</v>
      </c>
      <c r="J22" s="46">
        <v>0</v>
      </c>
      <c r="K22" s="47">
        <v>0</v>
      </c>
    </row>
    <row r="23" spans="1:11" ht="15.75">
      <c r="A23" s="43" t="s">
        <v>161</v>
      </c>
      <c r="B23" s="45">
        <v>245728.902</v>
      </c>
      <c r="C23" s="46">
        <v>3885.66</v>
      </c>
      <c r="D23" s="46">
        <v>15090.742</v>
      </c>
      <c r="E23" s="46">
        <v>20.492</v>
      </c>
      <c r="F23" s="46">
        <v>230613.65</v>
      </c>
      <c r="G23" s="46">
        <v>3865.168</v>
      </c>
      <c r="H23" s="46">
        <v>21.847</v>
      </c>
      <c r="I23" s="46">
        <v>0</v>
      </c>
      <c r="J23" s="46">
        <v>2.663</v>
      </c>
      <c r="K23" s="47">
        <v>0</v>
      </c>
    </row>
    <row r="24" spans="1:11" ht="15.75">
      <c r="A24" s="43" t="s">
        <v>162</v>
      </c>
      <c r="B24" s="45">
        <v>61138.904</v>
      </c>
      <c r="C24" s="46">
        <v>1133.505</v>
      </c>
      <c r="D24" s="46">
        <v>1891.262</v>
      </c>
      <c r="E24" s="46">
        <v>7.001</v>
      </c>
      <c r="F24" s="46">
        <v>59247.642</v>
      </c>
      <c r="G24" s="46">
        <v>1126.504</v>
      </c>
      <c r="H24" s="46">
        <v>0</v>
      </c>
      <c r="I24" s="46">
        <v>0</v>
      </c>
      <c r="J24" s="46">
        <v>0</v>
      </c>
      <c r="K24" s="47">
        <v>0</v>
      </c>
    </row>
    <row r="25" spans="1:11" ht="15.75">
      <c r="A25" s="44" t="s">
        <v>163</v>
      </c>
      <c r="B25" s="48">
        <v>56594.226</v>
      </c>
      <c r="C25" s="49">
        <v>907.016</v>
      </c>
      <c r="D25" s="49">
        <v>1322.055</v>
      </c>
      <c r="E25" s="49">
        <v>5.55</v>
      </c>
      <c r="F25" s="49">
        <v>55272.171</v>
      </c>
      <c r="G25" s="49">
        <v>901.466</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27"/>
  <sheetViews>
    <sheetView showGridLines="0" zoomScale="80" zoomScaleNormal="80" zoomScalePageLayoutView="0" workbookViewId="0" topLeftCell="A1">
      <selection activeCell="O9" sqref="O9"/>
    </sheetView>
  </sheetViews>
  <sheetFormatPr defaultColWidth="9.00390625" defaultRowHeight="12.75"/>
  <cols>
    <col min="1" max="1" width="33.125" style="39" customWidth="1"/>
    <col min="2" max="2" width="15.625" style="39" customWidth="1"/>
    <col min="3" max="3" width="15.00390625" style="39" customWidth="1"/>
    <col min="4"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174</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176</v>
      </c>
      <c r="D7" s="41" t="s">
        <v>143</v>
      </c>
      <c r="E7" s="41" t="s">
        <v>175</v>
      </c>
      <c r="F7" s="41" t="s">
        <v>143</v>
      </c>
      <c r="G7" s="41" t="s">
        <v>175</v>
      </c>
      <c r="H7" s="41" t="s">
        <v>143</v>
      </c>
      <c r="I7" s="41" t="s">
        <v>175</v>
      </c>
      <c r="J7" s="41" t="s">
        <v>143</v>
      </c>
      <c r="K7" s="41" t="s">
        <v>175</v>
      </c>
    </row>
    <row r="8" spans="1:11" ht="15.75">
      <c r="A8" s="42" t="s">
        <v>149</v>
      </c>
      <c r="B8" s="51">
        <v>786563.5505909898</v>
      </c>
      <c r="C8" s="52">
        <v>17643.11932112</v>
      </c>
      <c r="D8" s="52">
        <v>27746.722358270003</v>
      </c>
      <c r="E8" s="52">
        <v>463.32478741</v>
      </c>
      <c r="F8" s="52">
        <v>758291.7277242298</v>
      </c>
      <c r="G8" s="52">
        <v>17179.794533710003</v>
      </c>
      <c r="H8" s="52">
        <v>0.01999</v>
      </c>
      <c r="I8" s="52"/>
      <c r="J8" s="52">
        <v>525.08051849</v>
      </c>
      <c r="K8" s="53">
        <v>0</v>
      </c>
    </row>
    <row r="9" spans="1:11" ht="15.75">
      <c r="A9" s="43" t="s">
        <v>150</v>
      </c>
      <c r="B9" s="45">
        <v>11412.639876520005</v>
      </c>
      <c r="C9" s="46">
        <v>355.17437564999994</v>
      </c>
      <c r="D9" s="46">
        <v>390.99866357999997</v>
      </c>
      <c r="E9" s="46">
        <v>7.16831549</v>
      </c>
      <c r="F9" s="46">
        <v>11021.641212940005</v>
      </c>
      <c r="G9" s="46">
        <v>348.00606015999995</v>
      </c>
      <c r="H9" s="46">
        <v>0</v>
      </c>
      <c r="I9" s="46"/>
      <c r="J9" s="46">
        <v>0</v>
      </c>
      <c r="K9" s="47"/>
    </row>
    <row r="10" spans="1:11" ht="15.75">
      <c r="A10" s="43" t="s">
        <v>151</v>
      </c>
      <c r="B10" s="45">
        <v>28260.22857576</v>
      </c>
      <c r="C10" s="46">
        <v>1043.8023512000002</v>
      </c>
      <c r="D10" s="46">
        <v>837.7213149699999</v>
      </c>
      <c r="E10" s="46">
        <v>14.136856150000002</v>
      </c>
      <c r="F10" s="46">
        <v>27415.87820648</v>
      </c>
      <c r="G10" s="46">
        <v>1029.6654950500001</v>
      </c>
      <c r="H10" s="46">
        <v>0</v>
      </c>
      <c r="I10" s="46"/>
      <c r="J10" s="46">
        <v>6.629054310000001</v>
      </c>
      <c r="K10" s="47"/>
    </row>
    <row r="11" spans="1:11" ht="15.75">
      <c r="A11" s="43" t="s">
        <v>152</v>
      </c>
      <c r="B11" s="45">
        <v>32312.099379589992</v>
      </c>
      <c r="C11" s="46">
        <v>456.16875383</v>
      </c>
      <c r="D11" s="46">
        <v>1070.61800084</v>
      </c>
      <c r="E11" s="46">
        <v>44.733489399999996</v>
      </c>
      <c r="F11" s="46">
        <v>31241.48137874999</v>
      </c>
      <c r="G11" s="46">
        <v>411.43526443</v>
      </c>
      <c r="H11" s="46">
        <v>0</v>
      </c>
      <c r="I11" s="46"/>
      <c r="J11" s="46">
        <v>0</v>
      </c>
      <c r="K11" s="47"/>
    </row>
    <row r="12" spans="1:11" ht="15.75">
      <c r="A12" s="43" t="s">
        <v>153</v>
      </c>
      <c r="B12" s="45">
        <v>28579.98309939999</v>
      </c>
      <c r="C12" s="46">
        <v>828.27983873</v>
      </c>
      <c r="D12" s="46">
        <v>969.7479082799999</v>
      </c>
      <c r="E12" s="46">
        <v>29.715020529999997</v>
      </c>
      <c r="F12" s="46">
        <v>27608.477649759992</v>
      </c>
      <c r="G12" s="46">
        <v>798.5648182000001</v>
      </c>
      <c r="H12" s="46">
        <v>0</v>
      </c>
      <c r="I12" s="46"/>
      <c r="J12" s="46">
        <v>1.7575413599999998</v>
      </c>
      <c r="K12" s="47"/>
    </row>
    <row r="13" spans="1:11" ht="15.75">
      <c r="A13" s="43" t="s">
        <v>145</v>
      </c>
      <c r="B13" s="45">
        <v>33173.999837370015</v>
      </c>
      <c r="C13" s="46">
        <v>713.00585771</v>
      </c>
      <c r="D13" s="46">
        <v>1125.46952114</v>
      </c>
      <c r="E13" s="46">
        <v>32.44741463</v>
      </c>
      <c r="F13" s="46">
        <v>32045.62477107001</v>
      </c>
      <c r="G13" s="46">
        <v>680.55844308</v>
      </c>
      <c r="H13" s="46">
        <v>0</v>
      </c>
      <c r="I13" s="46"/>
      <c r="J13" s="46">
        <v>2.90554516</v>
      </c>
      <c r="K13" s="47"/>
    </row>
    <row r="14" spans="1:11" ht="15.75">
      <c r="A14" s="43" t="s">
        <v>154</v>
      </c>
      <c r="B14" s="45">
        <v>24837.449193999997</v>
      </c>
      <c r="C14" s="46">
        <v>442.14948359</v>
      </c>
      <c r="D14" s="46">
        <v>561.95838763</v>
      </c>
      <c r="E14" s="46">
        <v>9.50845864</v>
      </c>
      <c r="F14" s="46">
        <v>24275.49080637</v>
      </c>
      <c r="G14" s="46">
        <v>432.64102495</v>
      </c>
      <c r="H14" s="46">
        <v>0</v>
      </c>
      <c r="I14" s="46"/>
      <c r="J14" s="46">
        <v>0</v>
      </c>
      <c r="K14" s="47"/>
    </row>
    <row r="15" spans="1:11" ht="15.75">
      <c r="A15" s="43" t="s">
        <v>146</v>
      </c>
      <c r="B15" s="45">
        <v>18447.68549953</v>
      </c>
      <c r="C15" s="46">
        <v>595.86871994</v>
      </c>
      <c r="D15" s="46">
        <v>555.6142817</v>
      </c>
      <c r="E15" s="46">
        <v>17.28754211</v>
      </c>
      <c r="F15" s="46">
        <v>17890.40437312</v>
      </c>
      <c r="G15" s="46">
        <v>578.58117783</v>
      </c>
      <c r="H15" s="46">
        <v>0</v>
      </c>
      <c r="I15" s="46"/>
      <c r="J15" s="46">
        <v>1.66684471</v>
      </c>
      <c r="K15" s="47"/>
    </row>
    <row r="16" spans="1:11" ht="15.75">
      <c r="A16" s="43" t="s">
        <v>155</v>
      </c>
      <c r="B16" s="45">
        <v>44087.02274632001</v>
      </c>
      <c r="C16" s="46">
        <v>954.7909313300001</v>
      </c>
      <c r="D16" s="46">
        <v>1333.04328947</v>
      </c>
      <c r="E16" s="46">
        <v>41.35225312000001</v>
      </c>
      <c r="F16" s="46">
        <v>42750.94247705001</v>
      </c>
      <c r="G16" s="46">
        <v>913.4386782100001</v>
      </c>
      <c r="H16" s="46">
        <v>0</v>
      </c>
      <c r="I16" s="46"/>
      <c r="J16" s="46">
        <v>3.0369797999999997</v>
      </c>
      <c r="K16" s="47"/>
    </row>
    <row r="17" spans="1:11" ht="15.75">
      <c r="A17" s="43" t="s">
        <v>156</v>
      </c>
      <c r="B17" s="45">
        <v>17538.209582750005</v>
      </c>
      <c r="C17" s="46">
        <v>762.5048547199999</v>
      </c>
      <c r="D17" s="46">
        <v>568.6790216</v>
      </c>
      <c r="E17" s="46">
        <v>17.51638921</v>
      </c>
      <c r="F17" s="46">
        <v>16969.530561150004</v>
      </c>
      <c r="G17" s="46">
        <v>744.98846551</v>
      </c>
      <c r="H17" s="46">
        <v>0</v>
      </c>
      <c r="I17" s="46"/>
      <c r="J17" s="46">
        <v>0</v>
      </c>
      <c r="K17" s="47"/>
    </row>
    <row r="18" spans="1:11" ht="15.75">
      <c r="A18" s="43" t="s">
        <v>157</v>
      </c>
      <c r="B18" s="45">
        <v>23056.333115730005</v>
      </c>
      <c r="C18" s="46">
        <v>587.02999249</v>
      </c>
      <c r="D18" s="46">
        <v>564.6738797</v>
      </c>
      <c r="E18" s="46">
        <v>22.01754031</v>
      </c>
      <c r="F18" s="46">
        <v>22491.659236030006</v>
      </c>
      <c r="G18" s="46">
        <v>565.0124521800001</v>
      </c>
      <c r="H18" s="46">
        <v>0</v>
      </c>
      <c r="I18" s="46"/>
      <c r="J18" s="46">
        <v>0</v>
      </c>
      <c r="K18" s="47"/>
    </row>
    <row r="19" spans="1:11" ht="15.75">
      <c r="A19" s="43" t="s">
        <v>158</v>
      </c>
      <c r="B19" s="45">
        <v>31282.88650235001</v>
      </c>
      <c r="C19" s="46">
        <v>809.3324043</v>
      </c>
      <c r="D19" s="46">
        <v>1088.7775849099999</v>
      </c>
      <c r="E19" s="46">
        <v>13.712864949999998</v>
      </c>
      <c r="F19" s="46">
        <v>30191.81512497001</v>
      </c>
      <c r="G19" s="46">
        <v>795.61953935</v>
      </c>
      <c r="H19" s="46">
        <v>0</v>
      </c>
      <c r="I19" s="46"/>
      <c r="J19" s="46">
        <v>2.29379247</v>
      </c>
      <c r="K19" s="47"/>
    </row>
    <row r="20" spans="1:11" ht="15.75">
      <c r="A20" s="43" t="s">
        <v>159</v>
      </c>
      <c r="B20" s="45">
        <v>21147.83070765</v>
      </c>
      <c r="C20" s="46">
        <v>464.86175042</v>
      </c>
      <c r="D20" s="46">
        <v>633.1018416799999</v>
      </c>
      <c r="E20" s="46">
        <v>22.02483861</v>
      </c>
      <c r="F20" s="46">
        <v>20514.72886597</v>
      </c>
      <c r="G20" s="46">
        <v>442.83691181</v>
      </c>
      <c r="H20" s="46">
        <v>0</v>
      </c>
      <c r="I20" s="46"/>
      <c r="J20" s="46">
        <v>0</v>
      </c>
      <c r="K20" s="47"/>
    </row>
    <row r="21" spans="1:11" ht="15.75">
      <c r="A21" s="43" t="s">
        <v>147</v>
      </c>
      <c r="B21" s="45">
        <v>9363.28500274</v>
      </c>
      <c r="C21" s="46">
        <v>270.00770523</v>
      </c>
      <c r="D21" s="46">
        <v>364.25223050000005</v>
      </c>
      <c r="E21" s="46">
        <v>5.44679177</v>
      </c>
      <c r="F21" s="46">
        <v>8999.03277224</v>
      </c>
      <c r="G21" s="46">
        <v>264.56091346</v>
      </c>
      <c r="H21" s="46">
        <v>0</v>
      </c>
      <c r="I21" s="46"/>
      <c r="J21" s="46">
        <v>0</v>
      </c>
      <c r="K21" s="47">
        <v>0</v>
      </c>
    </row>
    <row r="22" spans="1:11" ht="15.75">
      <c r="A22" s="43" t="s">
        <v>160</v>
      </c>
      <c r="B22" s="45">
        <v>16553.33736204</v>
      </c>
      <c r="C22" s="46">
        <v>190.62083371</v>
      </c>
      <c r="D22" s="46">
        <v>665.84656701</v>
      </c>
      <c r="E22" s="46">
        <v>3.96243265</v>
      </c>
      <c r="F22" s="46">
        <v>15887.47080503</v>
      </c>
      <c r="G22" s="46">
        <v>186.65840106</v>
      </c>
      <c r="H22" s="46">
        <v>0.01999</v>
      </c>
      <c r="I22" s="46"/>
      <c r="J22" s="46">
        <v>0</v>
      </c>
      <c r="K22" s="47"/>
    </row>
    <row r="23" spans="1:11" ht="15.75">
      <c r="A23" s="43" t="s">
        <v>161</v>
      </c>
      <c r="B23" s="45">
        <v>313704.0334340798</v>
      </c>
      <c r="C23" s="46">
        <v>5887.516663560001</v>
      </c>
      <c r="D23" s="46">
        <v>13778.15214976</v>
      </c>
      <c r="E23" s="46">
        <v>128.26344235</v>
      </c>
      <c r="F23" s="46">
        <v>299483.5516882798</v>
      </c>
      <c r="G23" s="46">
        <v>5759.25322121</v>
      </c>
      <c r="H23" s="46">
        <v>0</v>
      </c>
      <c r="I23" s="46"/>
      <c r="J23" s="46">
        <v>442.32959604</v>
      </c>
      <c r="K23" s="47"/>
    </row>
    <row r="24" spans="1:11" ht="15.75">
      <c r="A24" s="43" t="s">
        <v>162</v>
      </c>
      <c r="B24" s="45">
        <v>68328.6540906</v>
      </c>
      <c r="C24" s="46">
        <v>1722.7189452799998</v>
      </c>
      <c r="D24" s="46">
        <v>2127.3645108399996</v>
      </c>
      <c r="E24" s="46">
        <v>39.248341169999996</v>
      </c>
      <c r="F24" s="46">
        <v>66137.23916448001</v>
      </c>
      <c r="G24" s="46">
        <v>1683.4706041099998</v>
      </c>
      <c r="H24" s="46">
        <v>0</v>
      </c>
      <c r="I24" s="46"/>
      <c r="J24" s="46">
        <v>64.05041528</v>
      </c>
      <c r="K24" s="47"/>
    </row>
    <row r="25" spans="1:11" ht="15.75">
      <c r="A25" s="44" t="s">
        <v>163</v>
      </c>
      <c r="B25" s="48">
        <v>64477.872584560006</v>
      </c>
      <c r="C25" s="49">
        <v>1559.28585943</v>
      </c>
      <c r="D25" s="49">
        <v>1110.70320466</v>
      </c>
      <c r="E25" s="49">
        <v>14.782796320000001</v>
      </c>
      <c r="F25" s="49">
        <v>63366.758630540004</v>
      </c>
      <c r="G25" s="49">
        <v>1544.50306311</v>
      </c>
      <c r="H25" s="49">
        <v>0</v>
      </c>
      <c r="I25" s="49"/>
      <c r="J25" s="49">
        <v>0.41074936</v>
      </c>
      <c r="K25" s="50"/>
    </row>
    <row r="26" spans="1:7" ht="15.75">
      <c r="A26" s="70" t="s">
        <v>177</v>
      </c>
      <c r="B26" s="71"/>
      <c r="C26" s="71"/>
      <c r="D26" s="71"/>
      <c r="E26" s="71"/>
      <c r="F26" s="71"/>
      <c r="G26" s="71"/>
    </row>
    <row r="27" spans="1:7" ht="25.5" customHeight="1">
      <c r="A27" s="72"/>
      <c r="B27" s="72"/>
      <c r="C27" s="72"/>
      <c r="D27" s="72"/>
      <c r="E27" s="72"/>
      <c r="F27" s="72"/>
      <c r="G27" s="72"/>
    </row>
  </sheetData>
  <sheetProtection/>
  <mergeCells count="11">
    <mergeCell ref="A26:G27"/>
    <mergeCell ref="A2:K2"/>
    <mergeCell ref="I4:K4"/>
    <mergeCell ref="A5:A7"/>
    <mergeCell ref="B5:C6"/>
    <mergeCell ref="D5:G5"/>
    <mergeCell ref="H5:K5"/>
    <mergeCell ref="D6:E6"/>
    <mergeCell ref="F6:G6"/>
    <mergeCell ref="H6:I6"/>
    <mergeCell ref="J6:K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8"/>
  <sheetViews>
    <sheetView showGridLines="0" zoomScale="80" zoomScaleNormal="80" zoomScalePageLayoutView="0" workbookViewId="0" topLeftCell="A1">
      <selection activeCell="N13" sqref="N13"/>
    </sheetView>
  </sheetViews>
  <sheetFormatPr defaultColWidth="9.00390625" defaultRowHeight="12.75"/>
  <cols>
    <col min="1" max="1" width="33.125" style="39" customWidth="1"/>
    <col min="2" max="2" width="15.625" style="39" customWidth="1"/>
    <col min="3" max="3" width="15.00390625" style="39" customWidth="1"/>
    <col min="4" max="4" width="13.00390625" style="39" customWidth="1"/>
    <col min="5" max="5" width="13.875" style="39" customWidth="1"/>
    <col min="6" max="6" width="16.125" style="39" customWidth="1"/>
    <col min="7" max="7" width="13.75390625" style="39" customWidth="1"/>
    <col min="8" max="8" width="14.25390625" style="39" customWidth="1"/>
    <col min="9" max="9" width="13.75390625" style="39" customWidth="1"/>
    <col min="10" max="10" width="13.00390625" style="39" customWidth="1"/>
    <col min="11" max="11" width="13.625" style="39" customWidth="1"/>
    <col min="12" max="16384" width="9.125" style="39" customWidth="1"/>
  </cols>
  <sheetData>
    <row r="1" ht="15.75">
      <c r="A1" s="38"/>
    </row>
    <row r="2" spans="1:11" ht="18">
      <c r="A2" s="64" t="s">
        <v>178</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179</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181</v>
      </c>
      <c r="D7" s="41" t="s">
        <v>143</v>
      </c>
      <c r="E7" s="41" t="s">
        <v>175</v>
      </c>
      <c r="F7" s="41" t="s">
        <v>143</v>
      </c>
      <c r="G7" s="41" t="s">
        <v>175</v>
      </c>
      <c r="H7" s="41" t="s">
        <v>143</v>
      </c>
      <c r="I7" s="41" t="s">
        <v>175</v>
      </c>
      <c r="J7" s="41" t="s">
        <v>143</v>
      </c>
      <c r="K7" s="41" t="s">
        <v>175</v>
      </c>
    </row>
    <row r="8" spans="1:11" ht="15.75">
      <c r="A8" s="42" t="s">
        <v>149</v>
      </c>
      <c r="B8" s="51">
        <v>789442.9321271299</v>
      </c>
      <c r="C8" s="52">
        <v>1464.26878994</v>
      </c>
      <c r="D8" s="52">
        <v>33086.254449789994</v>
      </c>
      <c r="E8" s="52">
        <v>510.10432282</v>
      </c>
      <c r="F8" s="52">
        <v>755527.6793300097</v>
      </c>
      <c r="G8" s="52">
        <v>954.1644671199999</v>
      </c>
      <c r="H8" s="52">
        <v>0</v>
      </c>
      <c r="I8" s="52"/>
      <c r="J8" s="52">
        <v>828.9983473299999</v>
      </c>
      <c r="K8" s="53"/>
    </row>
    <row r="9" spans="1:11" ht="15.75">
      <c r="A9" s="43" t="s">
        <v>150</v>
      </c>
      <c r="B9" s="45">
        <v>12136.926023259999</v>
      </c>
      <c r="C9" s="46">
        <v>49.08864649</v>
      </c>
      <c r="D9" s="46">
        <v>554.8393004699999</v>
      </c>
      <c r="E9" s="46">
        <v>14.47176138</v>
      </c>
      <c r="F9" s="46">
        <v>11582.08672279</v>
      </c>
      <c r="G9" s="46">
        <v>34.61688511</v>
      </c>
      <c r="H9" s="46">
        <v>0</v>
      </c>
      <c r="I9" s="46"/>
      <c r="J9" s="46">
        <v>0</v>
      </c>
      <c r="K9" s="47"/>
    </row>
    <row r="10" spans="1:11" ht="15.75">
      <c r="A10" s="43" t="s">
        <v>151</v>
      </c>
      <c r="B10" s="45">
        <v>27235.082194699993</v>
      </c>
      <c r="C10" s="46">
        <v>210.13164053</v>
      </c>
      <c r="D10" s="46">
        <v>849.0273766800001</v>
      </c>
      <c r="E10" s="46">
        <v>17.25458745</v>
      </c>
      <c r="F10" s="46">
        <v>26385.774385119996</v>
      </c>
      <c r="G10" s="46">
        <v>192.87705308</v>
      </c>
      <c r="H10" s="46">
        <v>0</v>
      </c>
      <c r="I10" s="46"/>
      <c r="J10" s="46">
        <v>0.28043290000000004</v>
      </c>
      <c r="K10" s="47"/>
    </row>
    <row r="11" spans="1:11" ht="15.75">
      <c r="A11" s="43" t="s">
        <v>152</v>
      </c>
      <c r="B11" s="45">
        <v>34326.42709748999</v>
      </c>
      <c r="C11" s="46">
        <v>48.65631354999999</v>
      </c>
      <c r="D11" s="46">
        <v>1306.1125796</v>
      </c>
      <c r="E11" s="46">
        <v>41.83080605999999</v>
      </c>
      <c r="F11" s="46">
        <v>33020.314517889994</v>
      </c>
      <c r="G11" s="46">
        <v>6.825507490000001</v>
      </c>
      <c r="H11" s="46">
        <v>0</v>
      </c>
      <c r="I11" s="46"/>
      <c r="J11" s="46">
        <v>0</v>
      </c>
      <c r="K11" s="47"/>
    </row>
    <row r="12" spans="1:11" ht="15.75">
      <c r="A12" s="43" t="s">
        <v>153</v>
      </c>
      <c r="B12" s="45">
        <v>27319.84676813001</v>
      </c>
      <c r="C12" s="46">
        <v>256.07400225</v>
      </c>
      <c r="D12" s="46">
        <v>1017.45029212</v>
      </c>
      <c r="E12" s="46">
        <v>38.18761706</v>
      </c>
      <c r="F12" s="46">
        <v>26300.52637695001</v>
      </c>
      <c r="G12" s="46">
        <v>217.88638519</v>
      </c>
      <c r="H12" s="46">
        <v>0</v>
      </c>
      <c r="I12" s="46"/>
      <c r="J12" s="46">
        <v>1.87009906</v>
      </c>
      <c r="K12" s="47"/>
    </row>
    <row r="13" spans="1:11" ht="15.75">
      <c r="A13" s="43" t="s">
        <v>145</v>
      </c>
      <c r="B13" s="45">
        <v>33411.34537766001</v>
      </c>
      <c r="C13" s="46">
        <v>63.73973732</v>
      </c>
      <c r="D13" s="46">
        <v>1284.5114821099996</v>
      </c>
      <c r="E13" s="46">
        <v>55.84681036</v>
      </c>
      <c r="F13" s="46">
        <v>32123.38543633001</v>
      </c>
      <c r="G13" s="46">
        <v>7.8929269600000005</v>
      </c>
      <c r="H13" s="46">
        <v>0</v>
      </c>
      <c r="I13" s="46"/>
      <c r="J13" s="46">
        <v>3.44845922</v>
      </c>
      <c r="K13" s="47"/>
    </row>
    <row r="14" spans="1:11" ht="15.75">
      <c r="A14" s="43" t="s">
        <v>154</v>
      </c>
      <c r="B14" s="45">
        <v>25936.09304413</v>
      </c>
      <c r="C14" s="46">
        <v>12.44675808</v>
      </c>
      <c r="D14" s="46">
        <v>786.0699239799999</v>
      </c>
      <c r="E14" s="46">
        <v>7.63467246</v>
      </c>
      <c r="F14" s="46">
        <v>25150.02312015</v>
      </c>
      <c r="G14" s="46">
        <v>4.81208562</v>
      </c>
      <c r="H14" s="46">
        <v>0</v>
      </c>
      <c r="I14" s="46"/>
      <c r="J14" s="46">
        <v>0</v>
      </c>
      <c r="K14" s="47"/>
    </row>
    <row r="15" spans="1:11" ht="15.75">
      <c r="A15" s="43" t="s">
        <v>146</v>
      </c>
      <c r="B15" s="45">
        <v>17820.066551199994</v>
      </c>
      <c r="C15" s="46">
        <v>45.40156661</v>
      </c>
      <c r="D15" s="46">
        <v>620.04429422</v>
      </c>
      <c r="E15" s="46">
        <v>14.29878107</v>
      </c>
      <c r="F15" s="46">
        <v>17200.022256979995</v>
      </c>
      <c r="G15" s="46">
        <v>31.10278554</v>
      </c>
      <c r="H15" s="46">
        <v>0</v>
      </c>
      <c r="I15" s="46"/>
      <c r="J15" s="46">
        <v>0</v>
      </c>
      <c r="K15" s="47"/>
    </row>
    <row r="16" spans="1:11" ht="15.75">
      <c r="A16" s="43" t="s">
        <v>155</v>
      </c>
      <c r="B16" s="45">
        <v>44157.980269599975</v>
      </c>
      <c r="C16" s="46">
        <v>78.65062849</v>
      </c>
      <c r="D16" s="46">
        <v>1515.83367569</v>
      </c>
      <c r="E16" s="46">
        <v>37.9310343</v>
      </c>
      <c r="F16" s="46">
        <v>42627.87069914997</v>
      </c>
      <c r="G16" s="46">
        <v>40.719594189999995</v>
      </c>
      <c r="H16" s="46">
        <v>0</v>
      </c>
      <c r="I16" s="46"/>
      <c r="J16" s="46">
        <v>14.27589476</v>
      </c>
      <c r="K16" s="47"/>
    </row>
    <row r="17" spans="1:11" ht="15.75">
      <c r="A17" s="43" t="s">
        <v>156</v>
      </c>
      <c r="B17" s="45">
        <v>17270.06726675999</v>
      </c>
      <c r="C17" s="46">
        <v>59.26260990000001</v>
      </c>
      <c r="D17" s="46">
        <v>635.9386491800001</v>
      </c>
      <c r="E17" s="46">
        <v>15.340932670000003</v>
      </c>
      <c r="F17" s="46">
        <v>16634.12861757999</v>
      </c>
      <c r="G17" s="46">
        <v>43.92167723000001</v>
      </c>
      <c r="H17" s="46">
        <v>0</v>
      </c>
      <c r="I17" s="46"/>
      <c r="J17" s="46">
        <v>0</v>
      </c>
      <c r="K17" s="47"/>
    </row>
    <row r="18" spans="1:11" ht="15.75">
      <c r="A18" s="43" t="s">
        <v>157</v>
      </c>
      <c r="B18" s="45">
        <v>22558.97512012</v>
      </c>
      <c r="C18" s="46">
        <v>49.59009356</v>
      </c>
      <c r="D18" s="46">
        <v>650.41705698</v>
      </c>
      <c r="E18" s="46">
        <v>17.924605660000005</v>
      </c>
      <c r="F18" s="46">
        <v>21908.55806314</v>
      </c>
      <c r="G18" s="46">
        <v>31.6654879</v>
      </c>
      <c r="H18" s="46">
        <v>0</v>
      </c>
      <c r="I18" s="46"/>
      <c r="J18" s="46">
        <v>0</v>
      </c>
      <c r="K18" s="47"/>
    </row>
    <row r="19" spans="1:11" ht="15.75">
      <c r="A19" s="43" t="s">
        <v>158</v>
      </c>
      <c r="B19" s="45">
        <v>30578.35650462999</v>
      </c>
      <c r="C19" s="46">
        <v>76.65628615</v>
      </c>
      <c r="D19" s="46">
        <v>1195.0873601899998</v>
      </c>
      <c r="E19" s="46">
        <v>16.31386326</v>
      </c>
      <c r="F19" s="46">
        <v>29377.59005645999</v>
      </c>
      <c r="G19" s="46">
        <v>60.34242289</v>
      </c>
      <c r="H19" s="46">
        <v>0</v>
      </c>
      <c r="I19" s="46"/>
      <c r="J19" s="46">
        <v>5.67908798</v>
      </c>
      <c r="K19" s="47"/>
    </row>
    <row r="20" spans="1:11" ht="15.75">
      <c r="A20" s="43" t="s">
        <v>159</v>
      </c>
      <c r="B20" s="45">
        <v>21096.82781707999</v>
      </c>
      <c r="C20" s="46">
        <v>121.59358333</v>
      </c>
      <c r="D20" s="46">
        <v>744.2273626200001</v>
      </c>
      <c r="E20" s="46">
        <v>34.38314415</v>
      </c>
      <c r="F20" s="46">
        <v>20352.60045445999</v>
      </c>
      <c r="G20" s="46">
        <v>87.21043918000001</v>
      </c>
      <c r="H20" s="46">
        <v>0</v>
      </c>
      <c r="I20" s="46"/>
      <c r="J20" s="46">
        <v>0</v>
      </c>
      <c r="K20" s="47"/>
    </row>
    <row r="21" spans="1:11" ht="15.75">
      <c r="A21" s="43" t="s">
        <v>147</v>
      </c>
      <c r="B21" s="45">
        <v>8918.898577719996</v>
      </c>
      <c r="C21" s="46">
        <v>24.75614903</v>
      </c>
      <c r="D21" s="46">
        <v>384.22102789999997</v>
      </c>
      <c r="E21" s="46">
        <v>8.451342709999999</v>
      </c>
      <c r="F21" s="46">
        <v>8534.677549819997</v>
      </c>
      <c r="G21" s="46">
        <v>16.30480632</v>
      </c>
      <c r="H21" s="46">
        <v>0</v>
      </c>
      <c r="I21" s="46"/>
      <c r="J21" s="46">
        <v>0</v>
      </c>
      <c r="K21" s="47"/>
    </row>
    <row r="22" spans="1:11" ht="15.75">
      <c r="A22" s="43" t="s">
        <v>160</v>
      </c>
      <c r="B22" s="45">
        <v>18972.542495940004</v>
      </c>
      <c r="C22" s="46">
        <v>4.11813245</v>
      </c>
      <c r="D22" s="46">
        <v>806.89704382</v>
      </c>
      <c r="E22" s="46">
        <v>3.81854795</v>
      </c>
      <c r="F22" s="46">
        <v>18165.645452120003</v>
      </c>
      <c r="G22" s="46">
        <v>0.2995845</v>
      </c>
      <c r="H22" s="46">
        <v>0</v>
      </c>
      <c r="I22" s="46"/>
      <c r="J22" s="46">
        <v>0</v>
      </c>
      <c r="K22" s="47"/>
    </row>
    <row r="23" spans="1:11" ht="15.75">
      <c r="A23" s="43" t="s">
        <v>161</v>
      </c>
      <c r="B23" s="45">
        <v>310252.30658582994</v>
      </c>
      <c r="C23" s="46">
        <v>270.13440386</v>
      </c>
      <c r="D23" s="46">
        <v>16845.34764882</v>
      </c>
      <c r="E23" s="46">
        <v>136.72195221</v>
      </c>
      <c r="F23" s="46">
        <v>292676.1925858999</v>
      </c>
      <c r="G23" s="46">
        <v>133.41245165</v>
      </c>
      <c r="H23" s="46">
        <v>0</v>
      </c>
      <c r="I23" s="46"/>
      <c r="J23" s="46">
        <v>730.76635111</v>
      </c>
      <c r="K23" s="47"/>
    </row>
    <row r="24" spans="1:11" ht="15.75">
      <c r="A24" s="43" t="s">
        <v>162</v>
      </c>
      <c r="B24" s="45">
        <v>70186.02505866998</v>
      </c>
      <c r="C24" s="46">
        <v>78.48757725</v>
      </c>
      <c r="D24" s="46">
        <v>2591.7638363599995</v>
      </c>
      <c r="E24" s="46">
        <v>35.00388254</v>
      </c>
      <c r="F24" s="46">
        <v>67522.07917838999</v>
      </c>
      <c r="G24" s="46">
        <v>43.48369471</v>
      </c>
      <c r="H24" s="46">
        <v>0</v>
      </c>
      <c r="I24" s="46"/>
      <c r="J24" s="46">
        <v>72.18204392</v>
      </c>
      <c r="K24" s="47"/>
    </row>
    <row r="25" spans="1:11" ht="15.75">
      <c r="A25" s="44" t="s">
        <v>163</v>
      </c>
      <c r="B25" s="48">
        <v>67265.16537420999</v>
      </c>
      <c r="C25" s="49">
        <v>15.480661089999998</v>
      </c>
      <c r="D25" s="49">
        <v>1298.4655390499997</v>
      </c>
      <c r="E25" s="49">
        <v>14.689981529999999</v>
      </c>
      <c r="F25" s="49">
        <v>65966.20385677999</v>
      </c>
      <c r="G25" s="49">
        <v>0.7906795600000001</v>
      </c>
      <c r="H25" s="49">
        <v>0</v>
      </c>
      <c r="I25" s="49"/>
      <c r="J25" s="49">
        <v>0.49597838</v>
      </c>
      <c r="K25" s="50"/>
    </row>
    <row r="26" spans="1:11" ht="15.75">
      <c r="A26" s="55" t="s">
        <v>180</v>
      </c>
      <c r="B26" s="54"/>
      <c r="C26" s="54"/>
      <c r="D26" s="54"/>
      <c r="E26" s="54"/>
      <c r="F26" s="54"/>
      <c r="G26" s="54"/>
      <c r="H26" s="54"/>
      <c r="I26" s="54"/>
      <c r="J26" s="54"/>
      <c r="K26" s="54"/>
    </row>
    <row r="27" spans="1:7" ht="15.75">
      <c r="A27" s="73" t="s">
        <v>182</v>
      </c>
      <c r="B27" s="74"/>
      <c r="C27" s="74"/>
      <c r="D27" s="74"/>
      <c r="E27" s="74"/>
      <c r="F27" s="74"/>
      <c r="G27" s="74"/>
    </row>
    <row r="28" spans="1:7" ht="25.5" customHeight="1">
      <c r="A28" s="74"/>
      <c r="B28" s="74"/>
      <c r="C28" s="74"/>
      <c r="D28" s="74"/>
      <c r="E28" s="74"/>
      <c r="F28" s="74"/>
      <c r="G28" s="74"/>
    </row>
  </sheetData>
  <sheetProtection/>
  <mergeCells count="11">
    <mergeCell ref="D6:E6"/>
    <mergeCell ref="F6:G6"/>
    <mergeCell ref="H6:I6"/>
    <mergeCell ref="J6:K6"/>
    <mergeCell ref="A27:G28"/>
    <mergeCell ref="A2:K2"/>
    <mergeCell ref="I4:K4"/>
    <mergeCell ref="A5:A7"/>
    <mergeCell ref="B5:C6"/>
    <mergeCell ref="D5:G5"/>
    <mergeCell ref="H5:K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7"/>
  <sheetViews>
    <sheetView showGridLines="0" tabSelected="1" zoomScale="80" zoomScaleNormal="80" zoomScalePageLayoutView="0" workbookViewId="0" topLeftCell="A1">
      <selection activeCell="M7" sqref="M7"/>
    </sheetView>
  </sheetViews>
  <sheetFormatPr defaultColWidth="9.00390625" defaultRowHeight="12.75"/>
  <cols>
    <col min="1" max="1" width="33.125" style="39" customWidth="1"/>
    <col min="2" max="2" width="15.625" style="39" customWidth="1"/>
    <col min="3" max="3" width="15.00390625" style="39" customWidth="1"/>
    <col min="4" max="4" width="15.75390625" style="39" customWidth="1"/>
    <col min="5" max="5" width="13.875" style="39" customWidth="1"/>
    <col min="6" max="6" width="16.125" style="39" customWidth="1"/>
    <col min="7" max="7" width="13.75390625" style="39" customWidth="1"/>
    <col min="8" max="8" width="14.25390625" style="39" customWidth="1"/>
    <col min="9" max="9" width="13.75390625" style="39" customWidth="1"/>
    <col min="10" max="10" width="13.00390625" style="39" customWidth="1"/>
    <col min="11" max="11" width="13.625" style="39" customWidth="1"/>
    <col min="12" max="16384" width="9.125" style="39" customWidth="1"/>
  </cols>
  <sheetData>
    <row r="1" ht="15.75">
      <c r="A1" s="38"/>
    </row>
    <row r="2" spans="1:11" ht="18">
      <c r="A2" s="64" t="s">
        <v>183</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176</v>
      </c>
      <c r="D7" s="41" t="s">
        <v>143</v>
      </c>
      <c r="E7" s="41" t="s">
        <v>175</v>
      </c>
      <c r="F7" s="41" t="s">
        <v>143</v>
      </c>
      <c r="G7" s="41" t="s">
        <v>175</v>
      </c>
      <c r="H7" s="41" t="s">
        <v>143</v>
      </c>
      <c r="I7" s="41" t="s">
        <v>175</v>
      </c>
      <c r="J7" s="41" t="s">
        <v>143</v>
      </c>
      <c r="K7" s="41" t="s">
        <v>175</v>
      </c>
    </row>
    <row r="8" spans="1:11" ht="15.75">
      <c r="A8" s="42" t="s">
        <v>149</v>
      </c>
      <c r="B8" s="51">
        <v>7198730.94171812</v>
      </c>
      <c r="C8" s="52">
        <v>76033.70511106</v>
      </c>
      <c r="D8" s="52">
        <v>312925.90780806</v>
      </c>
      <c r="E8" s="52">
        <v>1349.0151102300001</v>
      </c>
      <c r="F8" s="52">
        <v>6881644.148054239</v>
      </c>
      <c r="G8" s="52">
        <v>74684.69000083</v>
      </c>
      <c r="H8" s="52">
        <v>2659.92099</v>
      </c>
      <c r="I8" s="52">
        <v>0</v>
      </c>
      <c r="J8" s="52">
        <v>1500.9648658199999</v>
      </c>
      <c r="K8" s="53">
        <v>0</v>
      </c>
    </row>
    <row r="9" spans="1:11" ht="15.75">
      <c r="A9" s="43" t="s">
        <v>150</v>
      </c>
      <c r="B9" s="45">
        <v>122636.02689978</v>
      </c>
      <c r="C9" s="46">
        <v>1361.06302214</v>
      </c>
      <c r="D9" s="46">
        <v>4285.28296405</v>
      </c>
      <c r="E9" s="46">
        <v>27.12807687</v>
      </c>
      <c r="F9" s="46">
        <v>118350.74393573002</v>
      </c>
      <c r="G9" s="46">
        <v>1333.9349452699998</v>
      </c>
      <c r="H9" s="46">
        <v>0</v>
      </c>
      <c r="I9" s="46">
        <v>0</v>
      </c>
      <c r="J9" s="46">
        <v>0</v>
      </c>
      <c r="K9" s="47">
        <v>0</v>
      </c>
    </row>
    <row r="10" spans="1:11" ht="15.75">
      <c r="A10" s="43" t="s">
        <v>151</v>
      </c>
      <c r="B10" s="45">
        <v>272680.57377046</v>
      </c>
      <c r="C10" s="46">
        <v>3801.8029917299996</v>
      </c>
      <c r="D10" s="46">
        <v>8389.89669165</v>
      </c>
      <c r="E10" s="46">
        <v>51.4184436</v>
      </c>
      <c r="F10" s="46">
        <v>264283.7675916</v>
      </c>
      <c r="G10" s="46">
        <v>3750.3845481300004</v>
      </c>
      <c r="H10" s="46">
        <v>0</v>
      </c>
      <c r="I10" s="46">
        <v>0</v>
      </c>
      <c r="J10" s="46">
        <v>6.909487210000001</v>
      </c>
      <c r="K10" s="47">
        <v>0</v>
      </c>
    </row>
    <row r="11" spans="1:11" ht="15.75">
      <c r="A11" s="43" t="s">
        <v>152</v>
      </c>
      <c r="B11" s="45">
        <v>282340.52047707996</v>
      </c>
      <c r="C11" s="46">
        <v>2240.4020673799996</v>
      </c>
      <c r="D11" s="46">
        <v>8169.292580439998</v>
      </c>
      <c r="E11" s="46">
        <v>96.78029545999999</v>
      </c>
      <c r="F11" s="46">
        <v>274097.35089664</v>
      </c>
      <c r="G11" s="46">
        <v>2143.62177192</v>
      </c>
      <c r="H11" s="46">
        <v>73.877</v>
      </c>
      <c r="I11" s="46">
        <v>0</v>
      </c>
      <c r="J11" s="46">
        <v>0</v>
      </c>
      <c r="K11" s="47">
        <v>0</v>
      </c>
    </row>
    <row r="12" spans="1:11" ht="15.75">
      <c r="A12" s="43" t="s">
        <v>153</v>
      </c>
      <c r="B12" s="45">
        <v>266602.97986753</v>
      </c>
      <c r="C12" s="46">
        <v>3419.9258409799995</v>
      </c>
      <c r="D12" s="46">
        <v>9084.0382004</v>
      </c>
      <c r="E12" s="46">
        <v>85.68463759</v>
      </c>
      <c r="F12" s="46">
        <v>257515.31402671</v>
      </c>
      <c r="G12" s="46">
        <v>3334.24120339</v>
      </c>
      <c r="H12" s="46">
        <v>0</v>
      </c>
      <c r="I12" s="46">
        <v>0</v>
      </c>
      <c r="J12" s="46">
        <v>3.6276404199999996</v>
      </c>
      <c r="K12" s="47">
        <v>0</v>
      </c>
    </row>
    <row r="13" spans="1:11" ht="15.75">
      <c r="A13" s="43" t="s">
        <v>145</v>
      </c>
      <c r="B13" s="45">
        <v>330458.52921503</v>
      </c>
      <c r="C13" s="46">
        <v>3271.8965950300003</v>
      </c>
      <c r="D13" s="46">
        <v>11558.087003249999</v>
      </c>
      <c r="E13" s="46">
        <v>105.97522498999999</v>
      </c>
      <c r="F13" s="46">
        <v>318894.0882074</v>
      </c>
      <c r="G13" s="46">
        <v>3165.9213700399996</v>
      </c>
      <c r="H13" s="46">
        <v>0</v>
      </c>
      <c r="I13" s="46">
        <v>0</v>
      </c>
      <c r="J13" s="46">
        <v>6.35400438</v>
      </c>
      <c r="K13" s="47">
        <v>0</v>
      </c>
    </row>
    <row r="14" spans="1:11" ht="15.75">
      <c r="A14" s="43" t="s">
        <v>154</v>
      </c>
      <c r="B14" s="45">
        <v>249384.16123812995</v>
      </c>
      <c r="C14" s="46">
        <v>2323.45524167</v>
      </c>
      <c r="D14" s="46">
        <v>6012.542311609999</v>
      </c>
      <c r="E14" s="46">
        <v>30.690131100000002</v>
      </c>
      <c r="F14" s="46">
        <v>243371.61892652002</v>
      </c>
      <c r="G14" s="46">
        <v>2292.76511057</v>
      </c>
      <c r="H14" s="46">
        <v>0</v>
      </c>
      <c r="I14" s="46">
        <v>0</v>
      </c>
      <c r="J14" s="46">
        <v>0</v>
      </c>
      <c r="K14" s="47">
        <v>0</v>
      </c>
    </row>
    <row r="15" spans="1:11" ht="15.75">
      <c r="A15" s="43" t="s">
        <v>146</v>
      </c>
      <c r="B15" s="45">
        <v>173521.21205072998</v>
      </c>
      <c r="C15" s="46">
        <v>2005.3672865499998</v>
      </c>
      <c r="D15" s="46">
        <v>6007.73057592</v>
      </c>
      <c r="E15" s="46">
        <v>41.12932318</v>
      </c>
      <c r="F15" s="46">
        <v>167507.56563010003</v>
      </c>
      <c r="G15" s="46">
        <v>1964.23796337</v>
      </c>
      <c r="H15" s="46">
        <v>4.249</v>
      </c>
      <c r="I15" s="46">
        <v>0</v>
      </c>
      <c r="J15" s="46">
        <v>1.66684471</v>
      </c>
      <c r="K15" s="47">
        <v>0</v>
      </c>
    </row>
    <row r="16" spans="1:11" ht="15.75">
      <c r="A16" s="43" t="s">
        <v>155</v>
      </c>
      <c r="B16" s="45">
        <v>438182.6740159199</v>
      </c>
      <c r="C16" s="46">
        <v>4226.72655982</v>
      </c>
      <c r="D16" s="46">
        <v>13344.153965160001</v>
      </c>
      <c r="E16" s="46">
        <v>100.93928742</v>
      </c>
      <c r="F16" s="46">
        <v>424821.2071762</v>
      </c>
      <c r="G16" s="46">
        <v>4125.7872724</v>
      </c>
      <c r="H16" s="46">
        <v>0</v>
      </c>
      <c r="I16" s="46">
        <v>0</v>
      </c>
      <c r="J16" s="46">
        <v>17.31287456</v>
      </c>
      <c r="K16" s="47">
        <v>0</v>
      </c>
    </row>
    <row r="17" spans="1:11" ht="15.75">
      <c r="A17" s="43" t="s">
        <v>156</v>
      </c>
      <c r="B17" s="45">
        <v>170706.05884951</v>
      </c>
      <c r="C17" s="46">
        <v>2445.7224646199998</v>
      </c>
      <c r="D17" s="46">
        <v>6048.985670780001</v>
      </c>
      <c r="E17" s="46">
        <v>43.819321880000004</v>
      </c>
      <c r="F17" s="46">
        <v>164649.19517872998</v>
      </c>
      <c r="G17" s="46">
        <v>2401.90314274</v>
      </c>
      <c r="H17" s="46">
        <v>7.878</v>
      </c>
      <c r="I17" s="46">
        <v>0</v>
      </c>
      <c r="J17" s="46">
        <v>0</v>
      </c>
      <c r="K17" s="47">
        <v>0</v>
      </c>
    </row>
    <row r="18" spans="1:11" ht="15.75">
      <c r="A18" s="43" t="s">
        <v>157</v>
      </c>
      <c r="B18" s="45">
        <v>234908.60123585002</v>
      </c>
      <c r="C18" s="46">
        <v>2652.20608605</v>
      </c>
      <c r="D18" s="46">
        <v>5884.20893668</v>
      </c>
      <c r="E18" s="46">
        <v>53.787145970000005</v>
      </c>
      <c r="F18" s="46">
        <v>229024.39229917</v>
      </c>
      <c r="G18" s="46">
        <v>2598.4189400799996</v>
      </c>
      <c r="H18" s="46">
        <v>0</v>
      </c>
      <c r="I18" s="46">
        <v>0</v>
      </c>
      <c r="J18" s="46">
        <v>0</v>
      </c>
      <c r="K18" s="47">
        <v>0</v>
      </c>
    </row>
    <row r="19" spans="1:11" ht="15.75">
      <c r="A19" s="43" t="s">
        <v>158</v>
      </c>
      <c r="B19" s="45">
        <v>295679.75300698</v>
      </c>
      <c r="C19" s="46">
        <v>3345.24169045</v>
      </c>
      <c r="D19" s="46">
        <v>10271.2899451</v>
      </c>
      <c r="E19" s="46">
        <v>47.21672821</v>
      </c>
      <c r="F19" s="46">
        <v>285400.49018143</v>
      </c>
      <c r="G19" s="46">
        <v>3298.02496224</v>
      </c>
      <c r="H19" s="46">
        <v>0</v>
      </c>
      <c r="I19" s="46">
        <v>0</v>
      </c>
      <c r="J19" s="46">
        <v>7.97288045</v>
      </c>
      <c r="K19" s="47">
        <v>0</v>
      </c>
    </row>
    <row r="20" spans="1:11" ht="15.75">
      <c r="A20" s="43" t="s">
        <v>159</v>
      </c>
      <c r="B20" s="45">
        <v>211207.58752472998</v>
      </c>
      <c r="C20" s="46">
        <v>1934.62233375</v>
      </c>
      <c r="D20" s="46">
        <v>7001.6142043</v>
      </c>
      <c r="E20" s="46">
        <v>66.08698276</v>
      </c>
      <c r="F20" s="46">
        <v>204205.97332043</v>
      </c>
      <c r="G20" s="46">
        <v>1868.53535099</v>
      </c>
      <c r="H20" s="46">
        <v>0</v>
      </c>
      <c r="I20" s="46">
        <v>0</v>
      </c>
      <c r="J20" s="46">
        <v>0</v>
      </c>
      <c r="K20" s="47">
        <v>0</v>
      </c>
    </row>
    <row r="21" spans="1:11" ht="15.75">
      <c r="A21" s="43" t="s">
        <v>147</v>
      </c>
      <c r="B21" s="45">
        <v>87092.70558046001</v>
      </c>
      <c r="C21" s="46">
        <v>841.75385426</v>
      </c>
      <c r="D21" s="46">
        <v>3784.8672584000005</v>
      </c>
      <c r="E21" s="46">
        <v>17.431134479999997</v>
      </c>
      <c r="F21" s="46">
        <v>83307.83832206</v>
      </c>
      <c r="G21" s="46">
        <v>824.32271978</v>
      </c>
      <c r="H21" s="46">
        <v>0</v>
      </c>
      <c r="I21" s="46">
        <v>0</v>
      </c>
      <c r="J21" s="46">
        <v>0</v>
      </c>
      <c r="K21" s="47">
        <v>0</v>
      </c>
    </row>
    <row r="22" spans="1:11" ht="15.75">
      <c r="A22" s="43" t="s">
        <v>160</v>
      </c>
      <c r="B22" s="45">
        <v>182509.46485798</v>
      </c>
      <c r="C22" s="46">
        <v>538.9979661599999</v>
      </c>
      <c r="D22" s="46">
        <v>4965.934610830001</v>
      </c>
      <c r="E22" s="46">
        <v>10.6209806</v>
      </c>
      <c r="F22" s="46">
        <v>177543.51025715002</v>
      </c>
      <c r="G22" s="46">
        <v>528.3769855600001</v>
      </c>
      <c r="H22" s="46">
        <v>0.01999</v>
      </c>
      <c r="I22" s="46">
        <v>0</v>
      </c>
      <c r="J22" s="46">
        <v>0</v>
      </c>
      <c r="K22" s="47">
        <v>0</v>
      </c>
    </row>
    <row r="23" spans="1:11" ht="15.75">
      <c r="A23" s="43" t="s">
        <v>161</v>
      </c>
      <c r="B23" s="45">
        <v>2648963.6170199104</v>
      </c>
      <c r="C23" s="46">
        <v>26430.72406742</v>
      </c>
      <c r="D23" s="46">
        <v>176370.28679858</v>
      </c>
      <c r="E23" s="46">
        <v>389.08239456</v>
      </c>
      <c r="F23" s="46">
        <v>2468699.45127418</v>
      </c>
      <c r="G23" s="46">
        <v>26041.641672860005</v>
      </c>
      <c r="H23" s="46">
        <v>2573.897000000001</v>
      </c>
      <c r="I23" s="46">
        <v>0</v>
      </c>
      <c r="J23" s="46">
        <v>1319.98194715</v>
      </c>
      <c r="K23" s="47">
        <v>0</v>
      </c>
    </row>
    <row r="24" spans="1:11" ht="15.75">
      <c r="A24" s="43" t="s">
        <v>162</v>
      </c>
      <c r="B24" s="45">
        <v>648052.3401492699</v>
      </c>
      <c r="C24" s="46">
        <v>8983.10052253</v>
      </c>
      <c r="D24" s="46">
        <v>19399.805347199996</v>
      </c>
      <c r="E24" s="46">
        <v>118.94622371</v>
      </c>
      <c r="F24" s="46">
        <v>628516.3023428699</v>
      </c>
      <c r="G24" s="46">
        <v>8864.15429882</v>
      </c>
      <c r="H24" s="46">
        <v>0</v>
      </c>
      <c r="I24" s="46">
        <v>0</v>
      </c>
      <c r="J24" s="46">
        <v>136.2324592</v>
      </c>
      <c r="K24" s="47">
        <v>0</v>
      </c>
    </row>
    <row r="25" spans="1:11" ht="15.75">
      <c r="A25" s="44" t="s">
        <v>163</v>
      </c>
      <c r="B25" s="48">
        <v>583804.13595877</v>
      </c>
      <c r="C25" s="49">
        <v>6210.6965205199995</v>
      </c>
      <c r="D25" s="49">
        <v>12347.89074371</v>
      </c>
      <c r="E25" s="49">
        <v>62.27877785</v>
      </c>
      <c r="F25" s="49">
        <v>571455.33848732</v>
      </c>
      <c r="G25" s="49">
        <v>6148.417742670001</v>
      </c>
      <c r="H25" s="49">
        <v>0</v>
      </c>
      <c r="I25" s="49">
        <v>0</v>
      </c>
      <c r="J25" s="49">
        <v>0.90672774</v>
      </c>
      <c r="K25" s="50">
        <v>0</v>
      </c>
    </row>
    <row r="26" spans="1:7" ht="15.75">
      <c r="A26" s="73" t="s">
        <v>177</v>
      </c>
      <c r="B26" s="74"/>
      <c r="C26" s="74"/>
      <c r="D26" s="74"/>
      <c r="E26" s="74"/>
      <c r="F26" s="74"/>
      <c r="G26" s="74"/>
    </row>
    <row r="27" spans="1:7" ht="25.5" customHeight="1">
      <c r="A27" s="74"/>
      <c r="B27" s="74"/>
      <c r="C27" s="74"/>
      <c r="D27" s="74"/>
      <c r="E27" s="74"/>
      <c r="F27" s="74"/>
      <c r="G27" s="74"/>
    </row>
  </sheetData>
  <sheetProtection/>
  <mergeCells count="11">
    <mergeCell ref="J6:K6"/>
    <mergeCell ref="A26:G27"/>
    <mergeCell ref="A2:K2"/>
    <mergeCell ref="I4:K4"/>
    <mergeCell ref="A5:A7"/>
    <mergeCell ref="B5:C6"/>
    <mergeCell ref="D5:G5"/>
    <mergeCell ref="H5:K5"/>
    <mergeCell ref="D6:E6"/>
    <mergeCell ref="F6:G6"/>
    <mergeCell ref="H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2"/>
  <sheetViews>
    <sheetView zoomScale="75" zoomScaleNormal="75" zoomScalePageLayoutView="0" workbookViewId="0" topLeftCell="A1">
      <selection activeCell="E14" sqref="E14"/>
    </sheetView>
  </sheetViews>
  <sheetFormatPr defaultColWidth="9.00390625" defaultRowHeight="12.75"/>
  <cols>
    <col min="1" max="1" width="29.625" style="0" customWidth="1"/>
    <col min="2" max="2" width="28.625" style="0" customWidth="1"/>
    <col min="3" max="3" width="33.00390625" style="0" customWidth="1"/>
    <col min="4" max="4" width="7.25390625" style="0" customWidth="1"/>
    <col min="7" max="7" width="7.00390625" style="0" customWidth="1"/>
    <col min="10" max="10" width="5.25390625" style="0" customWidth="1"/>
    <col min="12" max="12" width="6.375" style="0" customWidth="1"/>
    <col min="15" max="15" width="7.00390625" style="0" customWidth="1"/>
    <col min="16" max="16" width="7.125" style="0" customWidth="1"/>
    <col min="17" max="17" width="5.125" style="0" customWidth="1"/>
    <col min="19" max="19" width="5.125" style="0" customWidth="1"/>
    <col min="20" max="20" width="5.25390625" style="0" customWidth="1"/>
    <col min="21" max="21" width="5.375" style="0" customWidth="1"/>
    <col min="24" max="24" width="5.75390625" style="0" customWidth="1"/>
  </cols>
  <sheetData>
    <row r="1" ht="15.75">
      <c r="C1" s="21" t="s">
        <v>125</v>
      </c>
    </row>
    <row r="3" spans="1:3" ht="15.75">
      <c r="A3" s="59" t="s">
        <v>129</v>
      </c>
      <c r="B3" s="59"/>
      <c r="C3" s="59"/>
    </row>
    <row r="4" spans="1:3" ht="15.75">
      <c r="A4" s="59" t="s">
        <v>135</v>
      </c>
      <c r="B4" s="59"/>
      <c r="C4" s="59"/>
    </row>
    <row r="5" spans="1:2" ht="15.75">
      <c r="A5" s="28"/>
      <c r="B5" s="29"/>
    </row>
    <row r="6" spans="1:3" ht="15.75">
      <c r="A6" s="1"/>
      <c r="B6" s="18"/>
      <c r="C6" s="8" t="s">
        <v>126</v>
      </c>
    </row>
    <row r="7" spans="1:3" ht="31.5">
      <c r="A7" s="33" t="s">
        <v>112</v>
      </c>
      <c r="B7" s="33" t="s">
        <v>113</v>
      </c>
      <c r="C7" s="34" t="s">
        <v>114</v>
      </c>
    </row>
    <row r="8" spans="1:3" ht="15.75">
      <c r="A8" s="35" t="s">
        <v>115</v>
      </c>
      <c r="B8" s="36" t="e">
        <f>+През!F7</f>
        <v>#REF!</v>
      </c>
      <c r="C8" s="36" t="e">
        <f>+През!G7</f>
        <v>#REF!</v>
      </c>
    </row>
    <row r="9" spans="1:3" ht="15.75">
      <c r="A9" s="37" t="s">
        <v>116</v>
      </c>
      <c r="B9" s="36"/>
      <c r="C9" s="36"/>
    </row>
    <row r="10" spans="1:3" ht="15.75">
      <c r="A10" s="37" t="s">
        <v>117</v>
      </c>
      <c r="B10" s="36" t="e">
        <f>+През!F9</f>
        <v>#REF!</v>
      </c>
      <c r="C10" s="36" t="e">
        <f>+През!G9</f>
        <v>#REF!</v>
      </c>
    </row>
    <row r="11" spans="1:3" ht="15.75">
      <c r="A11" s="37" t="s">
        <v>118</v>
      </c>
      <c r="B11" s="36" t="e">
        <f>+През!F10</f>
        <v>#REF!</v>
      </c>
      <c r="C11" s="36" t="e">
        <f>+През!G10</f>
        <v>#REF!</v>
      </c>
    </row>
    <row r="12" spans="1:3" ht="15.75">
      <c r="A12" s="37" t="s">
        <v>119</v>
      </c>
      <c r="B12" s="36" t="e">
        <f>+През!F11</f>
        <v>#REF!</v>
      </c>
      <c r="C12" s="36" t="e">
        <f>+През!G11</f>
        <v>#REF!</v>
      </c>
    </row>
    <row r="13" spans="1:3" ht="15.75">
      <c r="A13" s="37" t="s">
        <v>120</v>
      </c>
      <c r="B13" s="36" t="e">
        <f>+През!F12</f>
        <v>#REF!</v>
      </c>
      <c r="C13" s="36" t="e">
        <f>+През!G12</f>
        <v>#REF!</v>
      </c>
    </row>
    <row r="14" spans="1:3" ht="15.75">
      <c r="A14" s="37" t="s">
        <v>121</v>
      </c>
      <c r="B14" s="36" t="e">
        <f>+През!F13</f>
        <v>#REF!</v>
      </c>
      <c r="C14" s="36" t="e">
        <f>+През!G13</f>
        <v>#REF!</v>
      </c>
    </row>
    <row r="15" spans="1:3" ht="15.75">
      <c r="A15" s="37" t="s">
        <v>122</v>
      </c>
      <c r="B15" s="36" t="e">
        <f>+През!F14</f>
        <v>#REF!</v>
      </c>
      <c r="C15" s="36" t="e">
        <f>+През!G14</f>
        <v>#REF!</v>
      </c>
    </row>
    <row r="16" spans="1:3" ht="15.75">
      <c r="A16" s="37" t="s">
        <v>123</v>
      </c>
      <c r="B16" s="36" t="e">
        <f>+През!F15</f>
        <v>#REF!</v>
      </c>
      <c r="C16" s="36" t="e">
        <f>+През!G15</f>
        <v>#REF!</v>
      </c>
    </row>
    <row r="17" spans="1:3" ht="15.75">
      <c r="A17" s="4"/>
      <c r="B17" s="18"/>
      <c r="C17" s="18"/>
    </row>
    <row r="18" spans="1:3" ht="15.75">
      <c r="A18" s="4"/>
      <c r="B18" s="18"/>
      <c r="C18" s="21" t="s">
        <v>127</v>
      </c>
    </row>
    <row r="19" spans="1:3" ht="15.75">
      <c r="A19" s="4"/>
      <c r="B19" s="4"/>
      <c r="C19" s="4"/>
    </row>
    <row r="20" spans="1:3" ht="15.75">
      <c r="A20" s="58" t="s">
        <v>130</v>
      </c>
      <c r="B20" s="58"/>
      <c r="C20" s="58"/>
    </row>
    <row r="21" spans="1:3" ht="15.75">
      <c r="A21" s="59" t="s">
        <v>136</v>
      </c>
      <c r="B21" s="59"/>
      <c r="C21" s="59"/>
    </row>
    <row r="22" spans="1:3" ht="15.75">
      <c r="A22" s="30"/>
      <c r="B22" s="31"/>
      <c r="C22" s="31"/>
    </row>
    <row r="23" spans="1:3" ht="15.75">
      <c r="A23" s="4"/>
      <c r="B23" s="18"/>
      <c r="C23" s="32" t="s">
        <v>126</v>
      </c>
    </row>
    <row r="24" spans="1:3" ht="31.5">
      <c r="A24" s="33" t="s">
        <v>124</v>
      </c>
      <c r="B24" s="33" t="s">
        <v>113</v>
      </c>
      <c r="C24" s="34" t="s">
        <v>114</v>
      </c>
    </row>
    <row r="25" spans="1:3" ht="15.75">
      <c r="A25" s="35" t="s">
        <v>115</v>
      </c>
      <c r="B25" s="36" t="e">
        <f>+През!F23</f>
        <v>#REF!</v>
      </c>
      <c r="C25" s="36" t="e">
        <f>+През!G23</f>
        <v>#REF!</v>
      </c>
    </row>
    <row r="26" spans="1:3" ht="15.75">
      <c r="A26" s="37" t="s">
        <v>116</v>
      </c>
      <c r="B26" s="36"/>
      <c r="C26" s="36"/>
    </row>
    <row r="27" spans="1:3" ht="15.75">
      <c r="A27" s="24" t="s">
        <v>57</v>
      </c>
      <c r="B27" s="36" t="e">
        <f>+През!F25</f>
        <v>#REF!</v>
      </c>
      <c r="C27" s="36" t="e">
        <f>+През!G25</f>
        <v>#REF!</v>
      </c>
    </row>
    <row r="28" spans="1:3" ht="15.75">
      <c r="A28" s="24" t="s">
        <v>60</v>
      </c>
      <c r="B28" s="36" t="e">
        <f>+През!F26</f>
        <v>#REF!</v>
      </c>
      <c r="C28" s="36" t="e">
        <f>+През!G26</f>
        <v>#REF!</v>
      </c>
    </row>
    <row r="29" spans="1:3" ht="15.75">
      <c r="A29" s="24" t="s">
        <v>63</v>
      </c>
      <c r="B29" s="36" t="e">
        <f>+През!F27</f>
        <v>#REF!</v>
      </c>
      <c r="C29" s="36" t="e">
        <f>+През!G27</f>
        <v>#REF!</v>
      </c>
    </row>
    <row r="30" spans="1:3" ht="15.75">
      <c r="A30" s="24" t="s">
        <v>66</v>
      </c>
      <c r="B30" s="36" t="e">
        <f>+През!F28</f>
        <v>#REF!</v>
      </c>
      <c r="C30" s="36" t="e">
        <f>+През!G28</f>
        <v>#REF!</v>
      </c>
    </row>
    <row r="31" spans="1:3" ht="15.75">
      <c r="A31" s="24" t="s">
        <v>69</v>
      </c>
      <c r="B31" s="36" t="e">
        <f>+През!F29</f>
        <v>#REF!</v>
      </c>
      <c r="C31" s="36" t="e">
        <f>+През!G29</f>
        <v>#REF!</v>
      </c>
    </row>
    <row r="32" spans="1:3" ht="15.75">
      <c r="A32" s="24" t="s">
        <v>72</v>
      </c>
      <c r="B32" s="36" t="e">
        <f>+През!F30</f>
        <v>#REF!</v>
      </c>
      <c r="C32" s="36" t="e">
        <f>+През!G30</f>
        <v>#REF!</v>
      </c>
    </row>
    <row r="33" spans="1:3" ht="15.75">
      <c r="A33" s="24" t="s">
        <v>75</v>
      </c>
      <c r="B33" s="36" t="e">
        <f>+През!F31</f>
        <v>#REF!</v>
      </c>
      <c r="C33" s="36" t="e">
        <f>+През!G31</f>
        <v>#REF!</v>
      </c>
    </row>
    <row r="34" spans="1:3" ht="15.75">
      <c r="A34" s="24" t="s">
        <v>76</v>
      </c>
      <c r="B34" s="36" t="e">
        <f>+През!F32</f>
        <v>#REF!</v>
      </c>
      <c r="C34" s="36" t="e">
        <f>+През!G32</f>
        <v>#REF!</v>
      </c>
    </row>
    <row r="35" spans="1:3" ht="15.75">
      <c r="A35" s="24" t="s">
        <v>77</v>
      </c>
      <c r="B35" s="36" t="e">
        <f>+През!F33</f>
        <v>#REF!</v>
      </c>
      <c r="C35" s="36" t="e">
        <f>+През!G33</f>
        <v>#REF!</v>
      </c>
    </row>
    <row r="36" spans="1:3" ht="15.75">
      <c r="A36" s="24" t="s">
        <v>78</v>
      </c>
      <c r="B36" s="36" t="e">
        <f>+През!F34</f>
        <v>#REF!</v>
      </c>
      <c r="C36" s="36" t="e">
        <f>+През!G34</f>
        <v>#REF!</v>
      </c>
    </row>
    <row r="37" spans="1:3" ht="15.75">
      <c r="A37" s="24" t="s">
        <v>81</v>
      </c>
      <c r="B37" s="36" t="e">
        <f>+През!F35</f>
        <v>#REF!</v>
      </c>
      <c r="C37" s="36" t="e">
        <f>+През!G35</f>
        <v>#REF!</v>
      </c>
    </row>
    <row r="38" spans="1:3" ht="15.75">
      <c r="A38" s="24" t="s">
        <v>84</v>
      </c>
      <c r="B38" s="36" t="e">
        <f>+През!F36</f>
        <v>#REF!</v>
      </c>
      <c r="C38" s="36" t="e">
        <f>+През!G36</f>
        <v>#REF!</v>
      </c>
    </row>
    <row r="39" spans="1:3" ht="15.75">
      <c r="A39" s="24" t="s">
        <v>87</v>
      </c>
      <c r="B39" s="36" t="e">
        <f>+През!F37</f>
        <v>#REF!</v>
      </c>
      <c r="C39" s="36" t="e">
        <f>+През!G37</f>
        <v>#REF!</v>
      </c>
    </row>
    <row r="40" spans="1:3" ht="15.75">
      <c r="A40" s="24" t="s">
        <v>90</v>
      </c>
      <c r="B40" s="36" t="e">
        <f>+През!F38</f>
        <v>#REF!</v>
      </c>
      <c r="C40" s="36" t="e">
        <f>+През!G38</f>
        <v>#REF!</v>
      </c>
    </row>
    <row r="41" spans="1:3" ht="15.75">
      <c r="A41" s="24" t="s">
        <v>93</v>
      </c>
      <c r="B41" s="36" t="e">
        <f>+През!F39</f>
        <v>#REF!</v>
      </c>
      <c r="C41" s="36" t="e">
        <f>+През!G39</f>
        <v>#REF!</v>
      </c>
    </row>
    <row r="42" spans="1:3" ht="15.75">
      <c r="A42" s="24" t="s">
        <v>95</v>
      </c>
      <c r="B42" s="36" t="e">
        <f>+През!F40</f>
        <v>#REF!</v>
      </c>
      <c r="C42" s="36" t="e">
        <f>+През!G40</f>
        <v>#REF!</v>
      </c>
    </row>
  </sheetData>
  <sheetProtection/>
  <mergeCells count="4">
    <mergeCell ref="A20:C20"/>
    <mergeCell ref="A21:C21"/>
    <mergeCell ref="A3:C3"/>
    <mergeCell ref="A4:C4"/>
  </mergeCells>
  <printOptions/>
  <pageMargins left="0.5905511811023623" right="0.5905511811023623" top="0.5905511811023623" bottom="0.5905511811023623"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zoomScale="75" zoomScaleNormal="75" zoomScalePageLayoutView="0" workbookViewId="0" topLeftCell="A22">
      <selection activeCell="E40" sqref="E40"/>
    </sheetView>
  </sheetViews>
  <sheetFormatPr defaultColWidth="9.00390625" defaultRowHeight="12.75"/>
  <cols>
    <col min="1" max="1" width="23.375" style="2" customWidth="1"/>
    <col min="2" max="2" width="13.00390625" style="2" customWidth="1"/>
    <col min="3" max="3" width="12.375" style="2" customWidth="1"/>
    <col min="4" max="4" width="11.375" style="2" customWidth="1"/>
    <col min="5" max="5" width="12.375" style="2" customWidth="1"/>
    <col min="6" max="6" width="12.625" style="2" customWidth="1"/>
    <col min="7" max="7" width="12.375" style="2" customWidth="1"/>
    <col min="8" max="8" width="11.375" style="2" customWidth="1"/>
    <col min="9" max="9" width="12.375" style="2" customWidth="1"/>
    <col min="10" max="10" width="11.375" style="2" customWidth="1"/>
    <col min="11" max="13" width="9.125" style="2" customWidth="1"/>
    <col min="14" max="14" width="12.75390625" style="2" customWidth="1"/>
    <col min="15" max="16384" width="9.125" style="2" customWidth="1"/>
  </cols>
  <sheetData>
    <row r="1" ht="15.75">
      <c r="F1" s="21" t="s">
        <v>35</v>
      </c>
    </row>
    <row r="2" spans="1:15" ht="15.75">
      <c r="A2" s="59" t="s">
        <v>128</v>
      </c>
      <c r="B2" s="59"/>
      <c r="C2" s="59"/>
      <c r="D2" s="59"/>
      <c r="E2" s="59"/>
      <c r="F2" s="59"/>
      <c r="N2" s="22" t="s">
        <v>36</v>
      </c>
      <c r="O2" s="23" t="s">
        <v>37</v>
      </c>
    </row>
    <row r="3" spans="1:15" ht="15.75">
      <c r="A3" s="59" t="s">
        <v>133</v>
      </c>
      <c r="B3" s="59"/>
      <c r="C3" s="59"/>
      <c r="D3" s="59"/>
      <c r="E3" s="59"/>
      <c r="F3" s="59"/>
      <c r="N3" s="2" t="s">
        <v>38</v>
      </c>
      <c r="O3" s="2" t="s">
        <v>39</v>
      </c>
    </row>
    <row r="4" spans="14:15" ht="12.75">
      <c r="N4" s="2" t="s">
        <v>40</v>
      </c>
      <c r="O4" s="2" t="s">
        <v>41</v>
      </c>
    </row>
    <row r="5" spans="1:15" ht="15.75">
      <c r="A5" s="1"/>
      <c r="B5" s="1"/>
      <c r="C5" s="1"/>
      <c r="D5" s="1"/>
      <c r="E5" s="1"/>
      <c r="F5" s="1"/>
      <c r="N5" s="2" t="s">
        <v>42</v>
      </c>
      <c r="O5" s="2" t="s">
        <v>43</v>
      </c>
    </row>
    <row r="6" spans="1:15" ht="15.75">
      <c r="A6" s="1"/>
      <c r="B6" s="1"/>
      <c r="C6" s="1"/>
      <c r="D6" s="1"/>
      <c r="E6" s="61" t="s">
        <v>44</v>
      </c>
      <c r="F6" s="61"/>
      <c r="N6" s="2" t="s">
        <v>45</v>
      </c>
      <c r="O6" s="2" t="s">
        <v>46</v>
      </c>
    </row>
    <row r="7" spans="1:15" ht="15.75">
      <c r="A7" s="62" t="s">
        <v>47</v>
      </c>
      <c r="B7" s="62" t="s">
        <v>48</v>
      </c>
      <c r="C7" s="60" t="s">
        <v>49</v>
      </c>
      <c r="D7" s="60"/>
      <c r="E7" s="60" t="s">
        <v>50</v>
      </c>
      <c r="F7" s="60"/>
      <c r="N7" s="2" t="s">
        <v>51</v>
      </c>
      <c r="O7" s="2" t="s">
        <v>52</v>
      </c>
    </row>
    <row r="8" spans="1:15" ht="25.5">
      <c r="A8" s="62"/>
      <c r="B8" s="62"/>
      <c r="C8" s="25" t="s">
        <v>53</v>
      </c>
      <c r="D8" s="25" t="s">
        <v>54</v>
      </c>
      <c r="E8" s="25" t="s">
        <v>53</v>
      </c>
      <c r="F8" s="25" t="s">
        <v>54</v>
      </c>
      <c r="N8" s="2" t="s">
        <v>55</v>
      </c>
      <c r="O8" s="2" t="s">
        <v>56</v>
      </c>
    </row>
    <row r="9" spans="1:15" ht="15.75">
      <c r="A9" s="26" t="s">
        <v>57</v>
      </c>
      <c r="B9" s="27" t="e">
        <f>+#REF!</f>
        <v>#REF!</v>
      </c>
      <c r="C9" s="27" t="e">
        <f>+#REF!</f>
        <v>#REF!</v>
      </c>
      <c r="D9" s="27" t="e">
        <f>+#REF!</f>
        <v>#REF!</v>
      </c>
      <c r="E9" s="27" t="e">
        <f>+#REF!</f>
        <v>#REF!</v>
      </c>
      <c r="F9" s="27" t="e">
        <f>+#REF!</f>
        <v>#REF!</v>
      </c>
      <c r="N9" s="2" t="s">
        <v>58</v>
      </c>
      <c r="O9" s="2" t="s">
        <v>59</v>
      </c>
    </row>
    <row r="10" spans="1:15" ht="15.75">
      <c r="A10" s="26" t="s">
        <v>60</v>
      </c>
      <c r="B10" s="27" t="e">
        <f>+#REF!</f>
        <v>#REF!</v>
      </c>
      <c r="C10" s="27" t="e">
        <f>+#REF!</f>
        <v>#REF!</v>
      </c>
      <c r="D10" s="27" t="e">
        <f>+#REF!</f>
        <v>#REF!</v>
      </c>
      <c r="E10" s="27" t="e">
        <f>+#REF!</f>
        <v>#REF!</v>
      </c>
      <c r="F10" s="27" t="e">
        <f>+#REF!</f>
        <v>#REF!</v>
      </c>
      <c r="N10" s="2" t="s">
        <v>61</v>
      </c>
      <c r="O10" s="2" t="s">
        <v>62</v>
      </c>
    </row>
    <row r="11" spans="1:15" ht="15.75">
      <c r="A11" s="26" t="s">
        <v>63</v>
      </c>
      <c r="B11" s="27" t="e">
        <f>+#REF!</f>
        <v>#REF!</v>
      </c>
      <c r="C11" s="27" t="e">
        <f>+#REF!</f>
        <v>#REF!</v>
      </c>
      <c r="D11" s="27" t="e">
        <f>+#REF!</f>
        <v>#REF!</v>
      </c>
      <c r="E11" s="27" t="e">
        <f>+#REF!</f>
        <v>#REF!</v>
      </c>
      <c r="F11" s="27" t="e">
        <f>+#REF!</f>
        <v>#REF!</v>
      </c>
      <c r="N11" s="2" t="s">
        <v>64</v>
      </c>
      <c r="O11" s="2" t="s">
        <v>65</v>
      </c>
    </row>
    <row r="12" spans="1:15" ht="15.75">
      <c r="A12" s="26" t="s">
        <v>66</v>
      </c>
      <c r="B12" s="27" t="e">
        <f>+#REF!</f>
        <v>#REF!</v>
      </c>
      <c r="C12" s="27" t="e">
        <f>+#REF!</f>
        <v>#REF!</v>
      </c>
      <c r="D12" s="27" t="e">
        <f>+#REF!</f>
        <v>#REF!</v>
      </c>
      <c r="E12" s="27" t="e">
        <f>+#REF!</f>
        <v>#REF!</v>
      </c>
      <c r="F12" s="27" t="e">
        <f>+#REF!</f>
        <v>#REF!</v>
      </c>
      <c r="N12" s="2" t="s">
        <v>67</v>
      </c>
      <c r="O12" s="2" t="s">
        <v>68</v>
      </c>
    </row>
    <row r="13" spans="1:15" ht="15.75">
      <c r="A13" s="26" t="s">
        <v>69</v>
      </c>
      <c r="B13" s="27" t="e">
        <f>+#REF!</f>
        <v>#REF!</v>
      </c>
      <c r="C13" s="27" t="e">
        <f>+#REF!</f>
        <v>#REF!</v>
      </c>
      <c r="D13" s="27" t="e">
        <f>+#REF!</f>
        <v>#REF!</v>
      </c>
      <c r="E13" s="27" t="e">
        <f>+#REF!</f>
        <v>#REF!</v>
      </c>
      <c r="F13" s="27" t="e">
        <f>+#REF!</f>
        <v>#REF!</v>
      </c>
      <c r="N13" s="2" t="s">
        <v>70</v>
      </c>
      <c r="O13" s="2" t="s">
        <v>71</v>
      </c>
    </row>
    <row r="14" spans="1:15" ht="15.75">
      <c r="A14" s="26" t="s">
        <v>72</v>
      </c>
      <c r="B14" s="27" t="e">
        <f>+#REF!</f>
        <v>#REF!</v>
      </c>
      <c r="C14" s="27" t="e">
        <f>+#REF!</f>
        <v>#REF!</v>
      </c>
      <c r="D14" s="27" t="e">
        <f>+#REF!</f>
        <v>#REF!</v>
      </c>
      <c r="E14" s="27" t="e">
        <f>+#REF!</f>
        <v>#REF!</v>
      </c>
      <c r="F14" s="27" t="e">
        <f>+#REF!</f>
        <v>#REF!</v>
      </c>
      <c r="N14" s="2" t="s">
        <v>73</v>
      </c>
      <c r="O14" s="2" t="s">
        <v>74</v>
      </c>
    </row>
    <row r="15" spans="1:6" ht="15.75">
      <c r="A15" s="26" t="s">
        <v>75</v>
      </c>
      <c r="B15" s="27" t="e">
        <f>+#REF!</f>
        <v>#REF!</v>
      </c>
      <c r="C15" s="27" t="e">
        <f>+#REF!</f>
        <v>#REF!</v>
      </c>
      <c r="D15" s="27" t="e">
        <f>+#REF!</f>
        <v>#REF!</v>
      </c>
      <c r="E15" s="27" t="e">
        <f>+#REF!</f>
        <v>#REF!</v>
      </c>
      <c r="F15" s="27" t="e">
        <f>+#REF!</f>
        <v>#REF!</v>
      </c>
    </row>
    <row r="16" spans="1:6" ht="15.75">
      <c r="A16" s="26" t="s">
        <v>76</v>
      </c>
      <c r="B16" s="27" t="e">
        <f>+#REF!</f>
        <v>#REF!</v>
      </c>
      <c r="C16" s="27" t="e">
        <f>+#REF!</f>
        <v>#REF!</v>
      </c>
      <c r="D16" s="27" t="e">
        <f>+#REF!</f>
        <v>#REF!</v>
      </c>
      <c r="E16" s="27" t="e">
        <f>+#REF!</f>
        <v>#REF!</v>
      </c>
      <c r="F16" s="27" t="e">
        <f>+#REF!</f>
        <v>#REF!</v>
      </c>
    </row>
    <row r="17" spans="1:6" ht="15.75">
      <c r="A17" s="26" t="s">
        <v>77</v>
      </c>
      <c r="B17" s="27" t="e">
        <f>+#REF!</f>
        <v>#REF!</v>
      </c>
      <c r="C17" s="27" t="e">
        <f>+#REF!</f>
        <v>#REF!</v>
      </c>
      <c r="D17" s="27" t="e">
        <f>+#REF!</f>
        <v>#REF!</v>
      </c>
      <c r="E17" s="27" t="e">
        <f>+#REF!</f>
        <v>#REF!</v>
      </c>
      <c r="F17" s="27" t="e">
        <f>+#REF!</f>
        <v>#REF!</v>
      </c>
    </row>
    <row r="18" spans="1:15" ht="15.75">
      <c r="A18" s="26" t="s">
        <v>78</v>
      </c>
      <c r="B18" s="27" t="e">
        <f>+#REF!</f>
        <v>#REF!</v>
      </c>
      <c r="C18" s="27" t="e">
        <f>+#REF!</f>
        <v>#REF!</v>
      </c>
      <c r="D18" s="27" t="e">
        <f>+#REF!</f>
        <v>#REF!</v>
      </c>
      <c r="E18" s="27" t="e">
        <f>+#REF!</f>
        <v>#REF!</v>
      </c>
      <c r="F18" s="27" t="e">
        <f>+#REF!</f>
        <v>#REF!</v>
      </c>
      <c r="N18" s="2" t="s">
        <v>79</v>
      </c>
      <c r="O18" s="2" t="s">
        <v>80</v>
      </c>
    </row>
    <row r="19" spans="1:15" ht="15.75">
      <c r="A19" s="26" t="s">
        <v>81</v>
      </c>
      <c r="B19" s="27" t="e">
        <f>+#REF!</f>
        <v>#REF!</v>
      </c>
      <c r="C19" s="27" t="e">
        <f>+#REF!</f>
        <v>#REF!</v>
      </c>
      <c r="D19" s="27" t="e">
        <f>+#REF!</f>
        <v>#REF!</v>
      </c>
      <c r="E19" s="27" t="e">
        <f>+#REF!</f>
        <v>#REF!</v>
      </c>
      <c r="F19" s="27" t="e">
        <f>+#REF!</f>
        <v>#REF!</v>
      </c>
      <c r="N19" s="2" t="s">
        <v>82</v>
      </c>
      <c r="O19" s="2" t="s">
        <v>83</v>
      </c>
    </row>
    <row r="20" spans="1:15" ht="15.75">
      <c r="A20" s="26" t="s">
        <v>84</v>
      </c>
      <c r="B20" s="27" t="e">
        <f>+#REF!</f>
        <v>#REF!</v>
      </c>
      <c r="C20" s="27" t="e">
        <f>+#REF!</f>
        <v>#REF!</v>
      </c>
      <c r="D20" s="27" t="e">
        <f>+#REF!</f>
        <v>#REF!</v>
      </c>
      <c r="E20" s="27" t="e">
        <f>+#REF!</f>
        <v>#REF!</v>
      </c>
      <c r="F20" s="27" t="e">
        <f>+#REF!</f>
        <v>#REF!</v>
      </c>
      <c r="N20" s="2" t="s">
        <v>85</v>
      </c>
      <c r="O20" s="2" t="s">
        <v>86</v>
      </c>
    </row>
    <row r="21" spans="1:15" ht="15.75">
      <c r="A21" s="26" t="s">
        <v>87</v>
      </c>
      <c r="B21" s="27" t="e">
        <f>+#REF!</f>
        <v>#REF!</v>
      </c>
      <c r="C21" s="27" t="e">
        <f>+#REF!</f>
        <v>#REF!</v>
      </c>
      <c r="D21" s="27" t="e">
        <f>+#REF!</f>
        <v>#REF!</v>
      </c>
      <c r="E21" s="27" t="e">
        <f>+#REF!</f>
        <v>#REF!</v>
      </c>
      <c r="F21" s="27" t="e">
        <f>+#REF!</f>
        <v>#REF!</v>
      </c>
      <c r="N21" s="2" t="s">
        <v>88</v>
      </c>
      <c r="O21" s="2" t="s">
        <v>89</v>
      </c>
    </row>
    <row r="22" spans="1:15" ht="15.75">
      <c r="A22" s="26" t="s">
        <v>90</v>
      </c>
      <c r="B22" s="27" t="e">
        <f>+#REF!</f>
        <v>#REF!</v>
      </c>
      <c r="C22" s="27" t="e">
        <f>+#REF!</f>
        <v>#REF!</v>
      </c>
      <c r="D22" s="27" t="e">
        <f>+#REF!</f>
        <v>#REF!</v>
      </c>
      <c r="E22" s="27" t="e">
        <f>+#REF!</f>
        <v>#REF!</v>
      </c>
      <c r="F22" s="27" t="e">
        <f>+#REF!</f>
        <v>#REF!</v>
      </c>
      <c r="N22" s="2" t="s">
        <v>91</v>
      </c>
      <c r="O22" s="2" t="s">
        <v>92</v>
      </c>
    </row>
    <row r="23" spans="1:15" ht="15.75">
      <c r="A23" s="26" t="s">
        <v>93</v>
      </c>
      <c r="B23" s="27" t="e">
        <f>+#REF!</f>
        <v>#REF!</v>
      </c>
      <c r="C23" s="27" t="e">
        <f>+#REF!</f>
        <v>#REF!</v>
      </c>
      <c r="D23" s="27" t="e">
        <f>+#REF!</f>
        <v>#REF!</v>
      </c>
      <c r="E23" s="27" t="e">
        <f>+#REF!</f>
        <v>#REF!</v>
      </c>
      <c r="F23" s="27" t="e">
        <f>+#REF!</f>
        <v>#REF!</v>
      </c>
      <c r="N23" s="2" t="s">
        <v>94</v>
      </c>
      <c r="O23" s="2" t="s">
        <v>86</v>
      </c>
    </row>
    <row r="24" spans="1:15" ht="15.75">
      <c r="A24" s="26" t="s">
        <v>95</v>
      </c>
      <c r="B24" s="27" t="e">
        <f>+#REF!</f>
        <v>#REF!</v>
      </c>
      <c r="C24" s="27" t="e">
        <f>+#REF!</f>
        <v>#REF!</v>
      </c>
      <c r="D24" s="27" t="e">
        <f>+#REF!</f>
        <v>#REF!</v>
      </c>
      <c r="E24" s="27" t="e">
        <f>+#REF!</f>
        <v>#REF!</v>
      </c>
      <c r="F24" s="27" t="e">
        <f>+#REF!</f>
        <v>#REF!</v>
      </c>
      <c r="N24" s="2" t="s">
        <v>96</v>
      </c>
      <c r="O24" s="2" t="s">
        <v>97</v>
      </c>
    </row>
    <row r="25" spans="1:15" ht="15.75">
      <c r="A25" s="26" t="s">
        <v>98</v>
      </c>
      <c r="B25" s="27" t="e">
        <f>+#REF!</f>
        <v>#REF!</v>
      </c>
      <c r="C25" s="27" t="e">
        <f>+#REF!</f>
        <v>#REF!</v>
      </c>
      <c r="D25" s="27" t="e">
        <f>+#REF!</f>
        <v>#REF!</v>
      </c>
      <c r="E25" s="27" t="e">
        <f>+#REF!</f>
        <v>#REF!</v>
      </c>
      <c r="F25" s="27" t="e">
        <f>+#REF!</f>
        <v>#REF!</v>
      </c>
      <c r="N25" s="2" t="s">
        <v>99</v>
      </c>
      <c r="O25" s="2" t="s">
        <v>100</v>
      </c>
    </row>
    <row r="26" spans="14:15" ht="12.75">
      <c r="N26" s="2" t="s">
        <v>101</v>
      </c>
      <c r="O26" s="2" t="s">
        <v>132</v>
      </c>
    </row>
    <row r="27" spans="10:15" ht="15.75">
      <c r="J27" s="21" t="s">
        <v>102</v>
      </c>
      <c r="N27" s="2" t="s">
        <v>103</v>
      </c>
      <c r="O27" s="2" t="s">
        <v>104</v>
      </c>
    </row>
    <row r="28" spans="14:15" ht="12.75">
      <c r="N28" s="2" t="s">
        <v>105</v>
      </c>
      <c r="O28" s="2" t="s">
        <v>106</v>
      </c>
    </row>
    <row r="29" spans="1:15" ht="12" customHeight="1">
      <c r="A29" s="63" t="s">
        <v>111</v>
      </c>
      <c r="B29" s="63"/>
      <c r="C29" s="63"/>
      <c r="D29" s="63"/>
      <c r="E29" s="63"/>
      <c r="F29" s="63"/>
      <c r="G29" s="63"/>
      <c r="H29" s="63"/>
      <c r="I29" s="63"/>
      <c r="J29" s="63"/>
      <c r="N29" s="2" t="s">
        <v>107</v>
      </c>
      <c r="O29" s="2" t="s">
        <v>108</v>
      </c>
    </row>
    <row r="30" spans="1:10" ht="15.75">
      <c r="A30" s="59" t="s">
        <v>134</v>
      </c>
      <c r="B30" s="59"/>
      <c r="C30" s="59"/>
      <c r="D30" s="59"/>
      <c r="E30" s="59"/>
      <c r="F30" s="59"/>
      <c r="G30" s="59"/>
      <c r="H30" s="59"/>
      <c r="I30" s="59"/>
      <c r="J30" s="59"/>
    </row>
    <row r="31" spans="1:10" ht="15.75">
      <c r="A31" s="1"/>
      <c r="B31" s="1"/>
      <c r="C31" s="1"/>
      <c r="D31" s="1"/>
      <c r="E31" s="1"/>
      <c r="F31" s="1"/>
      <c r="G31" s="1"/>
      <c r="H31" s="1"/>
      <c r="I31" s="61" t="s">
        <v>44</v>
      </c>
      <c r="J31" s="61"/>
    </row>
    <row r="32" spans="1:10" ht="15.75">
      <c r="A32" s="62" t="s">
        <v>47</v>
      </c>
      <c r="B32" s="62" t="s">
        <v>48</v>
      </c>
      <c r="C32" s="60" t="s">
        <v>109</v>
      </c>
      <c r="D32" s="60"/>
      <c r="E32" s="60"/>
      <c r="F32" s="60"/>
      <c r="G32" s="60" t="s">
        <v>110</v>
      </c>
      <c r="H32" s="60"/>
      <c r="I32" s="60"/>
      <c r="J32" s="60"/>
    </row>
    <row r="33" spans="1:10" ht="15.75">
      <c r="A33" s="62"/>
      <c r="B33" s="62"/>
      <c r="C33" s="60" t="s">
        <v>49</v>
      </c>
      <c r="D33" s="60"/>
      <c r="E33" s="60" t="s">
        <v>50</v>
      </c>
      <c r="F33" s="60"/>
      <c r="G33" s="60" t="s">
        <v>49</v>
      </c>
      <c r="H33" s="60"/>
      <c r="I33" s="60" t="s">
        <v>50</v>
      </c>
      <c r="J33" s="60"/>
    </row>
    <row r="34" spans="1:10" ht="25.5">
      <c r="A34" s="62"/>
      <c r="B34" s="62"/>
      <c r="C34" s="25" t="s">
        <v>53</v>
      </c>
      <c r="D34" s="25" t="s">
        <v>54</v>
      </c>
      <c r="E34" s="25" t="s">
        <v>53</v>
      </c>
      <c r="F34" s="25" t="s">
        <v>54</v>
      </c>
      <c r="G34" s="25" t="s">
        <v>53</v>
      </c>
      <c r="H34" s="25" t="s">
        <v>54</v>
      </c>
      <c r="I34" s="25" t="s">
        <v>53</v>
      </c>
      <c r="J34" s="25" t="s">
        <v>54</v>
      </c>
    </row>
    <row r="35" spans="1:10" ht="15.75">
      <c r="A35" s="26" t="s">
        <v>57</v>
      </c>
      <c r="B35" s="27" t="e">
        <f>+#REF!</f>
        <v>#REF!</v>
      </c>
      <c r="C35" s="27" t="e">
        <f>+#REF!</f>
        <v>#REF!</v>
      </c>
      <c r="D35" s="27" t="e">
        <f>+#REF!</f>
        <v>#REF!</v>
      </c>
      <c r="E35" s="27" t="e">
        <f>+#REF!</f>
        <v>#REF!</v>
      </c>
      <c r="F35" s="27" t="e">
        <f>+#REF!</f>
        <v>#REF!</v>
      </c>
      <c r="G35" s="27" t="e">
        <f>+#REF!</f>
        <v>#REF!</v>
      </c>
      <c r="H35" s="27" t="e">
        <f>+#REF!</f>
        <v>#REF!</v>
      </c>
      <c r="I35" s="27" t="e">
        <f>+#REF!</f>
        <v>#REF!</v>
      </c>
      <c r="J35" s="27" t="e">
        <f>+#REF!</f>
        <v>#REF!</v>
      </c>
    </row>
    <row r="36" spans="1:10" ht="15.75">
      <c r="A36" s="26" t="s">
        <v>60</v>
      </c>
      <c r="B36" s="27" t="e">
        <f>+#REF!</f>
        <v>#REF!</v>
      </c>
      <c r="C36" s="27" t="e">
        <f>+#REF!</f>
        <v>#REF!</v>
      </c>
      <c r="D36" s="27" t="e">
        <f>+#REF!</f>
        <v>#REF!</v>
      </c>
      <c r="E36" s="27" t="e">
        <f>+#REF!</f>
        <v>#REF!</v>
      </c>
      <c r="F36" s="27" t="e">
        <f>+#REF!</f>
        <v>#REF!</v>
      </c>
      <c r="G36" s="27" t="e">
        <f>+#REF!</f>
        <v>#REF!</v>
      </c>
      <c r="H36" s="27" t="e">
        <f>+#REF!</f>
        <v>#REF!</v>
      </c>
      <c r="I36" s="27" t="e">
        <f>+#REF!</f>
        <v>#REF!</v>
      </c>
      <c r="J36" s="27" t="e">
        <f>+#REF!</f>
        <v>#REF!</v>
      </c>
    </row>
    <row r="37" spans="1:10" ht="15.75">
      <c r="A37" s="26" t="s">
        <v>63</v>
      </c>
      <c r="B37" s="27" t="e">
        <f>+#REF!</f>
        <v>#REF!</v>
      </c>
      <c r="C37" s="27" t="e">
        <f>+#REF!</f>
        <v>#REF!</v>
      </c>
      <c r="D37" s="27" t="e">
        <f>+#REF!</f>
        <v>#REF!</v>
      </c>
      <c r="E37" s="27" t="e">
        <f>+#REF!</f>
        <v>#REF!</v>
      </c>
      <c r="F37" s="27" t="e">
        <f>+#REF!</f>
        <v>#REF!</v>
      </c>
      <c r="G37" s="27" t="e">
        <f>+#REF!</f>
        <v>#REF!</v>
      </c>
      <c r="H37" s="27" t="e">
        <f>+#REF!</f>
        <v>#REF!</v>
      </c>
      <c r="I37" s="27" t="e">
        <f>+#REF!</f>
        <v>#REF!</v>
      </c>
      <c r="J37" s="27" t="e">
        <f>+#REF!</f>
        <v>#REF!</v>
      </c>
    </row>
    <row r="38" spans="1:10" ht="15.75">
      <c r="A38" s="26" t="s">
        <v>66</v>
      </c>
      <c r="B38" s="27" t="e">
        <f>+#REF!</f>
        <v>#REF!</v>
      </c>
      <c r="C38" s="27" t="e">
        <f>+#REF!</f>
        <v>#REF!</v>
      </c>
      <c r="D38" s="27" t="e">
        <f>+#REF!</f>
        <v>#REF!</v>
      </c>
      <c r="E38" s="27" t="e">
        <f>+#REF!</f>
        <v>#REF!</v>
      </c>
      <c r="F38" s="27" t="e">
        <f>+#REF!</f>
        <v>#REF!</v>
      </c>
      <c r="G38" s="27" t="e">
        <f>+#REF!</f>
        <v>#REF!</v>
      </c>
      <c r="H38" s="27" t="e">
        <f>+#REF!</f>
        <v>#REF!</v>
      </c>
      <c r="I38" s="27" t="e">
        <f>+#REF!</f>
        <v>#REF!</v>
      </c>
      <c r="J38" s="27" t="e">
        <f>+#REF!</f>
        <v>#REF!</v>
      </c>
    </row>
    <row r="39" spans="1:10" ht="15.75">
      <c r="A39" s="26" t="s">
        <v>69</v>
      </c>
      <c r="B39" s="27" t="e">
        <f>+#REF!</f>
        <v>#REF!</v>
      </c>
      <c r="C39" s="27" t="e">
        <f>+#REF!</f>
        <v>#REF!</v>
      </c>
      <c r="D39" s="27" t="e">
        <f>+#REF!</f>
        <v>#REF!</v>
      </c>
      <c r="E39" s="27" t="e">
        <f>+#REF!</f>
        <v>#REF!</v>
      </c>
      <c r="F39" s="27" t="e">
        <f>+#REF!</f>
        <v>#REF!</v>
      </c>
      <c r="G39" s="27" t="e">
        <f>+#REF!</f>
        <v>#REF!</v>
      </c>
      <c r="H39" s="27" t="e">
        <f>+#REF!</f>
        <v>#REF!</v>
      </c>
      <c r="I39" s="27" t="e">
        <f>+#REF!</f>
        <v>#REF!</v>
      </c>
      <c r="J39" s="27" t="e">
        <f>+#REF!</f>
        <v>#REF!</v>
      </c>
    </row>
    <row r="40" spans="1:10" ht="15.75">
      <c r="A40" s="26" t="s">
        <v>72</v>
      </c>
      <c r="B40" s="27" t="e">
        <f>+#REF!</f>
        <v>#REF!</v>
      </c>
      <c r="C40" s="27" t="e">
        <f>+#REF!</f>
        <v>#REF!</v>
      </c>
      <c r="D40" s="27" t="e">
        <f>+#REF!</f>
        <v>#REF!</v>
      </c>
      <c r="E40" s="27" t="e">
        <f>+#REF!</f>
        <v>#REF!</v>
      </c>
      <c r="F40" s="27" t="e">
        <f>+#REF!</f>
        <v>#REF!</v>
      </c>
      <c r="G40" s="27" t="e">
        <f>+#REF!</f>
        <v>#REF!</v>
      </c>
      <c r="H40" s="27" t="e">
        <f>+#REF!</f>
        <v>#REF!</v>
      </c>
      <c r="I40" s="27" t="e">
        <f>+#REF!</f>
        <v>#REF!</v>
      </c>
      <c r="J40" s="27" t="e">
        <f>+#REF!</f>
        <v>#REF!</v>
      </c>
    </row>
    <row r="41" spans="1:10" ht="15.75">
      <c r="A41" s="26" t="s">
        <v>75</v>
      </c>
      <c r="B41" s="27" t="e">
        <f>+#REF!</f>
        <v>#REF!</v>
      </c>
      <c r="C41" s="27" t="e">
        <f>+#REF!</f>
        <v>#REF!</v>
      </c>
      <c r="D41" s="27" t="e">
        <f>+#REF!</f>
        <v>#REF!</v>
      </c>
      <c r="E41" s="27" t="e">
        <f>+#REF!</f>
        <v>#REF!</v>
      </c>
      <c r="F41" s="27" t="e">
        <f>+#REF!</f>
        <v>#REF!</v>
      </c>
      <c r="G41" s="27" t="e">
        <f>+#REF!</f>
        <v>#REF!</v>
      </c>
      <c r="H41" s="27" t="e">
        <f>+#REF!</f>
        <v>#REF!</v>
      </c>
      <c r="I41" s="27" t="e">
        <f>+#REF!</f>
        <v>#REF!</v>
      </c>
      <c r="J41" s="27" t="e">
        <f>+#REF!</f>
        <v>#REF!</v>
      </c>
    </row>
    <row r="42" spans="1:10" ht="15.75">
      <c r="A42" s="26" t="s">
        <v>76</v>
      </c>
      <c r="B42" s="27" t="e">
        <f>+#REF!</f>
        <v>#REF!</v>
      </c>
      <c r="C42" s="27" t="e">
        <f>+#REF!</f>
        <v>#REF!</v>
      </c>
      <c r="D42" s="27" t="e">
        <f>+#REF!</f>
        <v>#REF!</v>
      </c>
      <c r="E42" s="27" t="e">
        <f>+#REF!</f>
        <v>#REF!</v>
      </c>
      <c r="F42" s="27" t="e">
        <f>+#REF!</f>
        <v>#REF!</v>
      </c>
      <c r="G42" s="27" t="e">
        <f>+#REF!</f>
        <v>#REF!</v>
      </c>
      <c r="H42" s="27" t="e">
        <f>+#REF!</f>
        <v>#REF!</v>
      </c>
      <c r="I42" s="27" t="e">
        <f>+#REF!</f>
        <v>#REF!</v>
      </c>
      <c r="J42" s="27" t="e">
        <f>+#REF!</f>
        <v>#REF!</v>
      </c>
    </row>
    <row r="43" spans="1:10" ht="15.75">
      <c r="A43" s="26" t="s">
        <v>77</v>
      </c>
      <c r="B43" s="27" t="e">
        <f>+#REF!</f>
        <v>#REF!</v>
      </c>
      <c r="C43" s="27" t="e">
        <f>+#REF!</f>
        <v>#REF!</v>
      </c>
      <c r="D43" s="27" t="e">
        <f>+#REF!</f>
        <v>#REF!</v>
      </c>
      <c r="E43" s="27" t="e">
        <f>+#REF!</f>
        <v>#REF!</v>
      </c>
      <c r="F43" s="27" t="e">
        <f>+#REF!</f>
        <v>#REF!</v>
      </c>
      <c r="G43" s="27" t="e">
        <f>+#REF!</f>
        <v>#REF!</v>
      </c>
      <c r="H43" s="27" t="e">
        <f>+#REF!</f>
        <v>#REF!</v>
      </c>
      <c r="I43" s="27" t="e">
        <f>+#REF!</f>
        <v>#REF!</v>
      </c>
      <c r="J43" s="27" t="e">
        <f>+#REF!</f>
        <v>#REF!</v>
      </c>
    </row>
    <row r="44" spans="1:10" ht="15.75">
      <c r="A44" s="26" t="s">
        <v>78</v>
      </c>
      <c r="B44" s="27" t="e">
        <f>+#REF!</f>
        <v>#REF!</v>
      </c>
      <c r="C44" s="27" t="e">
        <f>+#REF!</f>
        <v>#REF!</v>
      </c>
      <c r="D44" s="27" t="e">
        <f>+#REF!</f>
        <v>#REF!</v>
      </c>
      <c r="E44" s="27" t="e">
        <f>+#REF!</f>
        <v>#REF!</v>
      </c>
      <c r="F44" s="27" t="e">
        <f>+#REF!</f>
        <v>#REF!</v>
      </c>
      <c r="G44" s="27" t="e">
        <f>+#REF!</f>
        <v>#REF!</v>
      </c>
      <c r="H44" s="27" t="e">
        <f>+#REF!</f>
        <v>#REF!</v>
      </c>
      <c r="I44" s="27" t="e">
        <f>+#REF!</f>
        <v>#REF!</v>
      </c>
      <c r="J44" s="27" t="e">
        <f>+#REF!</f>
        <v>#REF!</v>
      </c>
    </row>
    <row r="45" spans="1:10" ht="15.75">
      <c r="A45" s="26" t="s">
        <v>81</v>
      </c>
      <c r="B45" s="27" t="e">
        <f>+#REF!</f>
        <v>#REF!</v>
      </c>
      <c r="C45" s="27" t="e">
        <f>+#REF!</f>
        <v>#REF!</v>
      </c>
      <c r="D45" s="27" t="e">
        <f>+#REF!</f>
        <v>#REF!</v>
      </c>
      <c r="E45" s="27" t="e">
        <f>+#REF!</f>
        <v>#REF!</v>
      </c>
      <c r="F45" s="27" t="e">
        <f>+#REF!</f>
        <v>#REF!</v>
      </c>
      <c r="G45" s="27" t="e">
        <f>+#REF!</f>
        <v>#REF!</v>
      </c>
      <c r="H45" s="27" t="e">
        <f>+#REF!</f>
        <v>#REF!</v>
      </c>
      <c r="I45" s="27" t="e">
        <f>+#REF!</f>
        <v>#REF!</v>
      </c>
      <c r="J45" s="27" t="e">
        <f>+#REF!</f>
        <v>#REF!</v>
      </c>
    </row>
    <row r="46" spans="1:10" ht="15.75">
      <c r="A46" s="26" t="s">
        <v>84</v>
      </c>
      <c r="B46" s="27" t="e">
        <f>+#REF!</f>
        <v>#REF!</v>
      </c>
      <c r="C46" s="27" t="e">
        <f>+#REF!</f>
        <v>#REF!</v>
      </c>
      <c r="D46" s="27" t="e">
        <f>+#REF!</f>
        <v>#REF!</v>
      </c>
      <c r="E46" s="27" t="e">
        <f>+#REF!</f>
        <v>#REF!</v>
      </c>
      <c r="F46" s="27" t="e">
        <f>+#REF!</f>
        <v>#REF!</v>
      </c>
      <c r="G46" s="27" t="e">
        <f>+#REF!</f>
        <v>#REF!</v>
      </c>
      <c r="H46" s="27" t="e">
        <f>+#REF!</f>
        <v>#REF!</v>
      </c>
      <c r="I46" s="27" t="e">
        <f>+#REF!</f>
        <v>#REF!</v>
      </c>
      <c r="J46" s="27" t="e">
        <f>+#REF!</f>
        <v>#REF!</v>
      </c>
    </row>
    <row r="47" spans="1:10" ht="15.75">
      <c r="A47" s="26" t="s">
        <v>87</v>
      </c>
      <c r="B47" s="27" t="e">
        <f>+#REF!</f>
        <v>#REF!</v>
      </c>
      <c r="C47" s="27" t="e">
        <f>+#REF!</f>
        <v>#REF!</v>
      </c>
      <c r="D47" s="27" t="e">
        <f>+#REF!</f>
        <v>#REF!</v>
      </c>
      <c r="E47" s="27" t="e">
        <f>+#REF!</f>
        <v>#REF!</v>
      </c>
      <c r="F47" s="27" t="e">
        <f>+#REF!</f>
        <v>#REF!</v>
      </c>
      <c r="G47" s="27" t="e">
        <f>+#REF!</f>
        <v>#REF!</v>
      </c>
      <c r="H47" s="27" t="e">
        <f>+#REF!</f>
        <v>#REF!</v>
      </c>
      <c r="I47" s="27" t="e">
        <f>+#REF!</f>
        <v>#REF!</v>
      </c>
      <c r="J47" s="27" t="e">
        <f>+#REF!</f>
        <v>#REF!</v>
      </c>
    </row>
    <row r="48" spans="1:10" ht="15.75">
      <c r="A48" s="26" t="s">
        <v>90</v>
      </c>
      <c r="B48" s="27" t="e">
        <f>+#REF!</f>
        <v>#REF!</v>
      </c>
      <c r="C48" s="27" t="e">
        <f>+#REF!</f>
        <v>#REF!</v>
      </c>
      <c r="D48" s="27" t="e">
        <f>+#REF!</f>
        <v>#REF!</v>
      </c>
      <c r="E48" s="27" t="e">
        <f>+#REF!</f>
        <v>#REF!</v>
      </c>
      <c r="F48" s="27" t="e">
        <f>+#REF!</f>
        <v>#REF!</v>
      </c>
      <c r="G48" s="27" t="e">
        <f>+#REF!</f>
        <v>#REF!</v>
      </c>
      <c r="H48" s="27" t="e">
        <f>+#REF!</f>
        <v>#REF!</v>
      </c>
      <c r="I48" s="27" t="e">
        <f>+#REF!</f>
        <v>#REF!</v>
      </c>
      <c r="J48" s="27" t="e">
        <f>+#REF!</f>
        <v>#REF!</v>
      </c>
    </row>
    <row r="49" spans="1:10" ht="15.75">
      <c r="A49" s="26" t="s">
        <v>93</v>
      </c>
      <c r="B49" s="27" t="e">
        <f>+#REF!</f>
        <v>#REF!</v>
      </c>
      <c r="C49" s="27" t="e">
        <f>+#REF!</f>
        <v>#REF!</v>
      </c>
      <c r="D49" s="27" t="e">
        <f>+#REF!</f>
        <v>#REF!</v>
      </c>
      <c r="E49" s="27" t="e">
        <f>+#REF!</f>
        <v>#REF!</v>
      </c>
      <c r="F49" s="27" t="e">
        <f>+#REF!</f>
        <v>#REF!</v>
      </c>
      <c r="G49" s="27" t="e">
        <f>+#REF!</f>
        <v>#REF!</v>
      </c>
      <c r="H49" s="27" t="e">
        <f>+#REF!</f>
        <v>#REF!</v>
      </c>
      <c r="I49" s="27" t="e">
        <f>+#REF!</f>
        <v>#REF!</v>
      </c>
      <c r="J49" s="27" t="e">
        <f>+#REF!</f>
        <v>#REF!</v>
      </c>
    </row>
    <row r="50" spans="1:10" ht="15.75">
      <c r="A50" s="26" t="s">
        <v>95</v>
      </c>
      <c r="B50" s="27" t="e">
        <f>+#REF!</f>
        <v>#REF!</v>
      </c>
      <c r="C50" s="27" t="e">
        <f>+#REF!</f>
        <v>#REF!</v>
      </c>
      <c r="D50" s="27" t="e">
        <f>+#REF!</f>
        <v>#REF!</v>
      </c>
      <c r="E50" s="27" t="e">
        <f>+#REF!</f>
        <v>#REF!</v>
      </c>
      <c r="F50" s="27" t="e">
        <f>+#REF!</f>
        <v>#REF!</v>
      </c>
      <c r="G50" s="27" t="e">
        <f>+#REF!</f>
        <v>#REF!</v>
      </c>
      <c r="H50" s="27" t="e">
        <f>+#REF!</f>
        <v>#REF!</v>
      </c>
      <c r="I50" s="27" t="e">
        <f>+#REF!</f>
        <v>#REF!</v>
      </c>
      <c r="J50" s="27" t="e">
        <f>+#REF!</f>
        <v>#REF!</v>
      </c>
    </row>
    <row r="51" spans="1:10" ht="15.75">
      <c r="A51" s="26" t="s">
        <v>98</v>
      </c>
      <c r="B51" s="27" t="e">
        <f>+#REF!</f>
        <v>#REF!</v>
      </c>
      <c r="C51" s="27" t="e">
        <f>+#REF!</f>
        <v>#REF!</v>
      </c>
      <c r="D51" s="27" t="e">
        <f>+#REF!</f>
        <v>#REF!</v>
      </c>
      <c r="E51" s="27" t="e">
        <f>+#REF!</f>
        <v>#REF!</v>
      </c>
      <c r="F51" s="27" t="e">
        <f>+#REF!</f>
        <v>#REF!</v>
      </c>
      <c r="G51" s="27" t="e">
        <f>+#REF!</f>
        <v>#REF!</v>
      </c>
      <c r="H51" s="27" t="e">
        <f>+#REF!</f>
        <v>#REF!</v>
      </c>
      <c r="I51" s="27" t="e">
        <f>+#REF!</f>
        <v>#REF!</v>
      </c>
      <c r="J51" s="27" t="e">
        <f>+#REF!</f>
        <v>#REF!</v>
      </c>
    </row>
  </sheetData>
  <sheetProtection/>
  <mergeCells count="18">
    <mergeCell ref="I33:J33"/>
    <mergeCell ref="A29:J29"/>
    <mergeCell ref="A30:J30"/>
    <mergeCell ref="I31:J31"/>
    <mergeCell ref="A32:A34"/>
    <mergeCell ref="B32:B34"/>
    <mergeCell ref="C32:F32"/>
    <mergeCell ref="G32:J32"/>
    <mergeCell ref="C33:D33"/>
    <mergeCell ref="E33:F33"/>
    <mergeCell ref="G33:H33"/>
    <mergeCell ref="A2:F2"/>
    <mergeCell ref="A3:F3"/>
    <mergeCell ref="E6:F6"/>
    <mergeCell ref="A7:A8"/>
    <mergeCell ref="B7:B8"/>
    <mergeCell ref="C7:D7"/>
    <mergeCell ref="E7:F7"/>
  </mergeCells>
  <printOptions horizontalCentered="1"/>
  <pageMargins left="0.5905511811023623" right="0.5905511811023623" top="0.5905511811023623" bottom="0.5905511811023623" header="0.5118110236220472" footer="0.5118110236220472"/>
  <pageSetup fitToHeight="2" fitToWidth="1"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O12" sqref="O12"/>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164</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341879.321</v>
      </c>
      <c r="C8" s="52">
        <v>1700.939</v>
      </c>
      <c r="D8" s="52">
        <v>21244.782</v>
      </c>
      <c r="E8" s="52">
        <v>15.463</v>
      </c>
      <c r="F8" s="52">
        <v>320598.19</v>
      </c>
      <c r="G8" s="52">
        <v>1685.476</v>
      </c>
      <c r="H8" s="52">
        <v>36.327</v>
      </c>
      <c r="I8" s="52">
        <v>0</v>
      </c>
      <c r="J8" s="52">
        <v>0.022</v>
      </c>
      <c r="K8" s="53">
        <v>0</v>
      </c>
    </row>
    <row r="9" spans="1:11" ht="15.75">
      <c r="A9" s="43" t="s">
        <v>150</v>
      </c>
      <c r="B9" s="45">
        <v>6264.283</v>
      </c>
      <c r="C9" s="46">
        <v>24.082</v>
      </c>
      <c r="D9" s="46">
        <v>241.61</v>
      </c>
      <c r="E9" s="46">
        <v>0.19</v>
      </c>
      <c r="F9" s="46">
        <v>6022.673</v>
      </c>
      <c r="G9" s="46">
        <v>23.892</v>
      </c>
      <c r="H9" s="46">
        <v>0</v>
      </c>
      <c r="I9" s="46">
        <v>0</v>
      </c>
      <c r="J9" s="46">
        <v>0</v>
      </c>
      <c r="K9" s="47">
        <v>0</v>
      </c>
    </row>
    <row r="10" spans="1:11" ht="15.75">
      <c r="A10" s="43" t="s">
        <v>151</v>
      </c>
      <c r="B10" s="45">
        <v>14245.9</v>
      </c>
      <c r="C10" s="46">
        <v>74.032</v>
      </c>
      <c r="D10" s="46">
        <v>540.884</v>
      </c>
      <c r="E10" s="46">
        <v>1.004</v>
      </c>
      <c r="F10" s="46">
        <v>13705.016</v>
      </c>
      <c r="G10" s="46">
        <v>73.028</v>
      </c>
      <c r="H10" s="46">
        <v>0</v>
      </c>
      <c r="I10" s="46">
        <v>0</v>
      </c>
      <c r="J10" s="46">
        <v>0</v>
      </c>
      <c r="K10" s="47">
        <v>0</v>
      </c>
    </row>
    <row r="11" spans="1:11" ht="15.75">
      <c r="A11" s="43" t="s">
        <v>152</v>
      </c>
      <c r="B11" s="45">
        <v>12563.57</v>
      </c>
      <c r="C11" s="46">
        <v>57.124</v>
      </c>
      <c r="D11" s="46">
        <v>420.753</v>
      </c>
      <c r="E11" s="46">
        <v>0.537</v>
      </c>
      <c r="F11" s="46">
        <v>12142.817</v>
      </c>
      <c r="G11" s="46">
        <v>56.587</v>
      </c>
      <c r="H11" s="46">
        <v>0</v>
      </c>
      <c r="I11" s="46">
        <v>0</v>
      </c>
      <c r="J11" s="46">
        <v>0</v>
      </c>
      <c r="K11" s="47">
        <v>0</v>
      </c>
    </row>
    <row r="12" spans="1:11" ht="15.75">
      <c r="A12" s="43" t="s">
        <v>153</v>
      </c>
      <c r="B12" s="45">
        <v>14375.614</v>
      </c>
      <c r="C12" s="46">
        <v>78.714</v>
      </c>
      <c r="D12" s="46">
        <v>506.097</v>
      </c>
      <c r="E12" s="46">
        <v>0.881</v>
      </c>
      <c r="F12" s="46">
        <v>13869.517</v>
      </c>
      <c r="G12" s="46">
        <v>77.833</v>
      </c>
      <c r="H12" s="46">
        <v>0</v>
      </c>
      <c r="I12" s="46">
        <v>0</v>
      </c>
      <c r="J12" s="46">
        <v>0</v>
      </c>
      <c r="K12" s="47">
        <v>0</v>
      </c>
    </row>
    <row r="13" spans="1:11" ht="15.75">
      <c r="A13" s="43" t="s">
        <v>145</v>
      </c>
      <c r="B13" s="45">
        <v>16074.262</v>
      </c>
      <c r="C13" s="46">
        <v>92.963</v>
      </c>
      <c r="D13" s="46">
        <v>623.363</v>
      </c>
      <c r="E13" s="46">
        <v>0.662</v>
      </c>
      <c r="F13" s="46">
        <v>15450.899</v>
      </c>
      <c r="G13" s="46">
        <v>92.301</v>
      </c>
      <c r="H13" s="46">
        <v>0</v>
      </c>
      <c r="I13" s="46">
        <v>0</v>
      </c>
      <c r="J13" s="46">
        <v>0</v>
      </c>
      <c r="K13" s="47">
        <v>0</v>
      </c>
    </row>
    <row r="14" spans="1:11" ht="15.75">
      <c r="A14" s="43" t="s">
        <v>154</v>
      </c>
      <c r="B14" s="45">
        <v>11633.33</v>
      </c>
      <c r="C14" s="46">
        <v>46.596</v>
      </c>
      <c r="D14" s="46">
        <v>364.187</v>
      </c>
      <c r="E14" s="46">
        <v>0.39</v>
      </c>
      <c r="F14" s="46">
        <v>11269.143</v>
      </c>
      <c r="G14" s="46">
        <v>46.206</v>
      </c>
      <c r="H14" s="46">
        <v>0</v>
      </c>
      <c r="I14" s="46">
        <v>0</v>
      </c>
      <c r="J14" s="46">
        <v>0</v>
      </c>
      <c r="K14" s="47">
        <v>0</v>
      </c>
    </row>
    <row r="15" spans="1:11" ht="15.75">
      <c r="A15" s="43" t="s">
        <v>146</v>
      </c>
      <c r="B15" s="45">
        <v>8728.211</v>
      </c>
      <c r="C15" s="46">
        <v>33.994</v>
      </c>
      <c r="D15" s="46">
        <v>376.442</v>
      </c>
      <c r="E15" s="46">
        <v>0.397</v>
      </c>
      <c r="F15" s="46">
        <v>8351.769</v>
      </c>
      <c r="G15" s="46">
        <v>33.597</v>
      </c>
      <c r="H15" s="46">
        <v>0</v>
      </c>
      <c r="I15" s="46">
        <v>0</v>
      </c>
      <c r="J15" s="46">
        <v>0</v>
      </c>
      <c r="K15" s="47">
        <v>0</v>
      </c>
    </row>
    <row r="16" spans="1:11" ht="15.75">
      <c r="A16" s="43" t="s">
        <v>155</v>
      </c>
      <c r="B16" s="45">
        <v>23272.27</v>
      </c>
      <c r="C16" s="46">
        <v>115.498</v>
      </c>
      <c r="D16" s="46">
        <v>755.027</v>
      </c>
      <c r="E16" s="46">
        <v>0.958</v>
      </c>
      <c r="F16" s="46">
        <v>22517.243</v>
      </c>
      <c r="G16" s="46">
        <v>114.54</v>
      </c>
      <c r="H16" s="46">
        <v>0</v>
      </c>
      <c r="I16" s="46">
        <v>0</v>
      </c>
      <c r="J16" s="46">
        <v>0</v>
      </c>
      <c r="K16" s="47">
        <v>0</v>
      </c>
    </row>
    <row r="17" spans="1:11" ht="15.75">
      <c r="A17" s="43" t="s">
        <v>156</v>
      </c>
      <c r="B17" s="45">
        <v>8946.909</v>
      </c>
      <c r="C17" s="46">
        <v>47.749</v>
      </c>
      <c r="D17" s="46">
        <v>350.121</v>
      </c>
      <c r="E17" s="46">
        <v>0.367</v>
      </c>
      <c r="F17" s="46">
        <v>8596.788</v>
      </c>
      <c r="G17" s="46">
        <v>47.382</v>
      </c>
      <c r="H17" s="46">
        <v>0</v>
      </c>
      <c r="I17" s="46">
        <v>0</v>
      </c>
      <c r="J17" s="46">
        <v>0</v>
      </c>
      <c r="K17" s="47">
        <v>0</v>
      </c>
    </row>
    <row r="18" spans="1:11" ht="15.75">
      <c r="A18" s="43" t="s">
        <v>157</v>
      </c>
      <c r="B18" s="45">
        <v>11838.676</v>
      </c>
      <c r="C18" s="46">
        <v>84.35</v>
      </c>
      <c r="D18" s="46">
        <v>377.646</v>
      </c>
      <c r="E18" s="46">
        <v>0.477</v>
      </c>
      <c r="F18" s="46">
        <v>11461.03</v>
      </c>
      <c r="G18" s="46">
        <v>83.873</v>
      </c>
      <c r="H18" s="46">
        <v>0</v>
      </c>
      <c r="I18" s="46">
        <v>0</v>
      </c>
      <c r="J18" s="46">
        <v>0</v>
      </c>
      <c r="K18" s="47">
        <v>0</v>
      </c>
    </row>
    <row r="19" spans="1:11" ht="15.75">
      <c r="A19" s="43" t="s">
        <v>158</v>
      </c>
      <c r="B19" s="45">
        <v>16121.262</v>
      </c>
      <c r="C19" s="46">
        <v>73.972</v>
      </c>
      <c r="D19" s="46">
        <v>619.048</v>
      </c>
      <c r="E19" s="46">
        <v>0.907</v>
      </c>
      <c r="F19" s="46">
        <v>15502.214</v>
      </c>
      <c r="G19" s="46">
        <v>73.065</v>
      </c>
      <c r="H19" s="46">
        <v>0</v>
      </c>
      <c r="I19" s="46">
        <v>0</v>
      </c>
      <c r="J19" s="46">
        <v>0</v>
      </c>
      <c r="K19" s="47">
        <v>0</v>
      </c>
    </row>
    <row r="20" spans="1:11" ht="15.75">
      <c r="A20" s="43" t="s">
        <v>159</v>
      </c>
      <c r="B20" s="45">
        <v>10503.123</v>
      </c>
      <c r="C20" s="46">
        <v>37.832</v>
      </c>
      <c r="D20" s="46">
        <v>424.636</v>
      </c>
      <c r="E20" s="46">
        <v>0.296</v>
      </c>
      <c r="F20" s="46">
        <v>10078.487</v>
      </c>
      <c r="G20" s="46">
        <v>37.536</v>
      </c>
      <c r="H20" s="46">
        <v>0</v>
      </c>
      <c r="I20" s="46">
        <v>0</v>
      </c>
      <c r="J20" s="46">
        <v>0</v>
      </c>
      <c r="K20" s="47">
        <v>0</v>
      </c>
    </row>
    <row r="21" spans="1:11" ht="15.75">
      <c r="A21" s="43" t="s">
        <v>147</v>
      </c>
      <c r="B21" s="45">
        <v>4066.358</v>
      </c>
      <c r="C21" s="46">
        <v>15.058</v>
      </c>
      <c r="D21" s="46">
        <v>193.488</v>
      </c>
      <c r="E21" s="46">
        <v>0.046</v>
      </c>
      <c r="F21" s="46">
        <v>3872.87</v>
      </c>
      <c r="G21" s="46">
        <v>15.012</v>
      </c>
      <c r="H21" s="46">
        <v>0</v>
      </c>
      <c r="I21" s="46">
        <v>0</v>
      </c>
      <c r="J21" s="46">
        <v>0</v>
      </c>
      <c r="K21" s="47">
        <v>0</v>
      </c>
    </row>
    <row r="22" spans="1:11" ht="15.75">
      <c r="A22" s="43" t="s">
        <v>160</v>
      </c>
      <c r="B22" s="45">
        <v>7495.951</v>
      </c>
      <c r="C22" s="46">
        <v>8.855</v>
      </c>
      <c r="D22" s="46">
        <v>210.372</v>
      </c>
      <c r="E22" s="46">
        <v>0.063</v>
      </c>
      <c r="F22" s="46">
        <v>7285.579</v>
      </c>
      <c r="G22" s="46">
        <v>8.792</v>
      </c>
      <c r="H22" s="46">
        <v>0</v>
      </c>
      <c r="I22" s="46">
        <v>0</v>
      </c>
      <c r="J22" s="46">
        <v>0</v>
      </c>
      <c r="K22" s="47">
        <v>0</v>
      </c>
    </row>
    <row r="23" spans="1:11" ht="15.75">
      <c r="A23" s="43" t="s">
        <v>161</v>
      </c>
      <c r="B23" s="45">
        <v>114744.522</v>
      </c>
      <c r="C23" s="46">
        <v>541.832</v>
      </c>
      <c r="D23" s="46">
        <v>13467.4</v>
      </c>
      <c r="E23" s="46">
        <v>5.387</v>
      </c>
      <c r="F23" s="46">
        <v>101240.773</v>
      </c>
      <c r="G23" s="46">
        <v>536.445</v>
      </c>
      <c r="H23" s="46">
        <v>36.327</v>
      </c>
      <c r="I23" s="46">
        <v>0</v>
      </c>
      <c r="J23" s="46">
        <v>0.022</v>
      </c>
      <c r="K23" s="47">
        <v>0</v>
      </c>
    </row>
    <row r="24" spans="1:11" ht="15.75">
      <c r="A24" s="43" t="s">
        <v>162</v>
      </c>
      <c r="B24" s="45">
        <v>32907.097</v>
      </c>
      <c r="C24" s="46">
        <v>228.156</v>
      </c>
      <c r="D24" s="46">
        <v>1029.503</v>
      </c>
      <c r="E24" s="46">
        <v>2.043</v>
      </c>
      <c r="F24" s="46">
        <v>31877.594</v>
      </c>
      <c r="G24" s="46">
        <v>226.113</v>
      </c>
      <c r="H24" s="46">
        <v>0</v>
      </c>
      <c r="I24" s="46">
        <v>0</v>
      </c>
      <c r="J24" s="46">
        <v>0</v>
      </c>
      <c r="K24" s="47">
        <v>0</v>
      </c>
    </row>
    <row r="25" spans="1:11" ht="15.75">
      <c r="A25" s="44" t="s">
        <v>163</v>
      </c>
      <c r="B25" s="48">
        <v>28097.983</v>
      </c>
      <c r="C25" s="49">
        <v>140.132</v>
      </c>
      <c r="D25" s="49">
        <v>744.205</v>
      </c>
      <c r="E25" s="49">
        <v>0.858</v>
      </c>
      <c r="F25" s="49">
        <v>27353.778</v>
      </c>
      <c r="G25" s="49">
        <v>139.274</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N13" sqref="N13"/>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165</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385735.824</v>
      </c>
      <c r="C8" s="52">
        <v>2419.238</v>
      </c>
      <c r="D8" s="52">
        <v>19904.147</v>
      </c>
      <c r="E8" s="52">
        <v>20.418</v>
      </c>
      <c r="F8" s="52">
        <v>363707.021</v>
      </c>
      <c r="G8" s="52">
        <v>2398.82</v>
      </c>
      <c r="H8" s="52">
        <v>2124.656</v>
      </c>
      <c r="I8" s="52">
        <v>0</v>
      </c>
      <c r="J8" s="52">
        <v>0</v>
      </c>
      <c r="K8" s="53">
        <v>0</v>
      </c>
    </row>
    <row r="9" spans="1:11" ht="15.75">
      <c r="A9" s="43" t="s">
        <v>150</v>
      </c>
      <c r="B9" s="45">
        <v>7202.01</v>
      </c>
      <c r="C9" s="46">
        <v>41.753</v>
      </c>
      <c r="D9" s="46">
        <v>222.958</v>
      </c>
      <c r="E9" s="46">
        <v>0.242</v>
      </c>
      <c r="F9" s="46">
        <v>6979.052</v>
      </c>
      <c r="G9" s="46">
        <v>41.511</v>
      </c>
      <c r="H9" s="46">
        <v>0</v>
      </c>
      <c r="I9" s="46">
        <v>0</v>
      </c>
      <c r="J9" s="46">
        <v>0</v>
      </c>
      <c r="K9" s="47">
        <v>0</v>
      </c>
    </row>
    <row r="10" spans="1:11" ht="15.75">
      <c r="A10" s="43" t="s">
        <v>151</v>
      </c>
      <c r="B10" s="45">
        <v>15624.612</v>
      </c>
      <c r="C10" s="46">
        <v>113.613</v>
      </c>
      <c r="D10" s="46">
        <v>549.492</v>
      </c>
      <c r="E10" s="46">
        <v>1.084</v>
      </c>
      <c r="F10" s="46">
        <v>15075.12</v>
      </c>
      <c r="G10" s="46">
        <v>112.529</v>
      </c>
      <c r="H10" s="46">
        <v>0</v>
      </c>
      <c r="I10" s="46">
        <v>0</v>
      </c>
      <c r="J10" s="46">
        <v>0</v>
      </c>
      <c r="K10" s="47">
        <v>0</v>
      </c>
    </row>
    <row r="11" spans="1:11" ht="15.75">
      <c r="A11" s="43" t="s">
        <v>152</v>
      </c>
      <c r="B11" s="45">
        <v>15132.915</v>
      </c>
      <c r="C11" s="46">
        <v>82.347</v>
      </c>
      <c r="D11" s="46">
        <v>411.113</v>
      </c>
      <c r="E11" s="46">
        <v>0.573</v>
      </c>
      <c r="F11" s="46">
        <v>14721.802</v>
      </c>
      <c r="G11" s="46">
        <v>81.774</v>
      </c>
      <c r="H11" s="46">
        <v>0</v>
      </c>
      <c r="I11" s="46">
        <v>0</v>
      </c>
      <c r="J11" s="46">
        <v>0</v>
      </c>
      <c r="K11" s="47">
        <v>0</v>
      </c>
    </row>
    <row r="12" spans="1:11" ht="15.75">
      <c r="A12" s="43" t="s">
        <v>153</v>
      </c>
      <c r="B12" s="45">
        <v>15288.632</v>
      </c>
      <c r="C12" s="46">
        <v>100.452</v>
      </c>
      <c r="D12" s="46">
        <v>517.742</v>
      </c>
      <c r="E12" s="46">
        <v>1.031</v>
      </c>
      <c r="F12" s="46">
        <v>14770.89</v>
      </c>
      <c r="G12" s="46">
        <v>99.421</v>
      </c>
      <c r="H12" s="46">
        <v>0</v>
      </c>
      <c r="I12" s="46">
        <v>0</v>
      </c>
      <c r="J12" s="46">
        <v>0</v>
      </c>
      <c r="K12" s="47">
        <v>0</v>
      </c>
    </row>
    <row r="13" spans="1:11" ht="15.75">
      <c r="A13" s="43" t="s">
        <v>145</v>
      </c>
      <c r="B13" s="45">
        <v>18772.799</v>
      </c>
      <c r="C13" s="46">
        <v>106.798</v>
      </c>
      <c r="D13" s="46">
        <v>617.768</v>
      </c>
      <c r="E13" s="46">
        <v>1.001</v>
      </c>
      <c r="F13" s="46">
        <v>18155.031</v>
      </c>
      <c r="G13" s="46">
        <v>105.797</v>
      </c>
      <c r="H13" s="46">
        <v>0</v>
      </c>
      <c r="I13" s="46">
        <v>0</v>
      </c>
      <c r="J13" s="46">
        <v>0</v>
      </c>
      <c r="K13" s="47">
        <v>0</v>
      </c>
    </row>
    <row r="14" spans="1:11" ht="15.75">
      <c r="A14" s="43" t="s">
        <v>154</v>
      </c>
      <c r="B14" s="45">
        <v>13748.993</v>
      </c>
      <c r="C14" s="46">
        <v>70.731</v>
      </c>
      <c r="D14" s="46">
        <v>369.367</v>
      </c>
      <c r="E14" s="46">
        <v>0.584</v>
      </c>
      <c r="F14" s="46">
        <v>13379.626</v>
      </c>
      <c r="G14" s="46">
        <v>70.147</v>
      </c>
      <c r="H14" s="46">
        <v>0</v>
      </c>
      <c r="I14" s="46">
        <v>0</v>
      </c>
      <c r="J14" s="46">
        <v>0</v>
      </c>
      <c r="K14" s="47">
        <v>0</v>
      </c>
    </row>
    <row r="15" spans="1:11" ht="15.75">
      <c r="A15" s="43" t="s">
        <v>146</v>
      </c>
      <c r="B15" s="45">
        <v>9192.592</v>
      </c>
      <c r="C15" s="46">
        <v>57.66</v>
      </c>
      <c r="D15" s="46">
        <v>356.896</v>
      </c>
      <c r="E15" s="46">
        <v>0.468</v>
      </c>
      <c r="F15" s="46">
        <v>8835.696</v>
      </c>
      <c r="G15" s="46">
        <v>57.192</v>
      </c>
      <c r="H15" s="46">
        <v>0</v>
      </c>
      <c r="I15" s="46">
        <v>0</v>
      </c>
      <c r="J15" s="46">
        <v>0</v>
      </c>
      <c r="K15" s="47">
        <v>0</v>
      </c>
    </row>
    <row r="16" spans="1:11" ht="15.75">
      <c r="A16" s="43" t="s">
        <v>155</v>
      </c>
      <c r="B16" s="45">
        <v>25222.757</v>
      </c>
      <c r="C16" s="46">
        <v>134.065</v>
      </c>
      <c r="D16" s="46">
        <v>835.918</v>
      </c>
      <c r="E16" s="46">
        <v>1.029</v>
      </c>
      <c r="F16" s="46">
        <v>24386.839</v>
      </c>
      <c r="G16" s="46">
        <v>133.036</v>
      </c>
      <c r="H16" s="46">
        <v>0</v>
      </c>
      <c r="I16" s="46">
        <v>0</v>
      </c>
      <c r="J16" s="46">
        <v>0</v>
      </c>
      <c r="K16" s="47">
        <v>0</v>
      </c>
    </row>
    <row r="17" spans="1:11" ht="15.75">
      <c r="A17" s="43" t="s">
        <v>156</v>
      </c>
      <c r="B17" s="45">
        <v>9569.369</v>
      </c>
      <c r="C17" s="46">
        <v>77.697</v>
      </c>
      <c r="D17" s="46">
        <v>366.201</v>
      </c>
      <c r="E17" s="46">
        <v>0.556</v>
      </c>
      <c r="F17" s="46">
        <v>9203.168</v>
      </c>
      <c r="G17" s="46">
        <v>77.141</v>
      </c>
      <c r="H17" s="46">
        <v>0</v>
      </c>
      <c r="I17" s="46">
        <v>0</v>
      </c>
      <c r="J17" s="46">
        <v>0</v>
      </c>
      <c r="K17" s="47">
        <v>0</v>
      </c>
    </row>
    <row r="18" spans="1:11" ht="15.75">
      <c r="A18" s="43" t="s">
        <v>157</v>
      </c>
      <c r="B18" s="45">
        <v>12994.473</v>
      </c>
      <c r="C18" s="46">
        <v>97.328</v>
      </c>
      <c r="D18" s="46">
        <v>344.405</v>
      </c>
      <c r="E18" s="46">
        <v>0.86</v>
      </c>
      <c r="F18" s="46">
        <v>12650.068</v>
      </c>
      <c r="G18" s="46">
        <v>96.468</v>
      </c>
      <c r="H18" s="46">
        <v>0</v>
      </c>
      <c r="I18" s="46">
        <v>0</v>
      </c>
      <c r="J18" s="46">
        <v>0</v>
      </c>
      <c r="K18" s="47">
        <v>0</v>
      </c>
    </row>
    <row r="19" spans="1:11" ht="15.75">
      <c r="A19" s="43" t="s">
        <v>158</v>
      </c>
      <c r="B19" s="45">
        <v>17939.906</v>
      </c>
      <c r="C19" s="46">
        <v>120.207</v>
      </c>
      <c r="D19" s="46">
        <v>640.699</v>
      </c>
      <c r="E19" s="46">
        <v>0.92</v>
      </c>
      <c r="F19" s="46">
        <v>17299.207</v>
      </c>
      <c r="G19" s="46">
        <v>119.287</v>
      </c>
      <c r="H19" s="46">
        <v>0</v>
      </c>
      <c r="I19" s="46">
        <v>0</v>
      </c>
      <c r="J19" s="46">
        <v>0</v>
      </c>
      <c r="K19" s="47">
        <v>0</v>
      </c>
    </row>
    <row r="20" spans="1:11" ht="15.75">
      <c r="A20" s="43" t="s">
        <v>159</v>
      </c>
      <c r="B20" s="45">
        <v>11692.949</v>
      </c>
      <c r="C20" s="46">
        <v>64.961</v>
      </c>
      <c r="D20" s="46">
        <v>396.575</v>
      </c>
      <c r="E20" s="46">
        <v>0.393</v>
      </c>
      <c r="F20" s="46">
        <v>11296.374</v>
      </c>
      <c r="G20" s="46">
        <v>64.568</v>
      </c>
      <c r="H20" s="46">
        <v>0</v>
      </c>
      <c r="I20" s="46">
        <v>0</v>
      </c>
      <c r="J20" s="46">
        <v>0</v>
      </c>
      <c r="K20" s="47">
        <v>0</v>
      </c>
    </row>
    <row r="21" spans="1:11" ht="15.75">
      <c r="A21" s="43" t="s">
        <v>147</v>
      </c>
      <c r="B21" s="45">
        <v>4749.702</v>
      </c>
      <c r="C21" s="46">
        <v>17.775</v>
      </c>
      <c r="D21" s="46">
        <v>220.609</v>
      </c>
      <c r="E21" s="46">
        <v>0.148</v>
      </c>
      <c r="F21" s="46">
        <v>4529.093</v>
      </c>
      <c r="G21" s="46">
        <v>17.627</v>
      </c>
      <c r="H21" s="46">
        <v>0</v>
      </c>
      <c r="I21" s="46">
        <v>0</v>
      </c>
      <c r="J21" s="46">
        <v>0</v>
      </c>
      <c r="K21" s="47">
        <v>0</v>
      </c>
    </row>
    <row r="22" spans="1:11" ht="15.75">
      <c r="A22" s="43" t="s">
        <v>160</v>
      </c>
      <c r="B22" s="45">
        <v>9778.552</v>
      </c>
      <c r="C22" s="46">
        <v>12.953</v>
      </c>
      <c r="D22" s="46">
        <v>218.219</v>
      </c>
      <c r="E22" s="46">
        <v>0.094</v>
      </c>
      <c r="F22" s="46">
        <v>9560.333</v>
      </c>
      <c r="G22" s="46">
        <v>12.859</v>
      </c>
      <c r="H22" s="46">
        <v>0</v>
      </c>
      <c r="I22" s="46">
        <v>0</v>
      </c>
      <c r="J22" s="46">
        <v>0</v>
      </c>
      <c r="K22" s="47">
        <v>0</v>
      </c>
    </row>
    <row r="23" spans="1:11" ht="15.75">
      <c r="A23" s="43" t="s">
        <v>161</v>
      </c>
      <c r="B23" s="45">
        <v>130354.509</v>
      </c>
      <c r="C23" s="46">
        <v>794.911</v>
      </c>
      <c r="D23" s="46">
        <v>12013.204</v>
      </c>
      <c r="E23" s="46">
        <v>7.254</v>
      </c>
      <c r="F23" s="46">
        <v>116216.649</v>
      </c>
      <c r="G23" s="46">
        <v>787.657</v>
      </c>
      <c r="H23" s="46">
        <v>2124.656</v>
      </c>
      <c r="I23" s="46">
        <v>0</v>
      </c>
      <c r="J23" s="46">
        <v>0</v>
      </c>
      <c r="K23" s="47">
        <v>0</v>
      </c>
    </row>
    <row r="24" spans="1:11" ht="15.75">
      <c r="A24" s="43" t="s">
        <v>162</v>
      </c>
      <c r="B24" s="45">
        <v>37368.539</v>
      </c>
      <c r="C24" s="46">
        <v>340.457</v>
      </c>
      <c r="D24" s="46">
        <v>1063.453</v>
      </c>
      <c r="E24" s="46">
        <v>2.701</v>
      </c>
      <c r="F24" s="46">
        <v>36305.086</v>
      </c>
      <c r="G24" s="46">
        <v>337.756</v>
      </c>
      <c r="H24" s="46">
        <v>0</v>
      </c>
      <c r="I24" s="46">
        <v>0</v>
      </c>
      <c r="J24" s="46">
        <v>0</v>
      </c>
      <c r="K24" s="47">
        <v>0</v>
      </c>
    </row>
    <row r="25" spans="1:11" ht="15.75">
      <c r="A25" s="44" t="s">
        <v>163</v>
      </c>
      <c r="B25" s="48">
        <v>31102.515</v>
      </c>
      <c r="C25" s="49">
        <v>185.53</v>
      </c>
      <c r="D25" s="49">
        <v>759.528</v>
      </c>
      <c r="E25" s="49">
        <v>1.48</v>
      </c>
      <c r="F25" s="49">
        <v>30342.987</v>
      </c>
      <c r="G25" s="49">
        <v>184.05</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N14" sqref="N14"/>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166</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510101.458</v>
      </c>
      <c r="C8" s="52">
        <v>3315.672</v>
      </c>
      <c r="D8" s="52">
        <v>23802.722</v>
      </c>
      <c r="E8" s="52">
        <v>29.929</v>
      </c>
      <c r="F8" s="52">
        <v>486223.706</v>
      </c>
      <c r="G8" s="52">
        <v>3285.743</v>
      </c>
      <c r="H8" s="52">
        <v>68.215</v>
      </c>
      <c r="I8" s="52">
        <v>0</v>
      </c>
      <c r="J8" s="52">
        <v>6.815</v>
      </c>
      <c r="K8" s="53">
        <v>0</v>
      </c>
    </row>
    <row r="9" spans="1:11" ht="15.75">
      <c r="A9" s="43" t="s">
        <v>150</v>
      </c>
      <c r="B9" s="45">
        <v>9303.182</v>
      </c>
      <c r="C9" s="46">
        <v>46.969</v>
      </c>
      <c r="D9" s="46">
        <v>351.194</v>
      </c>
      <c r="E9" s="46">
        <v>0.389</v>
      </c>
      <c r="F9" s="46">
        <v>8951.988</v>
      </c>
      <c r="G9" s="46">
        <v>46.58</v>
      </c>
      <c r="H9" s="46">
        <v>0</v>
      </c>
      <c r="I9" s="46">
        <v>0</v>
      </c>
      <c r="J9" s="46">
        <v>0</v>
      </c>
      <c r="K9" s="47">
        <v>0</v>
      </c>
    </row>
    <row r="10" spans="1:11" ht="15.75">
      <c r="A10" s="43" t="s">
        <v>151</v>
      </c>
      <c r="B10" s="45">
        <v>20037.049</v>
      </c>
      <c r="C10" s="46">
        <v>167.702</v>
      </c>
      <c r="D10" s="46">
        <v>674.121</v>
      </c>
      <c r="E10" s="46">
        <v>1.864</v>
      </c>
      <c r="F10" s="46">
        <v>19362.928</v>
      </c>
      <c r="G10" s="46">
        <v>165.838</v>
      </c>
      <c r="H10" s="46">
        <v>0</v>
      </c>
      <c r="I10" s="46">
        <v>0</v>
      </c>
      <c r="J10" s="46">
        <v>0</v>
      </c>
      <c r="K10" s="47">
        <v>0</v>
      </c>
    </row>
    <row r="11" spans="1:11" ht="15.75">
      <c r="A11" s="43" t="s">
        <v>152</v>
      </c>
      <c r="B11" s="45">
        <v>20117.643</v>
      </c>
      <c r="C11" s="46">
        <v>118.01</v>
      </c>
      <c r="D11" s="46">
        <v>536.99</v>
      </c>
      <c r="E11" s="46">
        <v>0.554</v>
      </c>
      <c r="F11" s="46">
        <v>19580.653</v>
      </c>
      <c r="G11" s="46">
        <v>117.456</v>
      </c>
      <c r="H11" s="46">
        <v>0</v>
      </c>
      <c r="I11" s="46">
        <v>0</v>
      </c>
      <c r="J11" s="46">
        <v>0</v>
      </c>
      <c r="K11" s="47">
        <v>0</v>
      </c>
    </row>
    <row r="12" spans="1:11" ht="15.75">
      <c r="A12" s="43" t="s">
        <v>153</v>
      </c>
      <c r="B12" s="45">
        <v>20566.944</v>
      </c>
      <c r="C12" s="46">
        <v>123.407</v>
      </c>
      <c r="D12" s="46">
        <v>703.069</v>
      </c>
      <c r="E12" s="46">
        <v>1.789</v>
      </c>
      <c r="F12" s="46">
        <v>19863.875</v>
      </c>
      <c r="G12" s="46">
        <v>121.618</v>
      </c>
      <c r="H12" s="46">
        <v>0</v>
      </c>
      <c r="I12" s="46">
        <v>0</v>
      </c>
      <c r="J12" s="46">
        <v>0</v>
      </c>
      <c r="K12" s="47">
        <v>0</v>
      </c>
    </row>
    <row r="13" spans="1:11" ht="15.75">
      <c r="A13" s="43" t="s">
        <v>145</v>
      </c>
      <c r="B13" s="45">
        <v>24196.662</v>
      </c>
      <c r="C13" s="46">
        <v>154.951</v>
      </c>
      <c r="D13" s="46">
        <v>879.78</v>
      </c>
      <c r="E13" s="46">
        <v>1.339</v>
      </c>
      <c r="F13" s="46">
        <v>23316.882</v>
      </c>
      <c r="G13" s="46">
        <v>153.612</v>
      </c>
      <c r="H13" s="46">
        <v>0</v>
      </c>
      <c r="I13" s="46">
        <v>0</v>
      </c>
      <c r="J13" s="46">
        <v>0</v>
      </c>
      <c r="K13" s="47">
        <v>0</v>
      </c>
    </row>
    <row r="14" spans="1:11" ht="15.75">
      <c r="A14" s="43" t="s">
        <v>154</v>
      </c>
      <c r="B14" s="45">
        <v>18364.751</v>
      </c>
      <c r="C14" s="46">
        <v>121.273</v>
      </c>
      <c r="D14" s="46">
        <v>506.292</v>
      </c>
      <c r="E14" s="46">
        <v>0.739</v>
      </c>
      <c r="F14" s="46">
        <v>17858.459</v>
      </c>
      <c r="G14" s="46">
        <v>120.534</v>
      </c>
      <c r="H14" s="46">
        <v>0</v>
      </c>
      <c r="I14" s="46">
        <v>0</v>
      </c>
      <c r="J14" s="46">
        <v>0</v>
      </c>
      <c r="K14" s="47">
        <v>0</v>
      </c>
    </row>
    <row r="15" spans="1:11" ht="15.75">
      <c r="A15" s="43" t="s">
        <v>146</v>
      </c>
      <c r="B15" s="45">
        <v>12970.327</v>
      </c>
      <c r="C15" s="46">
        <v>89.31</v>
      </c>
      <c r="D15" s="46">
        <v>484.085</v>
      </c>
      <c r="E15" s="46">
        <v>0.979</v>
      </c>
      <c r="F15" s="46">
        <v>12486.242</v>
      </c>
      <c r="G15" s="46">
        <v>88.331</v>
      </c>
      <c r="H15" s="46">
        <v>0</v>
      </c>
      <c r="I15" s="46">
        <v>0</v>
      </c>
      <c r="J15" s="46">
        <v>0</v>
      </c>
      <c r="K15" s="47">
        <v>0</v>
      </c>
    </row>
    <row r="16" spans="1:11" ht="15.75">
      <c r="A16" s="43" t="s">
        <v>155</v>
      </c>
      <c r="B16" s="45">
        <v>32429.894</v>
      </c>
      <c r="C16" s="46">
        <v>204.349</v>
      </c>
      <c r="D16" s="46">
        <v>967.624</v>
      </c>
      <c r="E16" s="46">
        <v>1.803</v>
      </c>
      <c r="F16" s="46">
        <v>31462.27</v>
      </c>
      <c r="G16" s="46">
        <v>202.546</v>
      </c>
      <c r="H16" s="46">
        <v>0</v>
      </c>
      <c r="I16" s="46">
        <v>0</v>
      </c>
      <c r="J16" s="46">
        <v>0</v>
      </c>
      <c r="K16" s="47">
        <v>0</v>
      </c>
    </row>
    <row r="17" spans="1:11" ht="15.75">
      <c r="A17" s="43" t="s">
        <v>156</v>
      </c>
      <c r="B17" s="45">
        <v>12660.679</v>
      </c>
      <c r="C17" s="46">
        <v>104.125</v>
      </c>
      <c r="D17" s="46">
        <v>493.326</v>
      </c>
      <c r="E17" s="46">
        <v>0.937</v>
      </c>
      <c r="F17" s="46">
        <v>12167.353</v>
      </c>
      <c r="G17" s="46">
        <v>103.188</v>
      </c>
      <c r="H17" s="46">
        <v>0</v>
      </c>
      <c r="I17" s="46">
        <v>0</v>
      </c>
      <c r="J17" s="46">
        <v>0</v>
      </c>
      <c r="K17" s="47">
        <v>0</v>
      </c>
    </row>
    <row r="18" spans="1:11" ht="15.75">
      <c r="A18" s="43" t="s">
        <v>157</v>
      </c>
      <c r="B18" s="45">
        <v>18015.616</v>
      </c>
      <c r="C18" s="46">
        <v>106.454</v>
      </c>
      <c r="D18" s="46">
        <v>500.362</v>
      </c>
      <c r="E18" s="46">
        <v>0.897</v>
      </c>
      <c r="F18" s="46">
        <v>17515.254</v>
      </c>
      <c r="G18" s="46">
        <v>105.557</v>
      </c>
      <c r="H18" s="46">
        <v>0</v>
      </c>
      <c r="I18" s="46">
        <v>0</v>
      </c>
      <c r="J18" s="46">
        <v>0</v>
      </c>
      <c r="K18" s="47">
        <v>0</v>
      </c>
    </row>
    <row r="19" spans="1:11" ht="15.75">
      <c r="A19" s="43" t="s">
        <v>158</v>
      </c>
      <c r="B19" s="45">
        <v>22675.65</v>
      </c>
      <c r="C19" s="46">
        <v>178.794</v>
      </c>
      <c r="D19" s="46">
        <v>840.798</v>
      </c>
      <c r="E19" s="46">
        <v>1.752</v>
      </c>
      <c r="F19" s="46">
        <v>21834.852</v>
      </c>
      <c r="G19" s="46">
        <v>177.042</v>
      </c>
      <c r="H19" s="46">
        <v>0</v>
      </c>
      <c r="I19" s="46">
        <v>0</v>
      </c>
      <c r="J19" s="46">
        <v>0</v>
      </c>
      <c r="K19" s="47">
        <v>0</v>
      </c>
    </row>
    <row r="20" spans="1:11" ht="15.75">
      <c r="A20" s="43" t="s">
        <v>159</v>
      </c>
      <c r="B20" s="45">
        <v>16126.915</v>
      </c>
      <c r="C20" s="46">
        <v>82.151</v>
      </c>
      <c r="D20" s="46">
        <v>561.792</v>
      </c>
      <c r="E20" s="46">
        <v>0.753</v>
      </c>
      <c r="F20" s="46">
        <v>15565.123</v>
      </c>
      <c r="G20" s="46">
        <v>81.398</v>
      </c>
      <c r="H20" s="46">
        <v>0</v>
      </c>
      <c r="I20" s="46">
        <v>0</v>
      </c>
      <c r="J20" s="46">
        <v>0</v>
      </c>
      <c r="K20" s="47">
        <v>0</v>
      </c>
    </row>
    <row r="21" spans="1:11" ht="15.75">
      <c r="A21" s="43" t="s">
        <v>147</v>
      </c>
      <c r="B21" s="45">
        <v>6105.802</v>
      </c>
      <c r="C21" s="46">
        <v>48.373</v>
      </c>
      <c r="D21" s="46">
        <v>283.71</v>
      </c>
      <c r="E21" s="46">
        <v>0.297</v>
      </c>
      <c r="F21" s="46">
        <v>5822.092</v>
      </c>
      <c r="G21" s="46">
        <v>48.076</v>
      </c>
      <c r="H21" s="46">
        <v>0</v>
      </c>
      <c r="I21" s="46">
        <v>0</v>
      </c>
      <c r="J21" s="46">
        <v>0</v>
      </c>
      <c r="K21" s="47">
        <v>0</v>
      </c>
    </row>
    <row r="22" spans="1:11" ht="15.75">
      <c r="A22" s="43" t="s">
        <v>160</v>
      </c>
      <c r="B22" s="45">
        <v>13415.955</v>
      </c>
      <c r="C22" s="46">
        <v>19.527</v>
      </c>
      <c r="D22" s="46">
        <v>304.026</v>
      </c>
      <c r="E22" s="46">
        <v>0.085</v>
      </c>
      <c r="F22" s="46">
        <v>13111.929</v>
      </c>
      <c r="G22" s="46">
        <v>19.442</v>
      </c>
      <c r="H22" s="46">
        <v>0</v>
      </c>
      <c r="I22" s="46">
        <v>0</v>
      </c>
      <c r="J22" s="46">
        <v>0</v>
      </c>
      <c r="K22" s="47">
        <v>0</v>
      </c>
    </row>
    <row r="23" spans="1:11" ht="15.75">
      <c r="A23" s="43" t="s">
        <v>161</v>
      </c>
      <c r="B23" s="45">
        <v>171888.381</v>
      </c>
      <c r="C23" s="46">
        <v>1072.449</v>
      </c>
      <c r="D23" s="46">
        <v>13305.703</v>
      </c>
      <c r="E23" s="46">
        <v>10.569</v>
      </c>
      <c r="F23" s="46">
        <v>158507.648</v>
      </c>
      <c r="G23" s="46">
        <v>1061.88</v>
      </c>
      <c r="H23" s="46">
        <v>68.215</v>
      </c>
      <c r="I23" s="46">
        <v>0</v>
      </c>
      <c r="J23" s="46">
        <v>6.815</v>
      </c>
      <c r="K23" s="47">
        <v>0</v>
      </c>
    </row>
    <row r="24" spans="1:11" ht="15.75">
      <c r="A24" s="43" t="s">
        <v>162</v>
      </c>
      <c r="B24" s="45">
        <v>48219.514</v>
      </c>
      <c r="C24" s="46">
        <v>414.077</v>
      </c>
      <c r="D24" s="46">
        <v>1445.012</v>
      </c>
      <c r="E24" s="46">
        <v>3.597</v>
      </c>
      <c r="F24" s="46">
        <v>46774.502</v>
      </c>
      <c r="G24" s="46">
        <v>410.48</v>
      </c>
      <c r="H24" s="46">
        <v>0</v>
      </c>
      <c r="I24" s="46">
        <v>0</v>
      </c>
      <c r="J24" s="46">
        <v>0</v>
      </c>
      <c r="K24" s="47">
        <v>0</v>
      </c>
    </row>
    <row r="25" spans="1:11" ht="15.75">
      <c r="A25" s="44" t="s">
        <v>163</v>
      </c>
      <c r="B25" s="48">
        <v>43006.494</v>
      </c>
      <c r="C25" s="49">
        <v>263.751</v>
      </c>
      <c r="D25" s="49">
        <v>964.838</v>
      </c>
      <c r="E25" s="49">
        <v>1.586</v>
      </c>
      <c r="F25" s="49">
        <v>42041.656</v>
      </c>
      <c r="G25" s="49">
        <v>262.165</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M13" sqref="M13"/>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167</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527027.341</v>
      </c>
      <c r="C8" s="52">
        <v>3853.553</v>
      </c>
      <c r="D8" s="52">
        <v>24182.446</v>
      </c>
      <c r="E8" s="52">
        <v>28.582</v>
      </c>
      <c r="F8" s="52">
        <v>502810.558</v>
      </c>
      <c r="G8" s="52">
        <v>3824.971</v>
      </c>
      <c r="H8" s="52">
        <v>33.029</v>
      </c>
      <c r="I8" s="52">
        <v>0</v>
      </c>
      <c r="J8" s="52">
        <v>1.308</v>
      </c>
      <c r="K8" s="53">
        <v>0</v>
      </c>
    </row>
    <row r="9" spans="1:11" ht="15.75">
      <c r="A9" s="43" t="s">
        <v>150</v>
      </c>
      <c r="B9" s="45">
        <v>10232.558</v>
      </c>
      <c r="C9" s="46">
        <v>66.981</v>
      </c>
      <c r="D9" s="46">
        <v>362.87</v>
      </c>
      <c r="E9" s="46">
        <v>0.479</v>
      </c>
      <c r="F9" s="46">
        <v>9869.688</v>
      </c>
      <c r="G9" s="46">
        <v>66.502</v>
      </c>
      <c r="H9" s="46">
        <v>0</v>
      </c>
      <c r="I9" s="46">
        <v>0</v>
      </c>
      <c r="J9" s="46">
        <v>0</v>
      </c>
      <c r="K9" s="47">
        <v>0</v>
      </c>
    </row>
    <row r="10" spans="1:11" ht="15.75">
      <c r="A10" s="43" t="s">
        <v>151</v>
      </c>
      <c r="B10" s="45">
        <v>21268.487</v>
      </c>
      <c r="C10" s="46">
        <v>181.956</v>
      </c>
      <c r="D10" s="46">
        <v>647.957</v>
      </c>
      <c r="E10" s="46">
        <v>1.57</v>
      </c>
      <c r="F10" s="46">
        <v>20620.53</v>
      </c>
      <c r="G10" s="46">
        <v>180.386</v>
      </c>
      <c r="H10" s="46">
        <v>0</v>
      </c>
      <c r="I10" s="46">
        <v>0</v>
      </c>
      <c r="J10" s="46">
        <v>0</v>
      </c>
      <c r="K10" s="47">
        <v>0</v>
      </c>
    </row>
    <row r="11" spans="1:11" ht="15.75">
      <c r="A11" s="43" t="s">
        <v>152</v>
      </c>
      <c r="B11" s="45">
        <v>21470.418</v>
      </c>
      <c r="C11" s="46">
        <v>114.901</v>
      </c>
      <c r="D11" s="46">
        <v>546.143</v>
      </c>
      <c r="E11" s="46">
        <v>0.644</v>
      </c>
      <c r="F11" s="46">
        <v>20924.275</v>
      </c>
      <c r="G11" s="46">
        <v>114.257</v>
      </c>
      <c r="H11" s="46">
        <v>0</v>
      </c>
      <c r="I11" s="46">
        <v>0</v>
      </c>
      <c r="J11" s="46">
        <v>0</v>
      </c>
      <c r="K11" s="47">
        <v>0</v>
      </c>
    </row>
    <row r="12" spans="1:11" ht="15.75">
      <c r="A12" s="43" t="s">
        <v>153</v>
      </c>
      <c r="B12" s="45">
        <v>20445.858</v>
      </c>
      <c r="C12" s="46">
        <v>200.952</v>
      </c>
      <c r="D12" s="46">
        <v>656.711</v>
      </c>
      <c r="E12" s="46">
        <v>1.329</v>
      </c>
      <c r="F12" s="46">
        <v>19789.147</v>
      </c>
      <c r="G12" s="46">
        <v>199.623</v>
      </c>
      <c r="H12" s="46">
        <v>0</v>
      </c>
      <c r="I12" s="46">
        <v>0</v>
      </c>
      <c r="J12" s="46">
        <v>0</v>
      </c>
      <c r="K12" s="47">
        <v>0</v>
      </c>
    </row>
    <row r="13" spans="1:11" ht="15.75">
      <c r="A13" s="43" t="s">
        <v>145</v>
      </c>
      <c r="B13" s="45">
        <v>27740.706</v>
      </c>
      <c r="C13" s="46">
        <v>192.552</v>
      </c>
      <c r="D13" s="46">
        <v>1071.947</v>
      </c>
      <c r="E13" s="46">
        <v>1.321</v>
      </c>
      <c r="F13" s="46">
        <v>26668.759</v>
      </c>
      <c r="G13" s="46">
        <v>191.231</v>
      </c>
      <c r="H13" s="46">
        <v>0</v>
      </c>
      <c r="I13" s="46">
        <v>0</v>
      </c>
      <c r="J13" s="46">
        <v>0</v>
      </c>
      <c r="K13" s="47">
        <v>0</v>
      </c>
    </row>
    <row r="14" spans="1:11" ht="15.75">
      <c r="A14" s="43" t="s">
        <v>154</v>
      </c>
      <c r="B14" s="45">
        <v>19066.849</v>
      </c>
      <c r="C14" s="46">
        <v>109.172</v>
      </c>
      <c r="D14" s="46">
        <v>468.769</v>
      </c>
      <c r="E14" s="46">
        <v>1.048</v>
      </c>
      <c r="F14" s="46">
        <v>18598.08</v>
      </c>
      <c r="G14" s="46">
        <v>108.124</v>
      </c>
      <c r="H14" s="46">
        <v>0</v>
      </c>
      <c r="I14" s="46">
        <v>0</v>
      </c>
      <c r="J14" s="46">
        <v>0</v>
      </c>
      <c r="K14" s="47">
        <v>0</v>
      </c>
    </row>
    <row r="15" spans="1:11" ht="15.75">
      <c r="A15" s="43" t="s">
        <v>146</v>
      </c>
      <c r="B15" s="45">
        <v>13376.558</v>
      </c>
      <c r="C15" s="46">
        <v>74.083</v>
      </c>
      <c r="D15" s="46">
        <v>436.656</v>
      </c>
      <c r="E15" s="46">
        <v>0.741</v>
      </c>
      <c r="F15" s="46">
        <v>12939.902</v>
      </c>
      <c r="G15" s="46">
        <v>73.342</v>
      </c>
      <c r="H15" s="46">
        <v>0</v>
      </c>
      <c r="I15" s="46">
        <v>0</v>
      </c>
      <c r="J15" s="46">
        <v>0</v>
      </c>
      <c r="K15" s="47">
        <v>0</v>
      </c>
    </row>
    <row r="16" spans="1:11" ht="15.75">
      <c r="A16" s="43" t="s">
        <v>155</v>
      </c>
      <c r="B16" s="45">
        <v>34423.856</v>
      </c>
      <c r="C16" s="46">
        <v>206.743</v>
      </c>
      <c r="D16" s="46">
        <v>1077.322</v>
      </c>
      <c r="E16" s="46">
        <v>1.812</v>
      </c>
      <c r="F16" s="46">
        <v>33346.534</v>
      </c>
      <c r="G16" s="46">
        <v>204.931</v>
      </c>
      <c r="H16" s="46">
        <v>0</v>
      </c>
      <c r="I16" s="46">
        <v>0</v>
      </c>
      <c r="J16" s="46">
        <v>0</v>
      </c>
      <c r="K16" s="47">
        <v>0</v>
      </c>
    </row>
    <row r="17" spans="1:11" ht="15.75">
      <c r="A17" s="43" t="s">
        <v>156</v>
      </c>
      <c r="B17" s="45">
        <v>13914.455</v>
      </c>
      <c r="C17" s="46">
        <v>110.671</v>
      </c>
      <c r="D17" s="46">
        <v>505.734</v>
      </c>
      <c r="E17" s="46">
        <v>0.859</v>
      </c>
      <c r="F17" s="46">
        <v>13408.721</v>
      </c>
      <c r="G17" s="46">
        <v>109.812</v>
      </c>
      <c r="H17" s="46">
        <v>0</v>
      </c>
      <c r="I17" s="46">
        <v>0</v>
      </c>
      <c r="J17" s="46">
        <v>0</v>
      </c>
      <c r="K17" s="47">
        <v>0</v>
      </c>
    </row>
    <row r="18" spans="1:11" ht="15.75">
      <c r="A18" s="43" t="s">
        <v>157</v>
      </c>
      <c r="B18" s="45">
        <v>17788.37</v>
      </c>
      <c r="C18" s="46">
        <v>145.322</v>
      </c>
      <c r="D18" s="46">
        <v>476.325</v>
      </c>
      <c r="E18" s="46">
        <v>1.282</v>
      </c>
      <c r="F18" s="46">
        <v>17312.045</v>
      </c>
      <c r="G18" s="46">
        <v>144.04</v>
      </c>
      <c r="H18" s="46">
        <v>0</v>
      </c>
      <c r="I18" s="46">
        <v>0</v>
      </c>
      <c r="J18" s="46">
        <v>0</v>
      </c>
      <c r="K18" s="47">
        <v>0</v>
      </c>
    </row>
    <row r="19" spans="1:11" ht="15.75">
      <c r="A19" s="43" t="s">
        <v>158</v>
      </c>
      <c r="B19" s="45">
        <v>22514.968</v>
      </c>
      <c r="C19" s="46">
        <v>167.328</v>
      </c>
      <c r="D19" s="46">
        <v>772.575</v>
      </c>
      <c r="E19" s="46">
        <v>1.092</v>
      </c>
      <c r="F19" s="46">
        <v>21742.393</v>
      </c>
      <c r="G19" s="46">
        <v>166.236</v>
      </c>
      <c r="H19" s="46">
        <v>0</v>
      </c>
      <c r="I19" s="46">
        <v>0</v>
      </c>
      <c r="J19" s="46">
        <v>0</v>
      </c>
      <c r="K19" s="47">
        <v>0</v>
      </c>
    </row>
    <row r="20" spans="1:11" ht="15.75">
      <c r="A20" s="43" t="s">
        <v>159</v>
      </c>
      <c r="B20" s="45">
        <v>16861.597</v>
      </c>
      <c r="C20" s="46">
        <v>123.849</v>
      </c>
      <c r="D20" s="46">
        <v>549.313</v>
      </c>
      <c r="E20" s="46">
        <v>0.743</v>
      </c>
      <c r="F20" s="46">
        <v>16312.284</v>
      </c>
      <c r="G20" s="46">
        <v>123.106</v>
      </c>
      <c r="H20" s="46">
        <v>0</v>
      </c>
      <c r="I20" s="46">
        <v>0</v>
      </c>
      <c r="J20" s="46">
        <v>0</v>
      </c>
      <c r="K20" s="47">
        <v>0</v>
      </c>
    </row>
    <row r="21" spans="1:11" ht="15.75">
      <c r="A21" s="43" t="s">
        <v>147</v>
      </c>
      <c r="B21" s="45">
        <v>6827.626</v>
      </c>
      <c r="C21" s="46">
        <v>40.505</v>
      </c>
      <c r="D21" s="46">
        <v>314.902</v>
      </c>
      <c r="E21" s="46">
        <v>0.265</v>
      </c>
      <c r="F21" s="46">
        <v>6512.724</v>
      </c>
      <c r="G21" s="46">
        <v>40.24</v>
      </c>
      <c r="H21" s="46">
        <v>0</v>
      </c>
      <c r="I21" s="46">
        <v>0</v>
      </c>
      <c r="J21" s="46">
        <v>0</v>
      </c>
      <c r="K21" s="47">
        <v>0</v>
      </c>
    </row>
    <row r="22" spans="1:11" ht="15.75">
      <c r="A22" s="43" t="s">
        <v>160</v>
      </c>
      <c r="B22" s="45">
        <v>14653.31</v>
      </c>
      <c r="C22" s="46">
        <v>28.971</v>
      </c>
      <c r="D22" s="46">
        <v>348.399</v>
      </c>
      <c r="E22" s="46">
        <v>0.092</v>
      </c>
      <c r="F22" s="46">
        <v>14304.911</v>
      </c>
      <c r="G22" s="46">
        <v>28.879</v>
      </c>
      <c r="H22" s="46">
        <v>0</v>
      </c>
      <c r="I22" s="46">
        <v>0</v>
      </c>
      <c r="J22" s="46">
        <v>0</v>
      </c>
      <c r="K22" s="47">
        <v>0</v>
      </c>
    </row>
    <row r="23" spans="1:11" ht="15.75">
      <c r="A23" s="43" t="s">
        <v>161</v>
      </c>
      <c r="B23" s="45">
        <v>176242.214</v>
      </c>
      <c r="C23" s="46">
        <v>1263.287</v>
      </c>
      <c r="D23" s="46">
        <v>13665.452</v>
      </c>
      <c r="E23" s="46">
        <v>9.69</v>
      </c>
      <c r="F23" s="46">
        <v>162542.425</v>
      </c>
      <c r="G23" s="46">
        <v>1253.597</v>
      </c>
      <c r="H23" s="46">
        <v>33.029</v>
      </c>
      <c r="I23" s="46">
        <v>0</v>
      </c>
      <c r="J23" s="46">
        <v>1.308</v>
      </c>
      <c r="K23" s="47">
        <v>0</v>
      </c>
    </row>
    <row r="24" spans="1:11" ht="15.75">
      <c r="A24" s="43" t="s">
        <v>162</v>
      </c>
      <c r="B24" s="45">
        <v>49048.357</v>
      </c>
      <c r="C24" s="46">
        <v>510.682</v>
      </c>
      <c r="D24" s="46">
        <v>1393.449</v>
      </c>
      <c r="E24" s="46">
        <v>3.679</v>
      </c>
      <c r="F24" s="46">
        <v>47654.908</v>
      </c>
      <c r="G24" s="46">
        <v>507.003</v>
      </c>
      <c r="H24" s="46">
        <v>0</v>
      </c>
      <c r="I24" s="46">
        <v>0</v>
      </c>
      <c r="J24" s="46">
        <v>0</v>
      </c>
      <c r="K24" s="47">
        <v>0</v>
      </c>
    </row>
    <row r="25" spans="1:11" ht="15.75">
      <c r="A25" s="44" t="s">
        <v>163</v>
      </c>
      <c r="B25" s="48">
        <v>41151.154</v>
      </c>
      <c r="C25" s="49">
        <v>315.598</v>
      </c>
      <c r="D25" s="49">
        <v>887.922</v>
      </c>
      <c r="E25" s="49">
        <v>1.936</v>
      </c>
      <c r="F25" s="49">
        <v>40263.232</v>
      </c>
      <c r="G25" s="49">
        <v>313.662</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O15" sqref="O15"/>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168</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566286.175</v>
      </c>
      <c r="C8" s="52">
        <v>4879.422</v>
      </c>
      <c r="D8" s="52">
        <v>24216.807</v>
      </c>
      <c r="E8" s="52">
        <v>27.749</v>
      </c>
      <c r="F8" s="52">
        <v>541689.47</v>
      </c>
      <c r="G8" s="52">
        <v>4851.673</v>
      </c>
      <c r="H8" s="52">
        <v>289.877</v>
      </c>
      <c r="I8" s="52">
        <v>0</v>
      </c>
      <c r="J8" s="52">
        <v>90.021</v>
      </c>
      <c r="K8" s="53">
        <v>0</v>
      </c>
    </row>
    <row r="9" spans="1:11" ht="15.75">
      <c r="A9" s="43" t="s">
        <v>150</v>
      </c>
      <c r="B9" s="45">
        <v>9782.251</v>
      </c>
      <c r="C9" s="46">
        <v>75.373</v>
      </c>
      <c r="D9" s="46">
        <v>310.608</v>
      </c>
      <c r="E9" s="46">
        <v>0.533</v>
      </c>
      <c r="F9" s="46">
        <v>9471.643</v>
      </c>
      <c r="G9" s="46">
        <v>74.84</v>
      </c>
      <c r="H9" s="46">
        <v>0</v>
      </c>
      <c r="I9" s="46">
        <v>0</v>
      </c>
      <c r="J9" s="46">
        <v>0</v>
      </c>
      <c r="K9" s="47">
        <v>0</v>
      </c>
    </row>
    <row r="10" spans="1:11" ht="15.75">
      <c r="A10" s="43" t="s">
        <v>151</v>
      </c>
      <c r="B10" s="45">
        <v>21529.179</v>
      </c>
      <c r="C10" s="46">
        <v>201.043</v>
      </c>
      <c r="D10" s="46">
        <v>564.86</v>
      </c>
      <c r="E10" s="46">
        <v>1.632</v>
      </c>
      <c r="F10" s="46">
        <v>20964.319</v>
      </c>
      <c r="G10" s="46">
        <v>199.411</v>
      </c>
      <c r="H10" s="46">
        <v>0</v>
      </c>
      <c r="I10" s="46">
        <v>0</v>
      </c>
      <c r="J10" s="46">
        <v>0</v>
      </c>
      <c r="K10" s="47">
        <v>0</v>
      </c>
    </row>
    <row r="11" spans="1:11" ht="15.75">
      <c r="A11" s="43" t="s">
        <v>152</v>
      </c>
      <c r="B11" s="45">
        <v>21926.464</v>
      </c>
      <c r="C11" s="46">
        <v>157.363</v>
      </c>
      <c r="D11" s="46">
        <v>506.378</v>
      </c>
      <c r="E11" s="46">
        <v>0.833</v>
      </c>
      <c r="F11" s="46">
        <v>21346.209</v>
      </c>
      <c r="G11" s="46">
        <v>156.53</v>
      </c>
      <c r="H11" s="46">
        <v>73.877</v>
      </c>
      <c r="I11" s="46">
        <v>0</v>
      </c>
      <c r="J11" s="46">
        <v>0</v>
      </c>
      <c r="K11" s="47">
        <v>0</v>
      </c>
    </row>
    <row r="12" spans="1:11" ht="15.75">
      <c r="A12" s="43" t="s">
        <v>153</v>
      </c>
      <c r="B12" s="45">
        <v>20071.622</v>
      </c>
      <c r="C12" s="46">
        <v>233.134</v>
      </c>
      <c r="D12" s="46">
        <v>654.004</v>
      </c>
      <c r="E12" s="46">
        <v>1.393</v>
      </c>
      <c r="F12" s="46">
        <v>19417.618</v>
      </c>
      <c r="G12" s="46">
        <v>231.741</v>
      </c>
      <c r="H12" s="46">
        <v>0</v>
      </c>
      <c r="I12" s="46">
        <v>0</v>
      </c>
      <c r="J12" s="46">
        <v>0</v>
      </c>
      <c r="K12" s="47">
        <v>0</v>
      </c>
    </row>
    <row r="13" spans="1:11" ht="15.75">
      <c r="A13" s="43" t="s">
        <v>145</v>
      </c>
      <c r="B13" s="45">
        <v>26411.412</v>
      </c>
      <c r="C13" s="46">
        <v>199.585</v>
      </c>
      <c r="D13" s="46">
        <v>745.699</v>
      </c>
      <c r="E13" s="46">
        <v>1.256</v>
      </c>
      <c r="F13" s="46">
        <v>25665.713</v>
      </c>
      <c r="G13" s="46">
        <v>198.329</v>
      </c>
      <c r="H13" s="46">
        <v>0</v>
      </c>
      <c r="I13" s="46">
        <v>0</v>
      </c>
      <c r="J13" s="46">
        <v>0</v>
      </c>
      <c r="K13" s="47">
        <v>0</v>
      </c>
    </row>
    <row r="14" spans="1:11" ht="15.75">
      <c r="A14" s="43" t="s">
        <v>154</v>
      </c>
      <c r="B14" s="45">
        <v>19157.701</v>
      </c>
      <c r="C14" s="46">
        <v>173.76</v>
      </c>
      <c r="D14" s="46">
        <v>264.482</v>
      </c>
      <c r="E14" s="46">
        <v>0.93</v>
      </c>
      <c r="F14" s="46">
        <v>18893.219</v>
      </c>
      <c r="G14" s="46">
        <v>172.83</v>
      </c>
      <c r="H14" s="46">
        <v>0</v>
      </c>
      <c r="I14" s="46">
        <v>0</v>
      </c>
      <c r="J14" s="46">
        <v>0</v>
      </c>
      <c r="K14" s="47">
        <v>0</v>
      </c>
    </row>
    <row r="15" spans="1:11" ht="15.75">
      <c r="A15" s="43" t="s">
        <v>146</v>
      </c>
      <c r="B15" s="45">
        <v>13259.713</v>
      </c>
      <c r="C15" s="46">
        <v>107.174</v>
      </c>
      <c r="D15" s="46">
        <v>425.707</v>
      </c>
      <c r="E15" s="46">
        <v>0.707</v>
      </c>
      <c r="F15" s="46">
        <v>12829.757</v>
      </c>
      <c r="G15" s="46">
        <v>106.467</v>
      </c>
      <c r="H15" s="46">
        <v>4.249</v>
      </c>
      <c r="I15" s="46">
        <v>0</v>
      </c>
      <c r="J15" s="46">
        <v>0</v>
      </c>
      <c r="K15" s="47">
        <v>0</v>
      </c>
    </row>
    <row r="16" spans="1:11" ht="15.75">
      <c r="A16" s="43" t="s">
        <v>155</v>
      </c>
      <c r="B16" s="45">
        <v>35705.884</v>
      </c>
      <c r="C16" s="46">
        <v>298.193</v>
      </c>
      <c r="D16" s="46">
        <v>907.632</v>
      </c>
      <c r="E16" s="46">
        <v>1.827</v>
      </c>
      <c r="F16" s="46">
        <v>34798.252</v>
      </c>
      <c r="G16" s="46">
        <v>296.366</v>
      </c>
      <c r="H16" s="46">
        <v>0</v>
      </c>
      <c r="I16" s="46">
        <v>0</v>
      </c>
      <c r="J16" s="46">
        <v>0</v>
      </c>
      <c r="K16" s="47">
        <v>0</v>
      </c>
    </row>
    <row r="17" spans="1:11" ht="15.75">
      <c r="A17" s="43" t="s">
        <v>156</v>
      </c>
      <c r="B17" s="45">
        <v>13147.386</v>
      </c>
      <c r="C17" s="46">
        <v>165.476</v>
      </c>
      <c r="D17" s="46">
        <v>413.161</v>
      </c>
      <c r="E17" s="46">
        <v>0.714</v>
      </c>
      <c r="F17" s="46">
        <v>12734.225</v>
      </c>
      <c r="G17" s="46">
        <v>164.762</v>
      </c>
      <c r="H17" s="46">
        <v>0</v>
      </c>
      <c r="I17" s="46">
        <v>0</v>
      </c>
      <c r="J17" s="46">
        <v>0</v>
      </c>
      <c r="K17" s="47">
        <v>0</v>
      </c>
    </row>
    <row r="18" spans="1:11" ht="15.75">
      <c r="A18" s="43" t="s">
        <v>157</v>
      </c>
      <c r="B18" s="45">
        <v>19164.452</v>
      </c>
      <c r="C18" s="46">
        <v>158.653</v>
      </c>
      <c r="D18" s="46">
        <v>383.617</v>
      </c>
      <c r="E18" s="46">
        <v>0.953</v>
      </c>
      <c r="F18" s="46">
        <v>18780.835</v>
      </c>
      <c r="G18" s="46">
        <v>157.7</v>
      </c>
      <c r="H18" s="46">
        <v>0</v>
      </c>
      <c r="I18" s="46">
        <v>0</v>
      </c>
      <c r="J18" s="46">
        <v>0</v>
      </c>
      <c r="K18" s="47">
        <v>0</v>
      </c>
    </row>
    <row r="19" spans="1:11" ht="15.75">
      <c r="A19" s="43" t="s">
        <v>158</v>
      </c>
      <c r="B19" s="45">
        <v>22768.051</v>
      </c>
      <c r="C19" s="46">
        <v>264.586</v>
      </c>
      <c r="D19" s="46">
        <v>677.238</v>
      </c>
      <c r="E19" s="46">
        <v>1.313</v>
      </c>
      <c r="F19" s="46">
        <v>22090.813</v>
      </c>
      <c r="G19" s="46">
        <v>263.273</v>
      </c>
      <c r="H19" s="46">
        <v>0</v>
      </c>
      <c r="I19" s="46">
        <v>0</v>
      </c>
      <c r="J19" s="46">
        <v>0</v>
      </c>
      <c r="K19" s="47">
        <v>0</v>
      </c>
    </row>
    <row r="20" spans="1:11" ht="15.75">
      <c r="A20" s="43" t="s">
        <v>159</v>
      </c>
      <c r="B20" s="45">
        <v>16701.743</v>
      </c>
      <c r="C20" s="46">
        <v>112.926</v>
      </c>
      <c r="D20" s="46">
        <v>471.405</v>
      </c>
      <c r="E20" s="46">
        <v>0.921</v>
      </c>
      <c r="F20" s="46">
        <v>16230.338</v>
      </c>
      <c r="G20" s="46">
        <v>112.005</v>
      </c>
      <c r="H20" s="46">
        <v>0</v>
      </c>
      <c r="I20" s="46">
        <v>0</v>
      </c>
      <c r="J20" s="46">
        <v>0</v>
      </c>
      <c r="K20" s="47">
        <v>0</v>
      </c>
    </row>
    <row r="21" spans="1:11" ht="15.75">
      <c r="A21" s="43" t="s">
        <v>147</v>
      </c>
      <c r="B21" s="45">
        <v>7001.734</v>
      </c>
      <c r="C21" s="46">
        <v>33.324</v>
      </c>
      <c r="D21" s="46">
        <v>255.392</v>
      </c>
      <c r="E21" s="46">
        <v>0.233</v>
      </c>
      <c r="F21" s="46">
        <v>6746.342</v>
      </c>
      <c r="G21" s="46">
        <v>33.091</v>
      </c>
      <c r="H21" s="46">
        <v>0</v>
      </c>
      <c r="I21" s="46">
        <v>0</v>
      </c>
      <c r="J21" s="46">
        <v>0</v>
      </c>
      <c r="K21" s="47">
        <v>0</v>
      </c>
    </row>
    <row r="22" spans="1:11" ht="15.75">
      <c r="A22" s="43" t="s">
        <v>160</v>
      </c>
      <c r="B22" s="45">
        <v>15483.933</v>
      </c>
      <c r="C22" s="46">
        <v>38.463</v>
      </c>
      <c r="D22" s="46">
        <v>322.815</v>
      </c>
      <c r="E22" s="46">
        <v>0.193</v>
      </c>
      <c r="F22" s="46">
        <v>15161.118</v>
      </c>
      <c r="G22" s="46">
        <v>38.27</v>
      </c>
      <c r="H22" s="46">
        <v>0</v>
      </c>
      <c r="I22" s="46">
        <v>0</v>
      </c>
      <c r="J22" s="46">
        <v>0</v>
      </c>
      <c r="K22" s="47">
        <v>0</v>
      </c>
    </row>
    <row r="23" spans="1:11" ht="15.75">
      <c r="A23" s="43" t="s">
        <v>161</v>
      </c>
      <c r="B23" s="45">
        <v>211575.262</v>
      </c>
      <c r="C23" s="46">
        <v>1628.439</v>
      </c>
      <c r="D23" s="46">
        <v>15260.661</v>
      </c>
      <c r="E23" s="46">
        <v>9.028</v>
      </c>
      <c r="F23" s="46">
        <v>196012.829</v>
      </c>
      <c r="G23" s="46">
        <v>1619.411</v>
      </c>
      <c r="H23" s="46">
        <v>211.751</v>
      </c>
      <c r="I23" s="46">
        <v>0</v>
      </c>
      <c r="J23" s="46">
        <v>90.021</v>
      </c>
      <c r="K23" s="47">
        <v>0</v>
      </c>
    </row>
    <row r="24" spans="1:11" ht="15.75">
      <c r="A24" s="43" t="s">
        <v>162</v>
      </c>
      <c r="B24" s="45">
        <v>49566.381</v>
      </c>
      <c r="C24" s="46">
        <v>674.205</v>
      </c>
      <c r="D24" s="46">
        <v>1222.38</v>
      </c>
      <c r="E24" s="46">
        <v>3.299</v>
      </c>
      <c r="F24" s="46">
        <v>48344.001</v>
      </c>
      <c r="G24" s="46">
        <v>670.906</v>
      </c>
      <c r="H24" s="46">
        <v>0</v>
      </c>
      <c r="I24" s="46">
        <v>0</v>
      </c>
      <c r="J24" s="46">
        <v>0</v>
      </c>
      <c r="K24" s="47">
        <v>0</v>
      </c>
    </row>
    <row r="25" spans="1:11" ht="15.75">
      <c r="A25" s="44" t="s">
        <v>163</v>
      </c>
      <c r="B25" s="48">
        <v>43033.007</v>
      </c>
      <c r="C25" s="49">
        <v>357.725</v>
      </c>
      <c r="D25" s="49">
        <v>830.768</v>
      </c>
      <c r="E25" s="49">
        <v>1.984</v>
      </c>
      <c r="F25" s="49">
        <v>42202.239</v>
      </c>
      <c r="G25" s="49">
        <v>355.741</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25"/>
  <sheetViews>
    <sheetView showGridLines="0" zoomScale="80" zoomScaleNormal="80" zoomScalePageLayoutView="0" workbookViewId="0" topLeftCell="A1">
      <selection activeCell="M10" sqref="M10"/>
    </sheetView>
  </sheetViews>
  <sheetFormatPr defaultColWidth="9.00390625" defaultRowHeight="12.75"/>
  <cols>
    <col min="1" max="1" width="33.125" style="39" customWidth="1"/>
    <col min="2" max="2" width="15.625" style="39" customWidth="1"/>
    <col min="3" max="5" width="13.00390625" style="39" customWidth="1"/>
    <col min="6" max="6" width="16.125" style="39" customWidth="1"/>
    <col min="7" max="7" width="13.00390625" style="39" customWidth="1"/>
    <col min="8" max="8" width="14.25390625" style="39" customWidth="1"/>
    <col min="9" max="11" width="13.00390625" style="39" customWidth="1"/>
    <col min="12" max="16384" width="9.125" style="39" customWidth="1"/>
  </cols>
  <sheetData>
    <row r="1" ht="15.75">
      <c r="A1" s="38"/>
    </row>
    <row r="2" spans="1:11" ht="18">
      <c r="A2" s="64" t="s">
        <v>169</v>
      </c>
      <c r="B2" s="64"/>
      <c r="C2" s="64"/>
      <c r="D2" s="64"/>
      <c r="E2" s="64"/>
      <c r="F2" s="64"/>
      <c r="G2" s="64"/>
      <c r="H2" s="64"/>
      <c r="I2" s="64"/>
      <c r="J2" s="64"/>
      <c r="K2" s="64"/>
    </row>
    <row r="3" spans="2:3" ht="15.75">
      <c r="B3" s="40"/>
      <c r="C3" s="40"/>
    </row>
    <row r="4" spans="9:11" ht="15.75">
      <c r="I4" s="65" t="s">
        <v>148</v>
      </c>
      <c r="J4" s="66"/>
      <c r="K4" s="66"/>
    </row>
    <row r="5" spans="1:11" ht="15.75" customHeight="1">
      <c r="A5" s="67"/>
      <c r="B5" s="69" t="s">
        <v>138</v>
      </c>
      <c r="C5" s="69"/>
      <c r="D5" s="69" t="s">
        <v>139</v>
      </c>
      <c r="E5" s="69"/>
      <c r="F5" s="69"/>
      <c r="G5" s="69"/>
      <c r="H5" s="69" t="s">
        <v>140</v>
      </c>
      <c r="I5" s="69"/>
      <c r="J5" s="69"/>
      <c r="K5" s="69"/>
    </row>
    <row r="6" spans="1:11" ht="15.75" customHeight="1">
      <c r="A6" s="68"/>
      <c r="B6" s="69"/>
      <c r="C6" s="69"/>
      <c r="D6" s="69" t="s">
        <v>141</v>
      </c>
      <c r="E6" s="69"/>
      <c r="F6" s="69" t="s">
        <v>142</v>
      </c>
      <c r="G6" s="69"/>
      <c r="H6" s="69" t="s">
        <v>141</v>
      </c>
      <c r="I6" s="69"/>
      <c r="J6" s="69" t="s">
        <v>142</v>
      </c>
      <c r="K6" s="69"/>
    </row>
    <row r="7" spans="1:11" ht="50.25" customHeight="1">
      <c r="A7" s="68"/>
      <c r="B7" s="41" t="s">
        <v>143</v>
      </c>
      <c r="C7" s="41" t="s">
        <v>144</v>
      </c>
      <c r="D7" s="41" t="s">
        <v>143</v>
      </c>
      <c r="E7" s="41" t="s">
        <v>144</v>
      </c>
      <c r="F7" s="41" t="s">
        <v>143</v>
      </c>
      <c r="G7" s="41" t="s">
        <v>144</v>
      </c>
      <c r="H7" s="41" t="s">
        <v>143</v>
      </c>
      <c r="I7" s="41" t="s">
        <v>144</v>
      </c>
      <c r="J7" s="41" t="s">
        <v>143</v>
      </c>
      <c r="K7" s="41" t="s">
        <v>144</v>
      </c>
    </row>
    <row r="8" spans="1:11" ht="15.75">
      <c r="A8" s="42" t="s">
        <v>149</v>
      </c>
      <c r="B8" s="51">
        <v>630184.335</v>
      </c>
      <c r="C8" s="52">
        <v>6231.405</v>
      </c>
      <c r="D8" s="52">
        <v>23808.839</v>
      </c>
      <c r="E8" s="52">
        <v>35.172</v>
      </c>
      <c r="F8" s="52">
        <v>606350.481</v>
      </c>
      <c r="G8" s="52">
        <v>6196.233</v>
      </c>
      <c r="H8" s="52">
        <v>21.746</v>
      </c>
      <c r="I8" s="52">
        <v>0</v>
      </c>
      <c r="J8" s="52">
        <v>3.269</v>
      </c>
      <c r="K8" s="53">
        <v>0</v>
      </c>
    </row>
    <row r="9" spans="1:11" ht="15.75">
      <c r="A9" s="43" t="s">
        <v>150</v>
      </c>
      <c r="B9" s="45">
        <v>10916.291</v>
      </c>
      <c r="C9" s="46">
        <v>122.872</v>
      </c>
      <c r="D9" s="46">
        <v>276.02</v>
      </c>
      <c r="E9" s="46">
        <v>0.488</v>
      </c>
      <c r="F9" s="46">
        <v>10640.271</v>
      </c>
      <c r="G9" s="46">
        <v>122.384</v>
      </c>
      <c r="H9" s="46">
        <v>0</v>
      </c>
      <c r="I9" s="46">
        <v>0</v>
      </c>
      <c r="J9" s="46">
        <v>0</v>
      </c>
      <c r="K9" s="47">
        <v>0</v>
      </c>
    </row>
    <row r="10" spans="1:11" ht="15.75">
      <c r="A10" s="43" t="s">
        <v>151</v>
      </c>
      <c r="B10" s="45">
        <v>23415.452</v>
      </c>
      <c r="C10" s="46">
        <v>271.76</v>
      </c>
      <c r="D10" s="46">
        <v>533.581</v>
      </c>
      <c r="E10" s="46">
        <v>1.86</v>
      </c>
      <c r="F10" s="46">
        <v>22881.871</v>
      </c>
      <c r="G10" s="46">
        <v>269.9</v>
      </c>
      <c r="H10" s="46">
        <v>0</v>
      </c>
      <c r="I10" s="46">
        <v>0</v>
      </c>
      <c r="J10" s="46">
        <v>0</v>
      </c>
      <c r="K10" s="47">
        <v>0</v>
      </c>
    </row>
    <row r="11" spans="1:11" ht="15.75">
      <c r="A11" s="43" t="s">
        <v>152</v>
      </c>
      <c r="B11" s="45">
        <v>24689.274</v>
      </c>
      <c r="C11" s="46">
        <v>207.944</v>
      </c>
      <c r="D11" s="46">
        <v>485.886</v>
      </c>
      <c r="E11" s="46">
        <v>0.968</v>
      </c>
      <c r="F11" s="46">
        <v>24203.388</v>
      </c>
      <c r="G11" s="46">
        <v>206.976</v>
      </c>
      <c r="H11" s="46">
        <v>0</v>
      </c>
      <c r="I11" s="46">
        <v>0</v>
      </c>
      <c r="J11" s="46">
        <v>0</v>
      </c>
      <c r="K11" s="47">
        <v>0</v>
      </c>
    </row>
    <row r="12" spans="1:11" ht="15.75">
      <c r="A12" s="43" t="s">
        <v>153</v>
      </c>
      <c r="B12" s="45">
        <v>22443.913</v>
      </c>
      <c r="C12" s="46">
        <v>225.024</v>
      </c>
      <c r="D12" s="46">
        <v>623.326</v>
      </c>
      <c r="E12" s="46">
        <v>1.798</v>
      </c>
      <c r="F12" s="46">
        <v>21820.587</v>
      </c>
      <c r="G12" s="46">
        <v>223.226</v>
      </c>
      <c r="H12" s="46">
        <v>0</v>
      </c>
      <c r="I12" s="46">
        <v>0</v>
      </c>
      <c r="J12" s="46">
        <v>0</v>
      </c>
      <c r="K12" s="47">
        <v>0</v>
      </c>
    </row>
    <row r="13" spans="1:11" ht="15.75">
      <c r="A13" s="43" t="s">
        <v>145</v>
      </c>
      <c r="B13" s="45">
        <v>28729.908</v>
      </c>
      <c r="C13" s="46">
        <v>259.805</v>
      </c>
      <c r="D13" s="46">
        <v>766.588</v>
      </c>
      <c r="E13" s="46">
        <v>1.621</v>
      </c>
      <c r="F13" s="46">
        <v>27963.32</v>
      </c>
      <c r="G13" s="46">
        <v>258.184</v>
      </c>
      <c r="H13" s="46">
        <v>0</v>
      </c>
      <c r="I13" s="46">
        <v>0</v>
      </c>
      <c r="J13" s="46">
        <v>0</v>
      </c>
      <c r="K13" s="47">
        <v>0</v>
      </c>
    </row>
    <row r="14" spans="1:11" ht="15.75">
      <c r="A14" s="43" t="s">
        <v>154</v>
      </c>
      <c r="B14" s="45">
        <v>22635.082</v>
      </c>
      <c r="C14" s="46">
        <v>214.635</v>
      </c>
      <c r="D14" s="46">
        <v>410.509</v>
      </c>
      <c r="E14" s="46">
        <v>1.232</v>
      </c>
      <c r="F14" s="46">
        <v>22224.573</v>
      </c>
      <c r="G14" s="46">
        <v>213.403</v>
      </c>
      <c r="H14" s="46">
        <v>0</v>
      </c>
      <c r="I14" s="46">
        <v>0</v>
      </c>
      <c r="J14" s="46">
        <v>0</v>
      </c>
      <c r="K14" s="47">
        <v>0</v>
      </c>
    </row>
    <row r="15" spans="1:11" ht="15.75">
      <c r="A15" s="43" t="s">
        <v>146</v>
      </c>
      <c r="B15" s="45">
        <v>15011.181</v>
      </c>
      <c r="C15" s="46">
        <v>155.088</v>
      </c>
      <c r="D15" s="46">
        <v>423.891</v>
      </c>
      <c r="E15" s="46">
        <v>0.865</v>
      </c>
      <c r="F15" s="46">
        <v>14587.29</v>
      </c>
      <c r="G15" s="46">
        <v>154.223</v>
      </c>
      <c r="H15" s="46">
        <v>0</v>
      </c>
      <c r="I15" s="46">
        <v>0</v>
      </c>
      <c r="J15" s="46">
        <v>0</v>
      </c>
      <c r="K15" s="47">
        <v>0</v>
      </c>
    </row>
    <row r="16" spans="1:11" ht="15.75">
      <c r="A16" s="43" t="s">
        <v>155</v>
      </c>
      <c r="B16" s="45">
        <v>37503.64</v>
      </c>
      <c r="C16" s="46">
        <v>345.014</v>
      </c>
      <c r="D16" s="46">
        <v>964.286</v>
      </c>
      <c r="E16" s="46">
        <v>2.04</v>
      </c>
      <c r="F16" s="46">
        <v>36539.354</v>
      </c>
      <c r="G16" s="46">
        <v>342.974</v>
      </c>
      <c r="H16" s="46">
        <v>0</v>
      </c>
      <c r="I16" s="46">
        <v>0</v>
      </c>
      <c r="J16" s="46">
        <v>0</v>
      </c>
      <c r="K16" s="47">
        <v>0</v>
      </c>
    </row>
    <row r="17" spans="1:11" ht="15.75">
      <c r="A17" s="43" t="s">
        <v>156</v>
      </c>
      <c r="B17" s="45">
        <v>14423.018</v>
      </c>
      <c r="C17" s="46">
        <v>176.599</v>
      </c>
      <c r="D17" s="46">
        <v>428.367</v>
      </c>
      <c r="E17" s="46">
        <v>1.319</v>
      </c>
      <c r="F17" s="46">
        <v>13994.651</v>
      </c>
      <c r="G17" s="46">
        <v>175.28</v>
      </c>
      <c r="H17" s="46">
        <v>0</v>
      </c>
      <c r="I17" s="46">
        <v>0</v>
      </c>
      <c r="J17" s="46">
        <v>0</v>
      </c>
      <c r="K17" s="47">
        <v>0</v>
      </c>
    </row>
    <row r="18" spans="1:11" ht="15.75">
      <c r="A18" s="43" t="s">
        <v>157</v>
      </c>
      <c r="B18" s="45">
        <v>21014.419</v>
      </c>
      <c r="C18" s="46">
        <v>227.713</v>
      </c>
      <c r="D18" s="46">
        <v>354.442</v>
      </c>
      <c r="E18" s="46">
        <v>1.414</v>
      </c>
      <c r="F18" s="46">
        <v>20659.977</v>
      </c>
      <c r="G18" s="46">
        <v>226.299</v>
      </c>
      <c r="H18" s="46">
        <v>0</v>
      </c>
      <c r="I18" s="46">
        <v>0</v>
      </c>
      <c r="J18" s="46">
        <v>0</v>
      </c>
      <c r="K18" s="47">
        <v>0</v>
      </c>
    </row>
    <row r="19" spans="1:11" ht="15.75">
      <c r="A19" s="43" t="s">
        <v>158</v>
      </c>
      <c r="B19" s="45">
        <v>24621.065</v>
      </c>
      <c r="C19" s="46">
        <v>299.754</v>
      </c>
      <c r="D19" s="46">
        <v>634.227</v>
      </c>
      <c r="E19" s="46">
        <v>1.676</v>
      </c>
      <c r="F19" s="46">
        <v>23986.838</v>
      </c>
      <c r="G19" s="46">
        <v>298.078</v>
      </c>
      <c r="H19" s="46">
        <v>0</v>
      </c>
      <c r="I19" s="46">
        <v>0</v>
      </c>
      <c r="J19" s="46">
        <v>0</v>
      </c>
      <c r="K19" s="47">
        <v>0</v>
      </c>
    </row>
    <row r="20" spans="1:11" ht="15.75">
      <c r="A20" s="43" t="s">
        <v>159</v>
      </c>
      <c r="B20" s="45">
        <v>18147.34</v>
      </c>
      <c r="C20" s="46">
        <v>158.197</v>
      </c>
      <c r="D20" s="46">
        <v>547.562</v>
      </c>
      <c r="E20" s="46">
        <v>0.799</v>
      </c>
      <c r="F20" s="46">
        <v>17599.778</v>
      </c>
      <c r="G20" s="46">
        <v>157.398</v>
      </c>
      <c r="H20" s="46">
        <v>0</v>
      </c>
      <c r="I20" s="46">
        <v>0</v>
      </c>
      <c r="J20" s="46">
        <v>0</v>
      </c>
      <c r="K20" s="47">
        <v>0</v>
      </c>
    </row>
    <row r="21" spans="1:11" ht="15.75">
      <c r="A21" s="43" t="s">
        <v>147</v>
      </c>
      <c r="B21" s="45">
        <v>7988.915</v>
      </c>
      <c r="C21" s="46">
        <v>61.911</v>
      </c>
      <c r="D21" s="46">
        <v>273.528</v>
      </c>
      <c r="E21" s="46">
        <v>0.34</v>
      </c>
      <c r="F21" s="46">
        <v>7715.387</v>
      </c>
      <c r="G21" s="46">
        <v>61.571</v>
      </c>
      <c r="H21" s="46">
        <v>0</v>
      </c>
      <c r="I21" s="46">
        <v>0</v>
      </c>
      <c r="J21" s="46">
        <v>0</v>
      </c>
      <c r="K21" s="47">
        <v>0</v>
      </c>
    </row>
    <row r="22" spans="1:11" ht="15.75">
      <c r="A22" s="43" t="s">
        <v>160</v>
      </c>
      <c r="B22" s="45">
        <v>16995.505</v>
      </c>
      <c r="C22" s="46">
        <v>44.903</v>
      </c>
      <c r="D22" s="46">
        <v>291.115</v>
      </c>
      <c r="E22" s="46">
        <v>0.25</v>
      </c>
      <c r="F22" s="46">
        <v>16704.39</v>
      </c>
      <c r="G22" s="46">
        <v>44.653</v>
      </c>
      <c r="H22" s="46">
        <v>0</v>
      </c>
      <c r="I22" s="46">
        <v>0</v>
      </c>
      <c r="J22" s="46">
        <v>0</v>
      </c>
      <c r="K22" s="47">
        <v>0</v>
      </c>
    </row>
    <row r="23" spans="1:11" ht="15.75">
      <c r="A23" s="43" t="s">
        <v>161</v>
      </c>
      <c r="B23" s="45">
        <v>237813.807</v>
      </c>
      <c r="C23" s="46">
        <v>2101.331</v>
      </c>
      <c r="D23" s="46">
        <v>14706.069</v>
      </c>
      <c r="E23" s="46">
        <v>11.867</v>
      </c>
      <c r="F23" s="46">
        <v>223082.723</v>
      </c>
      <c r="G23" s="46">
        <v>2089.464</v>
      </c>
      <c r="H23" s="46">
        <v>21.746</v>
      </c>
      <c r="I23" s="46">
        <v>0</v>
      </c>
      <c r="J23" s="46">
        <v>3.269</v>
      </c>
      <c r="K23" s="47">
        <v>0</v>
      </c>
    </row>
    <row r="24" spans="1:11" ht="15.75">
      <c r="A24" s="43" t="s">
        <v>162</v>
      </c>
      <c r="B24" s="45">
        <v>53262.844</v>
      </c>
      <c r="C24" s="46">
        <v>858.47</v>
      </c>
      <c r="D24" s="46">
        <v>1213.356</v>
      </c>
      <c r="E24" s="46">
        <v>3.958</v>
      </c>
      <c r="F24" s="46">
        <v>52049.488</v>
      </c>
      <c r="G24" s="46">
        <v>854.512</v>
      </c>
      <c r="H24" s="46">
        <v>0</v>
      </c>
      <c r="I24" s="46">
        <v>0</v>
      </c>
      <c r="J24" s="46">
        <v>0</v>
      </c>
      <c r="K24" s="47">
        <v>0</v>
      </c>
    </row>
    <row r="25" spans="1:11" ht="15.75">
      <c r="A25" s="44" t="s">
        <v>163</v>
      </c>
      <c r="B25" s="48">
        <v>50572.681</v>
      </c>
      <c r="C25" s="49">
        <v>500.385</v>
      </c>
      <c r="D25" s="49">
        <v>876.086</v>
      </c>
      <c r="E25" s="49">
        <v>2.677</v>
      </c>
      <c r="F25" s="49">
        <v>49696.595</v>
      </c>
      <c r="G25" s="49">
        <v>497.708</v>
      </c>
      <c r="H25" s="49">
        <v>0</v>
      </c>
      <c r="I25" s="49">
        <v>0</v>
      </c>
      <c r="J25" s="49">
        <v>0</v>
      </c>
      <c r="K25" s="50">
        <v>0</v>
      </c>
    </row>
  </sheetData>
  <sheetProtection/>
  <mergeCells count="10">
    <mergeCell ref="A2:K2"/>
    <mergeCell ref="I4:K4"/>
    <mergeCell ref="A5:A7"/>
    <mergeCell ref="B5:C6"/>
    <mergeCell ref="D5:G5"/>
    <mergeCell ref="H5:K5"/>
    <mergeCell ref="D6:E6"/>
    <mergeCell ref="F6:G6"/>
    <mergeCell ref="H6:I6"/>
    <mergeCell ref="J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NBK</dc:creator>
  <cp:keywords/>
  <dc:description/>
  <cp:lastModifiedBy>Карина Джусупбекова</cp:lastModifiedBy>
  <cp:lastPrinted>2007-01-23T13:10:39Z</cp:lastPrinted>
  <dcterms:created xsi:type="dcterms:W3CDTF">2002-04-30T12:55:22Z</dcterms:created>
  <dcterms:modified xsi:type="dcterms:W3CDTF">2022-09-25T09:45:24Z</dcterms:modified>
  <cp:category/>
  <cp:version/>
  <cp:contentType/>
  <cp:contentStatus/>
</cp:coreProperties>
</file>