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Y:\УДКС\Гульаим\Кредиты Архивные данные\кред_остат_отрас\kz\"/>
    </mc:Choice>
  </mc:AlternateContent>
  <bookViews>
    <workbookView xWindow="0" yWindow="0" windowWidth="21864" windowHeight="9792" activeTab="6"/>
  </bookViews>
  <sheets>
    <sheet name="01" sheetId="4" r:id="rId1"/>
    <sheet name="02" sheetId="11" r:id="rId2"/>
    <sheet name="03" sheetId="10" r:id="rId3"/>
    <sheet name="04" sheetId="13" r:id="rId4"/>
    <sheet name="05" sheetId="12" r:id="rId5"/>
    <sheet name="08" sheetId="7" r:id="rId6"/>
    <sheet name="06" sheetId="5" r:id="rId7"/>
    <sheet name="07" sheetId="8" r:id="rId8"/>
    <sheet name="09" sheetId="3" r:id="rId9"/>
    <sheet name="10" sheetId="2" r:id="rId10"/>
    <sheet name="11" sheetId="9" r:id="rId11"/>
    <sheet name="12" sheetId="6" r:id="rId12"/>
  </sheets>
  <externalReferences>
    <externalReference r:id="rId13"/>
  </externalReferences>
  <definedNames>
    <definedName name="_xlnm.Print_Area" localSheetId="0">'01'!$A$1:$L$17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1" l="1"/>
  <c r="K32" i="11"/>
  <c r="J32" i="11"/>
  <c r="I32" i="11"/>
  <c r="H32" i="11"/>
  <c r="G32" i="11"/>
  <c r="F32" i="11"/>
  <c r="E32" i="11"/>
  <c r="D32" i="11"/>
  <c r="C32" i="11"/>
  <c r="B32" i="11"/>
  <c r="L31" i="11"/>
  <c r="K31" i="11"/>
  <c r="J31" i="11"/>
  <c r="I31" i="11"/>
  <c r="H31" i="11"/>
  <c r="G31" i="11"/>
  <c r="C31" i="11" s="1"/>
  <c r="B31" i="11" s="1"/>
  <c r="F31" i="11"/>
  <c r="E31" i="11"/>
  <c r="D31" i="11"/>
  <c r="L30" i="11"/>
  <c r="H30" i="11" s="1"/>
  <c r="K30" i="11"/>
  <c r="J30" i="11"/>
  <c r="I30" i="11"/>
  <c r="G30" i="11"/>
  <c r="F30" i="11"/>
  <c r="C30" i="11" s="1"/>
  <c r="E30" i="11"/>
  <c r="D30" i="11"/>
  <c r="L29" i="11"/>
  <c r="K29" i="11"/>
  <c r="H29" i="11" s="1"/>
  <c r="J29" i="11"/>
  <c r="I29" i="11"/>
  <c r="G29" i="11"/>
  <c r="F29" i="11"/>
  <c r="E29" i="11"/>
  <c r="C29" i="11" s="1"/>
  <c r="B29" i="11" s="1"/>
  <c r="D29" i="11"/>
  <c r="L28" i="11"/>
  <c r="K28" i="11"/>
  <c r="J28" i="11"/>
  <c r="H28" i="11" s="1"/>
  <c r="I28" i="11"/>
  <c r="G28" i="11"/>
  <c r="F28" i="11"/>
  <c r="E28" i="11"/>
  <c r="D28" i="11"/>
  <c r="C28" i="11" s="1"/>
  <c r="L27" i="11"/>
  <c r="K27" i="11"/>
  <c r="J27" i="11"/>
  <c r="I27" i="11"/>
  <c r="H27" i="11" s="1"/>
  <c r="G27" i="11"/>
  <c r="F27" i="11"/>
  <c r="E27" i="11"/>
  <c r="D27" i="11"/>
  <c r="C27" i="11"/>
  <c r="B27" i="11" s="1"/>
  <c r="L26" i="11"/>
  <c r="L24" i="11" s="1"/>
  <c r="K26" i="11"/>
  <c r="K24" i="11" s="1"/>
  <c r="J26" i="11"/>
  <c r="J24" i="11" s="1"/>
  <c r="I26" i="11"/>
  <c r="I24" i="11" s="1"/>
  <c r="H26" i="11"/>
  <c r="H24" i="11" s="1"/>
  <c r="G26" i="11"/>
  <c r="F26" i="11"/>
  <c r="F24" i="11" s="1"/>
  <c r="E26" i="11"/>
  <c r="E24" i="11" s="1"/>
  <c r="D26" i="11"/>
  <c r="D24" i="11" s="1"/>
  <c r="C26" i="11"/>
  <c r="B26" i="11"/>
  <c r="G24" i="11"/>
  <c r="C24" i="11" l="1"/>
  <c r="B28" i="11"/>
  <c r="B24" i="11" s="1"/>
  <c r="B30" i="11"/>
</calcChain>
</file>

<file path=xl/comments1.xml><?xml version="1.0" encoding="utf-8"?>
<comments xmlns="http://schemas.openxmlformats.org/spreadsheetml/2006/main">
  <authors>
    <author>СОМ</author>
  </authors>
  <commentList>
    <comment ref="A17" authorId="0" shapeId="0">
      <text>
        <r>
          <rPr>
            <b/>
            <sz val="10"/>
            <color indexed="81"/>
            <rFont val="Tahoma"/>
            <charset val="204"/>
          </rPr>
          <t>СОМ:</t>
        </r>
        <r>
          <rPr>
            <sz val="10"/>
            <color indexed="81"/>
            <rFont val="Tahoma"/>
            <charset val="204"/>
          </rPr>
          <t xml:space="preserve">
табл 15
</t>
        </r>
      </text>
    </comment>
  </commentList>
</comments>
</file>

<file path=xl/sharedStrings.xml><?xml version="1.0" encoding="utf-8"?>
<sst xmlns="http://schemas.openxmlformats.org/spreadsheetml/2006/main" count="393" uniqueCount="53">
  <si>
    <t>Банктердің кредиттері, экономика салалары бойынша, 2014 жылғы 1 қазанына</t>
  </si>
  <si>
    <t>млн. теңге</t>
  </si>
  <si>
    <t>Салалар</t>
  </si>
  <si>
    <t>Барлығы</t>
  </si>
  <si>
    <t>оның ішінде:</t>
  </si>
  <si>
    <t>банкке жатпайтын заңды тұлғаларға</t>
  </si>
  <si>
    <t>жеке тұлғаларға</t>
  </si>
  <si>
    <t>қысқа мерзімді</t>
  </si>
  <si>
    <t>ұзақ мерзімді</t>
  </si>
  <si>
    <t>ұлттық валютада</t>
  </si>
  <si>
    <t>шетел валютасында</t>
  </si>
  <si>
    <t>Республика бойынша барлығы</t>
  </si>
  <si>
    <t>өнеркәсіп</t>
  </si>
  <si>
    <t>ауыл шаруашылығы</t>
  </si>
  <si>
    <t>құрылыс</t>
  </si>
  <si>
    <t>көлік</t>
  </si>
  <si>
    <t>байланыс</t>
  </si>
  <si>
    <t>сауда</t>
  </si>
  <si>
    <t>өзге салалар</t>
  </si>
  <si>
    <t>Банктердің кредиттері, экономика салалары бойынша, 2014 жылғы 1 қыркүйегіне</t>
  </si>
  <si>
    <t>Банктердің кредиттері, экономика салалары бойынша, 2013 ж.*</t>
  </si>
  <si>
    <t>млн. теңге, кезеңнің соңына</t>
  </si>
  <si>
    <t>* қорытынды айналымдар есепке алынған</t>
  </si>
  <si>
    <t>Банктердің кредиттері, экономика салалары бойынша, 2014 жылдың 1 маусымына</t>
  </si>
  <si>
    <t>Банктердің кредиттері, экономика салалары бойынша, 2014 жылдың 1 желтоқсанына</t>
  </si>
  <si>
    <t>Банктердің кредиттері, экономика салалары бойынша, 2014 жылдың 1 тамызына</t>
  </si>
  <si>
    <t>Банктердің кредиттері, экономика салалары бойынша, 2014 жылдың 1 шілдесіне</t>
  </si>
  <si>
    <t>Банктердің кредиттері, экономика салалары бойынша, 2014 жылдың 1 қарашасына</t>
  </si>
  <si>
    <t xml:space="preserve">Банктердің кредиттері, экономика салалары бойынша, </t>
  </si>
  <si>
    <t>01.03.2014ж.</t>
  </si>
  <si>
    <t>01.02.2014ж.</t>
  </si>
  <si>
    <t>Кредиты банков второго уровня субъектам малого предпринимательства по отраслям экономики на 1 марта 2004 г.</t>
  </si>
  <si>
    <t>млн. тенге, на конец периода</t>
  </si>
  <si>
    <t>Отрасли</t>
  </si>
  <si>
    <t>Всего</t>
  </si>
  <si>
    <t>в том числе:</t>
  </si>
  <si>
    <t>небанковским юридическим лицам</t>
  </si>
  <si>
    <t>физическим лицам</t>
  </si>
  <si>
    <t>всего</t>
  </si>
  <si>
    <t>краткосрочные</t>
  </si>
  <si>
    <t>долгосрочные</t>
  </si>
  <si>
    <t>в национальной валюте</t>
  </si>
  <si>
    <t>в иностранной валюте</t>
  </si>
  <si>
    <t>Всего по республике</t>
  </si>
  <si>
    <t>промышленность</t>
  </si>
  <si>
    <t>сельское хозяйство</t>
  </si>
  <si>
    <t>строительство</t>
  </si>
  <si>
    <t>транспорт</t>
  </si>
  <si>
    <t>связь</t>
  </si>
  <si>
    <t>торговля</t>
  </si>
  <si>
    <t>другие отрасли</t>
  </si>
  <si>
    <t xml:space="preserve">Банктердің кредиттері, экономика салалары бойынша, 2014 жылдың 1 мамырына  </t>
  </si>
  <si>
    <t>Банктердің кредиттері, экономика салалары бойынша, 2014 жылдын 1 сәуіріне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</si>
</sst>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Times New Roman Cyr"/>
      <family val="2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indexed="10"/>
      <name val="Times New Roman CYR"/>
      <family val="1"/>
      <charset val="204"/>
    </font>
    <font>
      <b/>
      <sz val="10"/>
      <color indexed="81"/>
      <name val="Tahoma"/>
      <charset val="204"/>
    </font>
    <font>
      <sz val="10"/>
      <color indexed="81"/>
      <name val="Tahoma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Alignment="1">
      <alignment horizontal="center"/>
    </xf>
    <xf numFmtId="0" fontId="4" fillId="0" borderId="0" xfId="1" applyFont="1" applyFill="1"/>
    <xf numFmtId="0" fontId="4" fillId="0" borderId="1" xfId="1" applyFont="1" applyFill="1" applyBorder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horizontal="center" wrapText="1"/>
    </xf>
    <xf numFmtId="0" fontId="6" fillId="0" borderId="2" xfId="1" applyFont="1" applyFill="1" applyBorder="1" applyAlignment="1">
      <alignment wrapText="1"/>
    </xf>
    <xf numFmtId="3" fontId="7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/>
    </xf>
    <xf numFmtId="3" fontId="3" fillId="0" borderId="0" xfId="1" applyNumberFormat="1" applyFont="1" applyFill="1"/>
    <xf numFmtId="1" fontId="3" fillId="0" borderId="0" xfId="1" applyNumberFormat="1" applyFont="1" applyFill="1"/>
    <xf numFmtId="0" fontId="2" fillId="0" borderId="0" xfId="1" applyFont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1" fontId="7" fillId="0" borderId="2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Zahida_A/&#1052;&#1086;&#1080;%20&#1076;&#1086;&#1082;&#1091;&#1084;&#1077;&#1085;&#1090;&#1099;/Zahida/2SB/ItogInform/&#1057;&#1074;&#1077;&#1088;&#1082;&#1072;%20&#1087;&#1086;%203-4%20&#1057;&#1041;/&#1042;&#1099;&#1093;&#1086;&#1076;_04/&#1076;&#1077;&#1082;&#1100;/&#1055;&#1088;&#1086;&#1074;&#1077;&#1088;&#1082;&#1072;_3&#10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7,1,2 "/>
      <sheetName val="12,13,14"/>
      <sheetName val="3,4,5 "/>
      <sheetName val="15,16,17"/>
      <sheetName val="29,7,10"/>
      <sheetName val="30,8,11"/>
      <sheetName val="33,19,31"/>
      <sheetName val="36,20,34"/>
      <sheetName val="6,18,28"/>
      <sheetName val="23,21,22"/>
      <sheetName val="26,24,25"/>
      <sheetName val="27"/>
      <sheetName val="През"/>
      <sheetName val="През_каз"/>
      <sheetName val="Минсх"/>
      <sheetName val="Минсх_каз"/>
      <sheetName val="АРКС"/>
      <sheetName val="потр"/>
    </sheetNames>
    <sheetDataSet>
      <sheetData sheetId="0"/>
      <sheetData sheetId="1"/>
      <sheetData sheetId="2"/>
      <sheetData sheetId="3">
        <row r="11">
          <cell r="D11">
            <v>19726178</v>
          </cell>
          <cell r="E11">
            <v>396536</v>
          </cell>
          <cell r="F11">
            <v>35129454</v>
          </cell>
          <cell r="G11">
            <v>6689555</v>
          </cell>
          <cell r="H11">
            <v>5611733</v>
          </cell>
          <cell r="I11">
            <v>4302</v>
          </cell>
          <cell r="J11">
            <v>30837402</v>
          </cell>
          <cell r="K11">
            <v>3079298</v>
          </cell>
        </row>
        <row r="13">
          <cell r="D13">
            <v>6482714</v>
          </cell>
          <cell r="E13">
            <v>2433900</v>
          </cell>
          <cell r="F13">
            <v>22860050</v>
          </cell>
          <cell r="G13">
            <v>9542774</v>
          </cell>
          <cell r="H13">
            <v>34294602</v>
          </cell>
          <cell r="I13">
            <v>36895</v>
          </cell>
          <cell r="J13">
            <v>44454177</v>
          </cell>
          <cell r="K13">
            <v>3411614</v>
          </cell>
        </row>
        <row r="14">
          <cell r="D14">
            <v>40742473</v>
          </cell>
          <cell r="E14">
            <v>201886</v>
          </cell>
          <cell r="F14">
            <v>152350061</v>
          </cell>
          <cell r="G14">
            <v>3245118</v>
          </cell>
          <cell r="H14">
            <v>3769093</v>
          </cell>
          <cell r="I14">
            <v>1587</v>
          </cell>
          <cell r="J14">
            <v>93911343</v>
          </cell>
          <cell r="K14">
            <v>2216551</v>
          </cell>
        </row>
        <row r="15">
          <cell r="D15">
            <v>3914705</v>
          </cell>
          <cell r="E15">
            <v>127173</v>
          </cell>
          <cell r="F15">
            <v>14939521</v>
          </cell>
          <cell r="G15">
            <v>5036248</v>
          </cell>
          <cell r="H15">
            <v>403192</v>
          </cell>
          <cell r="I15">
            <v>59074</v>
          </cell>
          <cell r="J15">
            <v>26158154</v>
          </cell>
          <cell r="K15">
            <v>2227575</v>
          </cell>
        </row>
        <row r="16">
          <cell r="D16">
            <v>672346</v>
          </cell>
          <cell r="E16">
            <v>0</v>
          </cell>
          <cell r="F16">
            <v>499033</v>
          </cell>
          <cell r="G16">
            <v>40537</v>
          </cell>
          <cell r="H16">
            <v>0</v>
          </cell>
          <cell r="I16">
            <v>0</v>
          </cell>
          <cell r="J16">
            <v>13266508</v>
          </cell>
          <cell r="K16">
            <v>11677</v>
          </cell>
        </row>
        <row r="17">
          <cell r="D17">
            <v>113021453</v>
          </cell>
          <cell r="E17">
            <v>6533258</v>
          </cell>
          <cell r="F17">
            <v>154219046</v>
          </cell>
          <cell r="G17">
            <v>109983554</v>
          </cell>
          <cell r="H17">
            <v>23932524</v>
          </cell>
          <cell r="I17">
            <v>1993978</v>
          </cell>
          <cell r="J17">
            <v>122351976</v>
          </cell>
          <cell r="K17">
            <v>47782584</v>
          </cell>
        </row>
        <row r="18">
          <cell r="D18">
            <v>42031256</v>
          </cell>
          <cell r="E18">
            <v>2531010</v>
          </cell>
          <cell r="F18">
            <v>79189233</v>
          </cell>
          <cell r="G18">
            <v>49567493</v>
          </cell>
          <cell r="H18">
            <v>13091933</v>
          </cell>
          <cell r="I18">
            <v>1460741</v>
          </cell>
          <cell r="J18">
            <v>63357749</v>
          </cell>
          <cell r="K18">
            <v>31008075</v>
          </cell>
        </row>
        <row r="20">
          <cell r="D20">
            <v>1656</v>
          </cell>
          <cell r="E20">
            <v>369909</v>
          </cell>
          <cell r="F20">
            <v>80235</v>
          </cell>
          <cell r="G20">
            <v>9782616</v>
          </cell>
          <cell r="H20">
            <v>0</v>
          </cell>
          <cell r="I20">
            <v>16517</v>
          </cell>
          <cell r="J20">
            <v>0</v>
          </cell>
          <cell r="K20">
            <v>8214047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19"/>
  <sheetViews>
    <sheetView zoomScale="75" zoomScaleNormal="75" zoomScaleSheetLayoutView="82" workbookViewId="0">
      <selection activeCell="D21" sqref="D21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21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11291548.489999998</v>
      </c>
      <c r="C8" s="11">
        <v>7665411.8660000004</v>
      </c>
      <c r="D8" s="11">
        <v>1314606.419</v>
      </c>
      <c r="E8" s="11">
        <v>634519.2429999999</v>
      </c>
      <c r="F8" s="11">
        <v>3496671.7810000004</v>
      </c>
      <c r="G8" s="11">
        <v>2219614.423</v>
      </c>
      <c r="H8" s="11">
        <v>3626136.6239999998</v>
      </c>
      <c r="I8" s="11">
        <v>153407.101</v>
      </c>
      <c r="J8" s="11">
        <v>27625.483</v>
      </c>
      <c r="K8" s="11">
        <v>2971973.34</v>
      </c>
      <c r="L8" s="11">
        <v>473130.7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1282612.683</v>
      </c>
      <c r="C10" s="14">
        <v>1272659.102</v>
      </c>
      <c r="D10" s="14">
        <v>273597.288</v>
      </c>
      <c r="E10" s="14">
        <v>95252.983999999997</v>
      </c>
      <c r="F10" s="14">
        <v>594576.96900000004</v>
      </c>
      <c r="G10" s="14">
        <v>309231.86099999998</v>
      </c>
      <c r="H10" s="14">
        <v>9953.5810000000001</v>
      </c>
      <c r="I10" s="14">
        <v>383.77499999999998</v>
      </c>
      <c r="J10" s="14">
        <v>0.45600000000000002</v>
      </c>
      <c r="K10" s="14">
        <v>8953.3340000000007</v>
      </c>
      <c r="L10" s="14">
        <v>616.01599999999996</v>
      </c>
    </row>
    <row r="11" spans="1:12" ht="15.6" x14ac:dyDescent="0.25">
      <c r="A11" s="13" t="s">
        <v>13</v>
      </c>
      <c r="B11" s="14">
        <v>375430.94400000002</v>
      </c>
      <c r="C11" s="14">
        <v>359381.08400000003</v>
      </c>
      <c r="D11" s="14">
        <v>76446.108999999997</v>
      </c>
      <c r="E11" s="14">
        <v>58711.315000000002</v>
      </c>
      <c r="F11" s="14">
        <v>158317.826</v>
      </c>
      <c r="G11" s="14">
        <v>65905.834000000003</v>
      </c>
      <c r="H11" s="14">
        <v>16049.86</v>
      </c>
      <c r="I11" s="14">
        <v>2888.2139999999999</v>
      </c>
      <c r="J11" s="14">
        <v>8.2249999999999996</v>
      </c>
      <c r="K11" s="14">
        <v>12136.227000000001</v>
      </c>
      <c r="L11" s="14">
        <v>1017.194</v>
      </c>
    </row>
    <row r="12" spans="1:12" ht="15.6" x14ac:dyDescent="0.3">
      <c r="A12" s="15" t="s">
        <v>14</v>
      </c>
      <c r="B12" s="14">
        <v>1383301.6749999998</v>
      </c>
      <c r="C12" s="14">
        <v>1373496.1969999999</v>
      </c>
      <c r="D12" s="14">
        <v>161262.11799999999</v>
      </c>
      <c r="E12" s="14">
        <v>96913.240999999995</v>
      </c>
      <c r="F12" s="14">
        <v>805360.04700000002</v>
      </c>
      <c r="G12" s="14">
        <v>309960.79100000003</v>
      </c>
      <c r="H12" s="14">
        <v>9805.4779999999992</v>
      </c>
      <c r="I12" s="14">
        <v>216.41399999999999</v>
      </c>
      <c r="J12" s="14">
        <v>0</v>
      </c>
      <c r="K12" s="14">
        <v>3403.1179999999999</v>
      </c>
      <c r="L12" s="14">
        <v>6185.9459999999999</v>
      </c>
    </row>
    <row r="13" spans="1:12" ht="15.6" x14ac:dyDescent="0.3">
      <c r="A13" s="15" t="s">
        <v>15</v>
      </c>
      <c r="B13" s="14">
        <v>395590.45600000006</v>
      </c>
      <c r="C13" s="14">
        <v>385020.94200000004</v>
      </c>
      <c r="D13" s="14">
        <v>34802.245999999999</v>
      </c>
      <c r="E13" s="14">
        <v>25996.242999999999</v>
      </c>
      <c r="F13" s="14">
        <v>180828.73300000001</v>
      </c>
      <c r="G13" s="14">
        <v>143393.72</v>
      </c>
      <c r="H13" s="14">
        <v>10569.513999999999</v>
      </c>
      <c r="I13" s="14">
        <v>119.319</v>
      </c>
      <c r="J13" s="14">
        <v>0</v>
      </c>
      <c r="K13" s="14">
        <v>9495.7510000000002</v>
      </c>
      <c r="L13" s="14">
        <v>954.44399999999996</v>
      </c>
    </row>
    <row r="14" spans="1:12" ht="15.6" x14ac:dyDescent="0.3">
      <c r="A14" s="15" t="s">
        <v>16</v>
      </c>
      <c r="B14" s="14">
        <v>89928.824000000008</v>
      </c>
      <c r="C14" s="14">
        <v>89213.959000000003</v>
      </c>
      <c r="D14" s="14">
        <v>28720.162</v>
      </c>
      <c r="E14" s="14">
        <v>2983.1819999999998</v>
      </c>
      <c r="F14" s="14">
        <v>25475.566999999999</v>
      </c>
      <c r="G14" s="14">
        <v>32035.047999999999</v>
      </c>
      <c r="H14" s="14">
        <v>714.86500000000001</v>
      </c>
      <c r="I14" s="14">
        <v>5.1539999999999999</v>
      </c>
      <c r="J14" s="14">
        <v>0</v>
      </c>
      <c r="K14" s="14">
        <v>670.63599999999997</v>
      </c>
      <c r="L14" s="14">
        <v>39.075000000000003</v>
      </c>
    </row>
    <row r="15" spans="1:12" ht="15.6" x14ac:dyDescent="0.3">
      <c r="A15" s="15" t="s">
        <v>17</v>
      </c>
      <c r="B15" s="14">
        <v>2207340.355</v>
      </c>
      <c r="C15" s="14">
        <v>2091537.2350000001</v>
      </c>
      <c r="D15" s="14">
        <v>614410.6</v>
      </c>
      <c r="E15" s="14">
        <v>230812.72500000001</v>
      </c>
      <c r="F15" s="14">
        <v>880733.16700000002</v>
      </c>
      <c r="G15" s="14">
        <v>365580.74300000002</v>
      </c>
      <c r="H15" s="14">
        <v>115803.12</v>
      </c>
      <c r="I15" s="14">
        <v>8825.4210000000003</v>
      </c>
      <c r="J15" s="14">
        <v>485.81400000000002</v>
      </c>
      <c r="K15" s="14">
        <v>87181.115999999995</v>
      </c>
      <c r="L15" s="14">
        <v>19310.769</v>
      </c>
    </row>
    <row r="16" spans="1:12" ht="15.6" x14ac:dyDescent="0.3">
      <c r="A16" s="15" t="s">
        <v>18</v>
      </c>
      <c r="B16" s="14">
        <v>5557343.5529999994</v>
      </c>
      <c r="C16" s="14">
        <v>2094103.3469999998</v>
      </c>
      <c r="D16" s="14">
        <v>125367.89599999999</v>
      </c>
      <c r="E16" s="14">
        <v>123849.553</v>
      </c>
      <c r="F16" s="14">
        <v>851379.47199999995</v>
      </c>
      <c r="G16" s="14">
        <v>993506.42599999998</v>
      </c>
      <c r="H16" s="14">
        <v>3463240.2059999998</v>
      </c>
      <c r="I16" s="14">
        <v>140968.804</v>
      </c>
      <c r="J16" s="14">
        <v>27130.988000000001</v>
      </c>
      <c r="K16" s="14">
        <v>2850133.1579999998</v>
      </c>
      <c r="L16" s="14">
        <v>445007.25599999999</v>
      </c>
    </row>
    <row r="17" spans="1:12" ht="22.8" customHeight="1" x14ac:dyDescent="0.25">
      <c r="A17" s="2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9" spans="1:12" x14ac:dyDescent="0.25">
      <c r="D19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ageMargins left="0.75" right="0.75" top="1" bottom="1" header="0.5" footer="0.5"/>
  <pageSetup paperSize="9"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L17"/>
  <sheetViews>
    <sheetView zoomScale="75" zoomScaleNormal="75" zoomScaleSheetLayoutView="82" workbookViewId="0">
      <selection activeCell="E11" sqref="E11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12228284.921</v>
      </c>
      <c r="C8" s="11">
        <v>8203702.9450000003</v>
      </c>
      <c r="D8" s="11">
        <v>1473109.176</v>
      </c>
      <c r="E8" s="11">
        <v>599561.071</v>
      </c>
      <c r="F8" s="11">
        <v>3482562.1860000002</v>
      </c>
      <c r="G8" s="11">
        <v>2648470.5120000001</v>
      </c>
      <c r="H8" s="11">
        <v>4024581.9759999998</v>
      </c>
      <c r="I8" s="11">
        <v>168881.51</v>
      </c>
      <c r="J8" s="11">
        <v>48885.165000000001</v>
      </c>
      <c r="K8" s="11">
        <v>3361746.7249999996</v>
      </c>
      <c r="L8" s="11">
        <v>445068.576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1335010.5890000002</v>
      </c>
      <c r="C10" s="14">
        <v>1323190.9410000001</v>
      </c>
      <c r="D10" s="14">
        <v>268531.15100000001</v>
      </c>
      <c r="E10" s="14">
        <v>64712.836000000003</v>
      </c>
      <c r="F10" s="14">
        <v>613607.50100000005</v>
      </c>
      <c r="G10" s="14">
        <v>376339.45299999998</v>
      </c>
      <c r="H10" s="14">
        <v>11819.648000000001</v>
      </c>
      <c r="I10" s="14">
        <v>479.19499999999999</v>
      </c>
      <c r="J10" s="14">
        <v>23.620999999999999</v>
      </c>
      <c r="K10" s="14">
        <v>10695.24</v>
      </c>
      <c r="L10" s="14">
        <v>621.59199999999998</v>
      </c>
    </row>
    <row r="11" spans="1:12" ht="15.6" x14ac:dyDescent="0.25">
      <c r="A11" s="13" t="s">
        <v>13</v>
      </c>
      <c r="B11" s="14">
        <v>444462.45699999999</v>
      </c>
      <c r="C11" s="14">
        <v>427044</v>
      </c>
      <c r="D11" s="14">
        <v>87873.505999999994</v>
      </c>
      <c r="E11" s="14">
        <v>43527.074000000001</v>
      </c>
      <c r="F11" s="14">
        <v>177344.095</v>
      </c>
      <c r="G11" s="14">
        <v>118299.325</v>
      </c>
      <c r="H11" s="14">
        <v>17418.456999999999</v>
      </c>
      <c r="I11" s="14">
        <v>3411.473</v>
      </c>
      <c r="J11" s="14">
        <v>9.7119999999999997</v>
      </c>
      <c r="K11" s="14">
        <v>13163.545</v>
      </c>
      <c r="L11" s="14">
        <v>833.72699999999998</v>
      </c>
    </row>
    <row r="12" spans="1:12" ht="15.6" x14ac:dyDescent="0.3">
      <c r="A12" s="15" t="s">
        <v>14</v>
      </c>
      <c r="B12" s="14">
        <v>1332509.487</v>
      </c>
      <c r="C12" s="14">
        <v>1321512.77</v>
      </c>
      <c r="D12" s="14">
        <v>182506.33499999999</v>
      </c>
      <c r="E12" s="14">
        <v>85303.650999999998</v>
      </c>
      <c r="F12" s="14">
        <v>748433.21400000004</v>
      </c>
      <c r="G12" s="14">
        <v>305269.57</v>
      </c>
      <c r="H12" s="14">
        <v>10996.717000000001</v>
      </c>
      <c r="I12" s="14">
        <v>206.94</v>
      </c>
      <c r="J12" s="14">
        <v>0</v>
      </c>
      <c r="K12" s="14">
        <v>3659.2080000000001</v>
      </c>
      <c r="L12" s="14">
        <v>7130.5690000000004</v>
      </c>
    </row>
    <row r="13" spans="1:12" ht="15.6" x14ac:dyDescent="0.3">
      <c r="A13" s="15" t="s">
        <v>15</v>
      </c>
      <c r="B13" s="14">
        <v>413059.86600000004</v>
      </c>
      <c r="C13" s="14">
        <v>401585.09700000001</v>
      </c>
      <c r="D13" s="14">
        <v>35726.593999999997</v>
      </c>
      <c r="E13" s="14">
        <v>30057.519</v>
      </c>
      <c r="F13" s="14">
        <v>176272.29399999999</v>
      </c>
      <c r="G13" s="14">
        <v>159528.69</v>
      </c>
      <c r="H13" s="14">
        <v>11474.769</v>
      </c>
      <c r="I13" s="14">
        <v>199.12299999999999</v>
      </c>
      <c r="J13" s="14">
        <v>0</v>
      </c>
      <c r="K13" s="14">
        <v>8994.8690000000006</v>
      </c>
      <c r="L13" s="14">
        <v>2280.777</v>
      </c>
    </row>
    <row r="14" spans="1:12" ht="15.6" x14ac:dyDescent="0.3">
      <c r="A14" s="15" t="s">
        <v>16</v>
      </c>
      <c r="B14" s="14">
        <v>94403.282000000007</v>
      </c>
      <c r="C14" s="14">
        <v>93419.945000000007</v>
      </c>
      <c r="D14" s="14">
        <v>27535.007000000001</v>
      </c>
      <c r="E14" s="14">
        <v>3266.5250000000001</v>
      </c>
      <c r="F14" s="14">
        <v>27117.278999999999</v>
      </c>
      <c r="G14" s="14">
        <v>35501.133999999998</v>
      </c>
      <c r="H14" s="14">
        <v>983.33699999999999</v>
      </c>
      <c r="I14" s="14">
        <v>17.914999999999999</v>
      </c>
      <c r="J14" s="14">
        <v>0</v>
      </c>
      <c r="K14" s="14">
        <v>927.91600000000005</v>
      </c>
      <c r="L14" s="14">
        <v>37.506</v>
      </c>
    </row>
    <row r="15" spans="1:12" ht="15.6" x14ac:dyDescent="0.3">
      <c r="A15" s="15" t="s">
        <v>17</v>
      </c>
      <c r="B15" s="14">
        <v>2391852.9939999999</v>
      </c>
      <c r="C15" s="14">
        <v>2263087.7519999999</v>
      </c>
      <c r="D15" s="14">
        <v>747748.15</v>
      </c>
      <c r="E15" s="14">
        <v>252431.01300000001</v>
      </c>
      <c r="F15" s="14">
        <v>824737.29700000002</v>
      </c>
      <c r="G15" s="14">
        <v>438171.29200000002</v>
      </c>
      <c r="H15" s="14">
        <v>128765.242</v>
      </c>
      <c r="I15" s="14">
        <v>10551.849</v>
      </c>
      <c r="J15" s="14">
        <v>805.09</v>
      </c>
      <c r="K15" s="14">
        <v>100553.613</v>
      </c>
      <c r="L15" s="14">
        <v>16854.689999999999</v>
      </c>
    </row>
    <row r="16" spans="1:12" ht="15.6" x14ac:dyDescent="0.3">
      <c r="A16" s="15" t="s">
        <v>18</v>
      </c>
      <c r="B16" s="14">
        <v>6216986.2459999993</v>
      </c>
      <c r="C16" s="14">
        <v>2373862.44</v>
      </c>
      <c r="D16" s="14">
        <v>123188.433</v>
      </c>
      <c r="E16" s="14">
        <v>120262.45299999999</v>
      </c>
      <c r="F16" s="14">
        <v>915050.50600000005</v>
      </c>
      <c r="G16" s="14">
        <v>1215361.048</v>
      </c>
      <c r="H16" s="14">
        <v>3843123.8059999999</v>
      </c>
      <c r="I16" s="14">
        <v>154015.01500000001</v>
      </c>
      <c r="J16" s="14">
        <v>48046.741999999998</v>
      </c>
      <c r="K16" s="14">
        <v>3223752.3339999998</v>
      </c>
      <c r="L16" s="14">
        <v>417309.71500000003</v>
      </c>
    </row>
    <row r="17" spans="4:4" x14ac:dyDescent="0.25">
      <c r="D17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ageMargins left="0.75" right="0.75" top="1" bottom="1" header="0.5" footer="0.5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L17"/>
  <sheetViews>
    <sheetView zoomScale="75" zoomScaleNormal="75" zoomScaleSheetLayoutView="82" workbookViewId="0">
      <selection activeCell="A2" sqref="A2:L2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12163423.258000001</v>
      </c>
      <c r="C8" s="11">
        <v>8125174.7829999998</v>
      </c>
      <c r="D8" s="11">
        <v>1565800.3299999998</v>
      </c>
      <c r="E8" s="11">
        <v>556995.31400000001</v>
      </c>
      <c r="F8" s="11">
        <v>3495156.2570000002</v>
      </c>
      <c r="G8" s="11">
        <v>2507222.8820000002</v>
      </c>
      <c r="H8" s="11">
        <v>4038248.4750000006</v>
      </c>
      <c r="I8" s="11">
        <v>161996.11299999998</v>
      </c>
      <c r="J8" s="11">
        <v>48963.904000000002</v>
      </c>
      <c r="K8" s="11">
        <v>3410898.608</v>
      </c>
      <c r="L8" s="11">
        <v>416389.85000000003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1350169.7420000001</v>
      </c>
      <c r="C10" s="14">
        <v>1337724.932</v>
      </c>
      <c r="D10" s="14">
        <v>276402.603</v>
      </c>
      <c r="E10" s="14">
        <v>74703.256999999998</v>
      </c>
      <c r="F10" s="14">
        <v>615312.11699999997</v>
      </c>
      <c r="G10" s="14">
        <v>371306.95500000002</v>
      </c>
      <c r="H10" s="14">
        <v>12444.810000000001</v>
      </c>
      <c r="I10" s="14">
        <v>691.04100000000005</v>
      </c>
      <c r="J10" s="14">
        <v>21.463000000000001</v>
      </c>
      <c r="K10" s="14">
        <v>11182.239</v>
      </c>
      <c r="L10" s="14">
        <v>550.06700000000001</v>
      </c>
    </row>
    <row r="11" spans="1:12" ht="15.6" x14ac:dyDescent="0.25">
      <c r="A11" s="13" t="s">
        <v>13</v>
      </c>
      <c r="B11" s="14">
        <v>508775.05500000005</v>
      </c>
      <c r="C11" s="14">
        <v>492139.72100000008</v>
      </c>
      <c r="D11" s="14">
        <v>105322.951</v>
      </c>
      <c r="E11" s="14">
        <v>35734.101999999999</v>
      </c>
      <c r="F11" s="14">
        <v>245790.95800000001</v>
      </c>
      <c r="G11" s="14">
        <v>105291.71</v>
      </c>
      <c r="H11" s="14">
        <v>16635.333999999999</v>
      </c>
      <c r="I11" s="14">
        <v>3120.2460000000001</v>
      </c>
      <c r="J11" s="14">
        <v>2.2450000000000001</v>
      </c>
      <c r="K11" s="14">
        <v>12790.954</v>
      </c>
      <c r="L11" s="14">
        <v>721.88900000000001</v>
      </c>
    </row>
    <row r="12" spans="1:12" ht="15.6" x14ac:dyDescent="0.3">
      <c r="A12" s="15" t="s">
        <v>14</v>
      </c>
      <c r="B12" s="14">
        <v>1235755.6189999999</v>
      </c>
      <c r="C12" s="14">
        <v>1230627.5819999999</v>
      </c>
      <c r="D12" s="14">
        <v>192368.03</v>
      </c>
      <c r="E12" s="14">
        <v>58792.595999999998</v>
      </c>
      <c r="F12" s="14">
        <v>721131.06599999999</v>
      </c>
      <c r="G12" s="14">
        <v>258335.89</v>
      </c>
      <c r="H12" s="14">
        <v>5128.0370000000003</v>
      </c>
      <c r="I12" s="14">
        <v>204.18</v>
      </c>
      <c r="J12" s="14">
        <v>0</v>
      </c>
      <c r="K12" s="14">
        <v>4322.7020000000002</v>
      </c>
      <c r="L12" s="14">
        <v>601.15499999999997</v>
      </c>
    </row>
    <row r="13" spans="1:12" ht="15.6" x14ac:dyDescent="0.3">
      <c r="A13" s="15" t="s">
        <v>15</v>
      </c>
      <c r="B13" s="14">
        <v>420811.82299999997</v>
      </c>
      <c r="C13" s="14">
        <v>409534.27899999998</v>
      </c>
      <c r="D13" s="14">
        <v>55884.788999999997</v>
      </c>
      <c r="E13" s="14">
        <v>20811.23</v>
      </c>
      <c r="F13" s="14">
        <v>184359.35200000001</v>
      </c>
      <c r="G13" s="14">
        <v>148478.908</v>
      </c>
      <c r="H13" s="14">
        <v>11277.544000000002</v>
      </c>
      <c r="I13" s="14">
        <v>173.98599999999999</v>
      </c>
      <c r="J13" s="14">
        <v>0</v>
      </c>
      <c r="K13" s="14">
        <v>9383.2150000000001</v>
      </c>
      <c r="L13" s="14">
        <v>1720.3430000000001</v>
      </c>
    </row>
    <row r="14" spans="1:12" ht="15.6" x14ac:dyDescent="0.3">
      <c r="A14" s="15" t="s">
        <v>16</v>
      </c>
      <c r="B14" s="14">
        <v>83984.703999999998</v>
      </c>
      <c r="C14" s="14">
        <v>82944.828999999998</v>
      </c>
      <c r="D14" s="14">
        <v>24596.053</v>
      </c>
      <c r="E14" s="14">
        <v>3235.163</v>
      </c>
      <c r="F14" s="14">
        <v>19974.677</v>
      </c>
      <c r="G14" s="14">
        <v>35138.936000000002</v>
      </c>
      <c r="H14" s="14">
        <v>1039.875</v>
      </c>
      <c r="I14" s="14">
        <v>17.280999999999999</v>
      </c>
      <c r="J14" s="14">
        <v>0</v>
      </c>
      <c r="K14" s="14">
        <v>986.005</v>
      </c>
      <c r="L14" s="14">
        <v>36.588999999999999</v>
      </c>
    </row>
    <row r="15" spans="1:12" ht="15.6" x14ac:dyDescent="0.3">
      <c r="A15" s="15" t="s">
        <v>17</v>
      </c>
      <c r="B15" s="14">
        <v>2362496.3560000001</v>
      </c>
      <c r="C15" s="14">
        <v>2247958.804</v>
      </c>
      <c r="D15" s="14">
        <v>781900.60199999996</v>
      </c>
      <c r="E15" s="14">
        <v>251437.63399999999</v>
      </c>
      <c r="F15" s="14">
        <v>831478.57400000002</v>
      </c>
      <c r="G15" s="14">
        <v>383141.99400000001</v>
      </c>
      <c r="H15" s="14">
        <v>114537.55200000001</v>
      </c>
      <c r="I15" s="14">
        <v>10841.623</v>
      </c>
      <c r="J15" s="14">
        <v>877.84100000000001</v>
      </c>
      <c r="K15" s="14">
        <v>88010.66</v>
      </c>
      <c r="L15" s="14">
        <v>14807.428</v>
      </c>
    </row>
    <row r="16" spans="1:12" ht="15.6" x14ac:dyDescent="0.3">
      <c r="A16" s="15" t="s">
        <v>18</v>
      </c>
      <c r="B16" s="14">
        <v>6201429.9590000007</v>
      </c>
      <c r="C16" s="14">
        <v>2324244.6359999999</v>
      </c>
      <c r="D16" s="14">
        <v>129325.302</v>
      </c>
      <c r="E16" s="14">
        <v>112281.33199999999</v>
      </c>
      <c r="F16" s="14">
        <v>877109.51300000004</v>
      </c>
      <c r="G16" s="14">
        <v>1205528.4890000001</v>
      </c>
      <c r="H16" s="14">
        <v>3877185.3230000003</v>
      </c>
      <c r="I16" s="14">
        <v>146947.75599999999</v>
      </c>
      <c r="J16" s="14">
        <v>48062.355000000003</v>
      </c>
      <c r="K16" s="14">
        <v>3284222.8330000001</v>
      </c>
      <c r="L16" s="14">
        <v>397952.37900000002</v>
      </c>
    </row>
    <row r="17" spans="4:4" x14ac:dyDescent="0.25">
      <c r="D17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ageMargins left="0.75" right="0.75" top="1" bottom="1" header="0.5" footer="0.5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L17"/>
  <sheetViews>
    <sheetView zoomScale="75" zoomScaleNormal="75" zoomScaleSheetLayoutView="82" workbookViewId="0">
      <selection activeCell="K19" sqref="K19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12212913.098999999</v>
      </c>
      <c r="C8" s="11">
        <v>8213179.7489999998</v>
      </c>
      <c r="D8" s="11">
        <v>1587181.7359999998</v>
      </c>
      <c r="E8" s="11">
        <v>598729.48700000008</v>
      </c>
      <c r="F8" s="11">
        <v>3542308.3969999999</v>
      </c>
      <c r="G8" s="11">
        <v>2484960.1289999997</v>
      </c>
      <c r="H8" s="11">
        <v>3999733.35</v>
      </c>
      <c r="I8" s="11">
        <v>153458.24299999999</v>
      </c>
      <c r="J8" s="11">
        <v>39422.487000000001</v>
      </c>
      <c r="K8" s="11">
        <v>3405228.426</v>
      </c>
      <c r="L8" s="11">
        <v>401624.19399999996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1384196.2439999999</v>
      </c>
      <c r="C10" s="14">
        <v>1372466.1059999999</v>
      </c>
      <c r="D10" s="14">
        <v>279290.734</v>
      </c>
      <c r="E10" s="14">
        <v>69677.611999999994</v>
      </c>
      <c r="F10" s="14">
        <v>646896.12699999998</v>
      </c>
      <c r="G10" s="14">
        <v>376601.63299999997</v>
      </c>
      <c r="H10" s="14">
        <v>11730.137999999999</v>
      </c>
      <c r="I10" s="14">
        <v>736.04200000000003</v>
      </c>
      <c r="J10" s="14">
        <v>19.427</v>
      </c>
      <c r="K10" s="14">
        <v>10451.887000000001</v>
      </c>
      <c r="L10" s="14">
        <v>522.78200000000004</v>
      </c>
    </row>
    <row r="11" spans="1:12" ht="15.6" x14ac:dyDescent="0.25">
      <c r="A11" s="13" t="s">
        <v>13</v>
      </c>
      <c r="B11" s="14">
        <v>482980.82600000006</v>
      </c>
      <c r="C11" s="14">
        <v>467237.87100000004</v>
      </c>
      <c r="D11" s="14">
        <v>69078.025999999998</v>
      </c>
      <c r="E11" s="14">
        <v>46689.387000000002</v>
      </c>
      <c r="F11" s="14">
        <v>235661.25200000001</v>
      </c>
      <c r="G11" s="14">
        <v>115809.20600000001</v>
      </c>
      <c r="H11" s="14">
        <v>15742.955</v>
      </c>
      <c r="I11" s="14">
        <v>3105.0059999999999</v>
      </c>
      <c r="J11" s="14">
        <v>2.2450000000000001</v>
      </c>
      <c r="K11" s="14">
        <v>11941.694</v>
      </c>
      <c r="L11" s="14">
        <v>694.01</v>
      </c>
    </row>
    <row r="12" spans="1:12" ht="15.6" x14ac:dyDescent="0.3">
      <c r="A12" s="15" t="s">
        <v>14</v>
      </c>
      <c r="B12" s="14">
        <v>1199864.3120000002</v>
      </c>
      <c r="C12" s="14">
        <v>1194661.8840000001</v>
      </c>
      <c r="D12" s="14">
        <v>191475.32800000001</v>
      </c>
      <c r="E12" s="14">
        <v>59768.690999999999</v>
      </c>
      <c r="F12" s="14">
        <v>697292.071</v>
      </c>
      <c r="G12" s="14">
        <v>246125.79399999999</v>
      </c>
      <c r="H12" s="14">
        <v>5202.4280000000008</v>
      </c>
      <c r="I12" s="14">
        <v>184.40799999999999</v>
      </c>
      <c r="J12" s="14">
        <v>0</v>
      </c>
      <c r="K12" s="14">
        <v>4420.7030000000004</v>
      </c>
      <c r="L12" s="14">
        <v>597.31700000000001</v>
      </c>
    </row>
    <row r="13" spans="1:12" ht="15.6" x14ac:dyDescent="0.3">
      <c r="A13" s="15" t="s">
        <v>15</v>
      </c>
      <c r="B13" s="14">
        <v>420575.68100000004</v>
      </c>
      <c r="C13" s="14">
        <v>408951.69200000004</v>
      </c>
      <c r="D13" s="14">
        <v>53461.9</v>
      </c>
      <c r="E13" s="14">
        <v>20757.688999999998</v>
      </c>
      <c r="F13" s="14">
        <v>188673.64300000001</v>
      </c>
      <c r="G13" s="14">
        <v>146058.46</v>
      </c>
      <c r="H13" s="14">
        <v>11623.989</v>
      </c>
      <c r="I13" s="14">
        <v>338.233</v>
      </c>
      <c r="J13" s="14">
        <v>0</v>
      </c>
      <c r="K13" s="14">
        <v>9581.6589999999997</v>
      </c>
      <c r="L13" s="14">
        <v>1704.097</v>
      </c>
    </row>
    <row r="14" spans="1:12" ht="15.6" x14ac:dyDescent="0.3">
      <c r="A14" s="15" t="s">
        <v>16</v>
      </c>
      <c r="B14" s="14">
        <v>95146.097999999998</v>
      </c>
      <c r="C14" s="14">
        <v>94070.256999999998</v>
      </c>
      <c r="D14" s="14">
        <v>30468.649000000001</v>
      </c>
      <c r="E14" s="14">
        <v>3206.8829999999998</v>
      </c>
      <c r="F14" s="14">
        <v>25273.760999999999</v>
      </c>
      <c r="G14" s="14">
        <v>35120.964</v>
      </c>
      <c r="H14" s="14">
        <v>1075.8409999999999</v>
      </c>
      <c r="I14" s="14">
        <v>16.93</v>
      </c>
      <c r="J14" s="14">
        <v>0</v>
      </c>
      <c r="K14" s="14">
        <v>1024.0419999999999</v>
      </c>
      <c r="L14" s="14">
        <v>34.869</v>
      </c>
    </row>
    <row r="15" spans="1:12" ht="15.6" x14ac:dyDescent="0.3">
      <c r="A15" s="15" t="s">
        <v>17</v>
      </c>
      <c r="B15" s="14">
        <v>2443758.8160000001</v>
      </c>
      <c r="C15" s="14">
        <v>2329008.818</v>
      </c>
      <c r="D15" s="14">
        <v>826346.32799999998</v>
      </c>
      <c r="E15" s="14">
        <v>293147.50099999999</v>
      </c>
      <c r="F15" s="14">
        <v>818848.01899999997</v>
      </c>
      <c r="G15" s="14">
        <v>390666.97</v>
      </c>
      <c r="H15" s="14">
        <v>114749.99799999999</v>
      </c>
      <c r="I15" s="14">
        <v>11033.166999999999</v>
      </c>
      <c r="J15" s="14">
        <v>856.73699999999997</v>
      </c>
      <c r="K15" s="14">
        <v>88828.460999999996</v>
      </c>
      <c r="L15" s="14">
        <v>14031.633</v>
      </c>
    </row>
    <row r="16" spans="1:12" ht="15.6" x14ac:dyDescent="0.3">
      <c r="A16" s="15" t="s">
        <v>18</v>
      </c>
      <c r="B16" s="14">
        <v>6186391.1219999995</v>
      </c>
      <c r="C16" s="14">
        <v>2346783.1209999998</v>
      </c>
      <c r="D16" s="14">
        <v>137060.77100000001</v>
      </c>
      <c r="E16" s="14">
        <v>105481.724</v>
      </c>
      <c r="F16" s="14">
        <v>929663.52399999998</v>
      </c>
      <c r="G16" s="14">
        <v>1174577.102</v>
      </c>
      <c r="H16" s="14">
        <v>3839608.0010000002</v>
      </c>
      <c r="I16" s="14">
        <v>138044.45699999999</v>
      </c>
      <c r="J16" s="14">
        <v>38544.078000000001</v>
      </c>
      <c r="K16" s="14">
        <v>3278979.98</v>
      </c>
      <c r="L16" s="14">
        <v>384039.48599999998</v>
      </c>
    </row>
    <row r="17" spans="4:4" x14ac:dyDescent="0.25">
      <c r="D17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ageMargins left="0.75" right="0.75" top="1" bottom="1" header="0.5" footer="0.5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pageSetUpPr fitToPage="1"/>
  </sheetPr>
  <dimension ref="A1:L36"/>
  <sheetViews>
    <sheetView zoomScale="75" zoomScaleNormal="75" zoomScaleSheetLayoutView="82" workbookViewId="0">
      <selection activeCell="D41" sqref="D41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399999999999999" x14ac:dyDescent="0.3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21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11314974.144000001</v>
      </c>
      <c r="C8" s="11">
        <v>7664205.8420000002</v>
      </c>
      <c r="D8" s="11">
        <v>1319795.7559999998</v>
      </c>
      <c r="E8" s="11">
        <v>638437.37300000002</v>
      </c>
      <c r="F8" s="11">
        <v>3445652.9499999997</v>
      </c>
      <c r="G8" s="11">
        <v>2260319.7629999998</v>
      </c>
      <c r="H8" s="11">
        <v>3650768.3020000001</v>
      </c>
      <c r="I8" s="11">
        <v>153965.791</v>
      </c>
      <c r="J8" s="11">
        <v>21515.834000000003</v>
      </c>
      <c r="K8" s="11">
        <v>2995081.0810000002</v>
      </c>
      <c r="L8" s="11">
        <v>480205.59599999996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1281992.1650000003</v>
      </c>
      <c r="C10" s="14">
        <v>1272018.0240000002</v>
      </c>
      <c r="D10" s="14">
        <v>271636.64899999998</v>
      </c>
      <c r="E10" s="14">
        <v>90794.494000000006</v>
      </c>
      <c r="F10" s="14">
        <v>596255.76800000004</v>
      </c>
      <c r="G10" s="14">
        <v>313331.11300000001</v>
      </c>
      <c r="H10" s="14">
        <v>9974.1410000000014</v>
      </c>
      <c r="I10" s="14">
        <v>378.21300000000002</v>
      </c>
      <c r="J10" s="14">
        <v>0.46100000000000002</v>
      </c>
      <c r="K10" s="14">
        <v>8978.8029999999999</v>
      </c>
      <c r="L10" s="14">
        <v>616.66399999999999</v>
      </c>
    </row>
    <row r="11" spans="1:12" ht="15.6" x14ac:dyDescent="0.25">
      <c r="A11" s="13" t="s">
        <v>13</v>
      </c>
      <c r="B11" s="14">
        <v>379967.73699999996</v>
      </c>
      <c r="C11" s="14">
        <v>364206.53099999996</v>
      </c>
      <c r="D11" s="14">
        <v>72094.692999999999</v>
      </c>
      <c r="E11" s="14">
        <v>61002.459000000003</v>
      </c>
      <c r="F11" s="14">
        <v>164156.95800000001</v>
      </c>
      <c r="G11" s="14">
        <v>66952.421000000002</v>
      </c>
      <c r="H11" s="14">
        <v>15761.206</v>
      </c>
      <c r="I11" s="14">
        <v>2741.933</v>
      </c>
      <c r="J11" s="14">
        <v>8.3019999999999996</v>
      </c>
      <c r="K11" s="14">
        <v>11963.123</v>
      </c>
      <c r="L11" s="14">
        <v>1047.848</v>
      </c>
    </row>
    <row r="12" spans="1:12" ht="15.6" x14ac:dyDescent="0.3">
      <c r="A12" s="15" t="s">
        <v>14</v>
      </c>
      <c r="B12" s="14">
        <v>1386504.0070000002</v>
      </c>
      <c r="C12" s="14">
        <v>1376563.8390000002</v>
      </c>
      <c r="D12" s="14">
        <v>190693.723</v>
      </c>
      <c r="E12" s="14">
        <v>100192.423</v>
      </c>
      <c r="F12" s="14">
        <v>766216.40399999998</v>
      </c>
      <c r="G12" s="14">
        <v>319461.28899999999</v>
      </c>
      <c r="H12" s="14">
        <v>9940.1679999999997</v>
      </c>
      <c r="I12" s="14">
        <v>204.428</v>
      </c>
      <c r="J12" s="14">
        <v>0</v>
      </c>
      <c r="K12" s="14">
        <v>3493.2049999999999</v>
      </c>
      <c r="L12" s="14">
        <v>6242.5349999999999</v>
      </c>
    </row>
    <row r="13" spans="1:12" ht="15.6" x14ac:dyDescent="0.3">
      <c r="A13" s="15" t="s">
        <v>15</v>
      </c>
      <c r="B13" s="14">
        <v>395723.897</v>
      </c>
      <c r="C13" s="14">
        <v>385011.95</v>
      </c>
      <c r="D13" s="14">
        <v>33126.262000000002</v>
      </c>
      <c r="E13" s="14">
        <v>26530.142</v>
      </c>
      <c r="F13" s="14">
        <v>177944.709</v>
      </c>
      <c r="G13" s="14">
        <v>147410.837</v>
      </c>
      <c r="H13" s="14">
        <v>10711.947</v>
      </c>
      <c r="I13" s="14">
        <v>101.56399999999999</v>
      </c>
      <c r="J13" s="14">
        <v>0</v>
      </c>
      <c r="K13" s="14">
        <v>9657.14</v>
      </c>
      <c r="L13" s="14">
        <v>953.24300000000005</v>
      </c>
    </row>
    <row r="14" spans="1:12" ht="15.6" x14ac:dyDescent="0.3">
      <c r="A14" s="15" t="s">
        <v>16</v>
      </c>
      <c r="B14" s="14">
        <v>92676.269</v>
      </c>
      <c r="C14" s="14">
        <v>91956.035000000003</v>
      </c>
      <c r="D14" s="14">
        <v>31610.082999999999</v>
      </c>
      <c r="E14" s="14">
        <v>2975.0320000000002</v>
      </c>
      <c r="F14" s="14">
        <v>25509.72</v>
      </c>
      <c r="G14" s="14">
        <v>31861.200000000001</v>
      </c>
      <c r="H14" s="14">
        <v>720.23399999999992</v>
      </c>
      <c r="I14" s="14">
        <v>3.9590000000000001</v>
      </c>
      <c r="J14" s="14">
        <v>0</v>
      </c>
      <c r="K14" s="14">
        <v>676.99199999999996</v>
      </c>
      <c r="L14" s="14">
        <v>39.283000000000001</v>
      </c>
    </row>
    <row r="15" spans="1:12" ht="15.6" x14ac:dyDescent="0.3">
      <c r="A15" s="15" t="s">
        <v>17</v>
      </c>
      <c r="B15" s="14">
        <v>2189879.9509999999</v>
      </c>
      <c r="C15" s="14">
        <v>2075252.426</v>
      </c>
      <c r="D15" s="14">
        <v>593452.277</v>
      </c>
      <c r="E15" s="14">
        <v>248801.20699999999</v>
      </c>
      <c r="F15" s="14">
        <v>868352.473</v>
      </c>
      <c r="G15" s="14">
        <v>364646.46899999998</v>
      </c>
      <c r="H15" s="14">
        <v>114627.52499999999</v>
      </c>
      <c r="I15" s="14">
        <v>8755.9150000000009</v>
      </c>
      <c r="J15" s="14">
        <v>490.31299999999999</v>
      </c>
      <c r="K15" s="14">
        <v>86017.612999999998</v>
      </c>
      <c r="L15" s="14">
        <v>19363.684000000001</v>
      </c>
    </row>
    <row r="16" spans="1:12" ht="15.6" x14ac:dyDescent="0.3">
      <c r="A16" s="15" t="s">
        <v>18</v>
      </c>
      <c r="B16" s="14">
        <v>5588230.1180000007</v>
      </c>
      <c r="C16" s="14">
        <v>2099197.037</v>
      </c>
      <c r="D16" s="14">
        <v>127182.069</v>
      </c>
      <c r="E16" s="14">
        <v>108141.61599999999</v>
      </c>
      <c r="F16" s="14">
        <v>847216.91799999995</v>
      </c>
      <c r="G16" s="14">
        <v>1016656.434</v>
      </c>
      <c r="H16" s="14">
        <v>3489033.0810000002</v>
      </c>
      <c r="I16" s="14">
        <v>141779.77900000001</v>
      </c>
      <c r="J16" s="14">
        <v>21016.758000000002</v>
      </c>
      <c r="K16" s="14">
        <v>2874294.2050000001</v>
      </c>
      <c r="L16" s="14">
        <v>451942.33899999998</v>
      </c>
    </row>
    <row r="17" spans="1:12" ht="15.6" hidden="1" x14ac:dyDescent="0.3">
      <c r="A17" s="19" t="s">
        <v>31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15.6" hidden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15.6" hidden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5" t="s">
        <v>32</v>
      </c>
      <c r="L19" s="5"/>
    </row>
    <row r="20" spans="1:12" ht="15.6" hidden="1" x14ac:dyDescent="0.3">
      <c r="A20" s="21" t="s">
        <v>33</v>
      </c>
      <c r="B20" s="21" t="s">
        <v>34</v>
      </c>
      <c r="C20" s="22" t="s">
        <v>35</v>
      </c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15.6" hidden="1" x14ac:dyDescent="0.3">
      <c r="A21" s="21"/>
      <c r="B21" s="21"/>
      <c r="C21" s="22" t="s">
        <v>36</v>
      </c>
      <c r="D21" s="22"/>
      <c r="E21" s="22"/>
      <c r="F21" s="22"/>
      <c r="G21" s="22"/>
      <c r="H21" s="22" t="s">
        <v>37</v>
      </c>
      <c r="I21" s="22"/>
      <c r="J21" s="22"/>
      <c r="K21" s="22"/>
      <c r="L21" s="22"/>
    </row>
    <row r="22" spans="1:12" ht="15.6" hidden="1" x14ac:dyDescent="0.3">
      <c r="A22" s="21"/>
      <c r="B22" s="21"/>
      <c r="C22" s="21" t="s">
        <v>38</v>
      </c>
      <c r="D22" s="22" t="s">
        <v>39</v>
      </c>
      <c r="E22" s="22"/>
      <c r="F22" s="22" t="s">
        <v>40</v>
      </c>
      <c r="G22" s="22"/>
      <c r="H22" s="21" t="s">
        <v>38</v>
      </c>
      <c r="I22" s="22" t="s">
        <v>39</v>
      </c>
      <c r="J22" s="22"/>
      <c r="K22" s="22" t="s">
        <v>40</v>
      </c>
      <c r="L22" s="22"/>
    </row>
    <row r="23" spans="1:12" ht="31.2" hidden="1" x14ac:dyDescent="0.25">
      <c r="A23" s="21"/>
      <c r="B23" s="21"/>
      <c r="C23" s="21"/>
      <c r="D23" s="23" t="s">
        <v>41</v>
      </c>
      <c r="E23" s="23" t="s">
        <v>42</v>
      </c>
      <c r="F23" s="23" t="s">
        <v>41</v>
      </c>
      <c r="G23" s="23" t="s">
        <v>42</v>
      </c>
      <c r="H23" s="21"/>
      <c r="I23" s="23" t="s">
        <v>41</v>
      </c>
      <c r="J23" s="23" t="s">
        <v>42</v>
      </c>
      <c r="K23" s="23" t="s">
        <v>41</v>
      </c>
      <c r="L23" s="23" t="s">
        <v>42</v>
      </c>
    </row>
    <row r="24" spans="1:12" ht="15.6" hidden="1" x14ac:dyDescent="0.25">
      <c r="A24" s="24" t="s">
        <v>43</v>
      </c>
      <c r="B24" s="25">
        <f>SUM(B26:B32)</f>
        <v>1469305882</v>
      </c>
      <c r="C24" s="25">
        <f>SUM(C26:C32)</f>
        <v>1161299800</v>
      </c>
      <c r="D24" s="25">
        <f>SUM(D26:D32)</f>
        <v>226592781</v>
      </c>
      <c r="E24" s="25">
        <f t="shared" ref="E24:L24" si="0">SUM(E26:E32)</f>
        <v>81103077</v>
      </c>
      <c r="F24" s="25">
        <f t="shared" si="0"/>
        <v>459266633</v>
      </c>
      <c r="G24" s="25">
        <f t="shared" si="0"/>
        <v>394337309</v>
      </c>
      <c r="H24" s="25">
        <f t="shared" si="0"/>
        <v>308006082</v>
      </c>
      <c r="I24" s="25">
        <f t="shared" si="0"/>
        <v>12593672</v>
      </c>
      <c r="J24" s="25">
        <f t="shared" si="0"/>
        <v>3573094</v>
      </c>
      <c r="K24" s="25">
        <f t="shared" si="0"/>
        <v>193887895</v>
      </c>
      <c r="L24" s="25">
        <f t="shared" si="0"/>
        <v>97951421</v>
      </c>
    </row>
    <row r="25" spans="1:12" ht="15.6" hidden="1" x14ac:dyDescent="0.25">
      <c r="A25" s="23" t="s">
        <v>35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15.6" hidden="1" x14ac:dyDescent="0.25">
      <c r="A26" s="13" t="s">
        <v>44</v>
      </c>
      <c r="B26" s="26">
        <f>+C26+H26</f>
        <v>101474458</v>
      </c>
      <c r="C26" s="26">
        <f>+D26+E26+F26+G26</f>
        <v>91304767</v>
      </c>
      <c r="D26" s="26">
        <f>+'[1]15,16,17'!$D$11</f>
        <v>19726178</v>
      </c>
      <c r="E26" s="26">
        <f>+'[1]15,16,17'!$H$11</f>
        <v>5611733</v>
      </c>
      <c r="F26" s="26">
        <f>+'[1]15,16,17'!$F$11</f>
        <v>35129454</v>
      </c>
      <c r="G26" s="26">
        <f>+'[1]15,16,17'!$J$11</f>
        <v>30837402</v>
      </c>
      <c r="H26" s="26">
        <f>+I26+J26+K26+L26</f>
        <v>10169691</v>
      </c>
      <c r="I26" s="26">
        <f>+'[1]15,16,17'!$E$11</f>
        <v>396536</v>
      </c>
      <c r="J26" s="26">
        <f>+'[1]15,16,17'!$I$11</f>
        <v>4302</v>
      </c>
      <c r="K26" s="26">
        <f>+'[1]15,16,17'!$G$11</f>
        <v>6689555</v>
      </c>
      <c r="L26" s="26">
        <f>+'[1]15,16,17'!$K$11</f>
        <v>3079298</v>
      </c>
    </row>
    <row r="27" spans="1:12" ht="15.6" hidden="1" x14ac:dyDescent="0.25">
      <c r="A27" s="13" t="s">
        <v>45</v>
      </c>
      <c r="B27" s="26">
        <f t="shared" ref="B27:B32" si="1">+C27+H27</f>
        <v>123516726</v>
      </c>
      <c r="C27" s="26">
        <f t="shared" ref="C27:C32" si="2">+D27+E27+F27+G27</f>
        <v>108091543</v>
      </c>
      <c r="D27" s="26">
        <f>+'[1]15,16,17'!$D13</f>
        <v>6482714</v>
      </c>
      <c r="E27" s="26">
        <f>+'[1]15,16,17'!$H13</f>
        <v>34294602</v>
      </c>
      <c r="F27" s="26">
        <f>+'[1]15,16,17'!$F13</f>
        <v>22860050</v>
      </c>
      <c r="G27" s="26">
        <f>+'[1]15,16,17'!$J13</f>
        <v>44454177</v>
      </c>
      <c r="H27" s="26">
        <f t="shared" ref="H27:H32" si="3">+I27+J27+K27+L27</f>
        <v>15425183</v>
      </c>
      <c r="I27" s="26">
        <f>+'[1]15,16,17'!$E13</f>
        <v>2433900</v>
      </c>
      <c r="J27" s="26">
        <f>+'[1]15,16,17'!$I13</f>
        <v>36895</v>
      </c>
      <c r="K27" s="26">
        <f>+'[1]15,16,17'!$G13</f>
        <v>9542774</v>
      </c>
      <c r="L27" s="26">
        <f>+'[1]15,16,17'!$K13</f>
        <v>3411614</v>
      </c>
    </row>
    <row r="28" spans="1:12" ht="15.6" hidden="1" x14ac:dyDescent="0.3">
      <c r="A28" s="27" t="s">
        <v>46</v>
      </c>
      <c r="B28" s="26">
        <f t="shared" si="1"/>
        <v>296438112</v>
      </c>
      <c r="C28" s="26">
        <f t="shared" si="2"/>
        <v>290772970</v>
      </c>
      <c r="D28" s="26">
        <f>+'[1]15,16,17'!$D14</f>
        <v>40742473</v>
      </c>
      <c r="E28" s="26">
        <f>+'[1]15,16,17'!$H14</f>
        <v>3769093</v>
      </c>
      <c r="F28" s="26">
        <f>+'[1]15,16,17'!$F14</f>
        <v>152350061</v>
      </c>
      <c r="G28" s="26">
        <f>+'[1]15,16,17'!$J14</f>
        <v>93911343</v>
      </c>
      <c r="H28" s="26">
        <f t="shared" si="3"/>
        <v>5665142</v>
      </c>
      <c r="I28" s="26">
        <f>+'[1]15,16,17'!$E14</f>
        <v>201886</v>
      </c>
      <c r="J28" s="26">
        <f>+'[1]15,16,17'!$I14</f>
        <v>1587</v>
      </c>
      <c r="K28" s="26">
        <f>+'[1]15,16,17'!$G14</f>
        <v>3245118</v>
      </c>
      <c r="L28" s="26">
        <f>+'[1]15,16,17'!$K14</f>
        <v>2216551</v>
      </c>
    </row>
    <row r="29" spans="1:12" ht="15.6" hidden="1" x14ac:dyDescent="0.3">
      <c r="A29" s="27" t="s">
        <v>47</v>
      </c>
      <c r="B29" s="26">
        <f t="shared" si="1"/>
        <v>52865642</v>
      </c>
      <c r="C29" s="26">
        <f t="shared" si="2"/>
        <v>45415572</v>
      </c>
      <c r="D29" s="26">
        <f>+'[1]15,16,17'!$D15</f>
        <v>3914705</v>
      </c>
      <c r="E29" s="26">
        <f>+'[1]15,16,17'!$H15</f>
        <v>403192</v>
      </c>
      <c r="F29" s="26">
        <f>+'[1]15,16,17'!$F15</f>
        <v>14939521</v>
      </c>
      <c r="G29" s="26">
        <f>+'[1]15,16,17'!$J15</f>
        <v>26158154</v>
      </c>
      <c r="H29" s="26">
        <f t="shared" si="3"/>
        <v>7450070</v>
      </c>
      <c r="I29" s="26">
        <f>+'[1]15,16,17'!$E15</f>
        <v>127173</v>
      </c>
      <c r="J29" s="26">
        <f>+'[1]15,16,17'!$I15</f>
        <v>59074</v>
      </c>
      <c r="K29" s="26">
        <f>+'[1]15,16,17'!$G15</f>
        <v>5036248</v>
      </c>
      <c r="L29" s="26">
        <f>+'[1]15,16,17'!$K15</f>
        <v>2227575</v>
      </c>
    </row>
    <row r="30" spans="1:12" ht="15.6" hidden="1" x14ac:dyDescent="0.3">
      <c r="A30" s="27" t="s">
        <v>48</v>
      </c>
      <c r="B30" s="26">
        <f t="shared" si="1"/>
        <v>14490101</v>
      </c>
      <c r="C30" s="26">
        <f t="shared" si="2"/>
        <v>14437887</v>
      </c>
      <c r="D30" s="26">
        <f>+'[1]15,16,17'!$D16</f>
        <v>672346</v>
      </c>
      <c r="E30" s="26">
        <f>+'[1]15,16,17'!$H16</f>
        <v>0</v>
      </c>
      <c r="F30" s="26">
        <f>+'[1]15,16,17'!$F16</f>
        <v>499033</v>
      </c>
      <c r="G30" s="26">
        <f>+'[1]15,16,17'!$J16</f>
        <v>13266508</v>
      </c>
      <c r="H30" s="26">
        <f t="shared" si="3"/>
        <v>52214</v>
      </c>
      <c r="I30" s="26">
        <f>+'[1]15,16,17'!$E16</f>
        <v>0</v>
      </c>
      <c r="J30" s="26">
        <f>+'[1]15,16,17'!$I16</f>
        <v>0</v>
      </c>
      <c r="K30" s="26">
        <f>+'[1]15,16,17'!$G16</f>
        <v>40537</v>
      </c>
      <c r="L30" s="26">
        <f>+'[1]15,16,17'!$K16</f>
        <v>11677</v>
      </c>
    </row>
    <row r="31" spans="1:12" ht="15.6" hidden="1" x14ac:dyDescent="0.3">
      <c r="A31" s="27" t="s">
        <v>49</v>
      </c>
      <c r="B31" s="26">
        <f t="shared" si="1"/>
        <v>579818373</v>
      </c>
      <c r="C31" s="26">
        <f t="shared" si="2"/>
        <v>413524999</v>
      </c>
      <c r="D31" s="26">
        <f>+'[1]15,16,17'!$D17</f>
        <v>113021453</v>
      </c>
      <c r="E31" s="26">
        <f>+'[1]15,16,17'!$H17</f>
        <v>23932524</v>
      </c>
      <c r="F31" s="26">
        <f>+'[1]15,16,17'!$F17</f>
        <v>154219046</v>
      </c>
      <c r="G31" s="26">
        <f>+'[1]15,16,17'!$J17</f>
        <v>122351976</v>
      </c>
      <c r="H31" s="26">
        <f t="shared" si="3"/>
        <v>166293374</v>
      </c>
      <c r="I31" s="26">
        <f>+'[1]15,16,17'!$E17</f>
        <v>6533258</v>
      </c>
      <c r="J31" s="26">
        <f>+'[1]15,16,17'!$I17</f>
        <v>1993978</v>
      </c>
      <c r="K31" s="26">
        <f>+'[1]15,16,17'!$G17</f>
        <v>109983554</v>
      </c>
      <c r="L31" s="26">
        <f>+'[1]15,16,17'!$K17</f>
        <v>47782584</v>
      </c>
    </row>
    <row r="32" spans="1:12" ht="15.6" hidden="1" x14ac:dyDescent="0.3">
      <c r="A32" s="27" t="s">
        <v>50</v>
      </c>
      <c r="B32" s="26">
        <f t="shared" si="1"/>
        <v>300702470</v>
      </c>
      <c r="C32" s="26">
        <f t="shared" si="2"/>
        <v>197752062</v>
      </c>
      <c r="D32" s="26">
        <f>+'[1]15,16,17'!$D$18+'[1]15,16,17'!$D$20</f>
        <v>42032912</v>
      </c>
      <c r="E32" s="26">
        <f>+'[1]15,16,17'!$H$18+'[1]15,16,17'!$H$20</f>
        <v>13091933</v>
      </c>
      <c r="F32" s="26">
        <f>+'[1]15,16,17'!$F$18+'[1]15,16,17'!$F$20</f>
        <v>79269468</v>
      </c>
      <c r="G32" s="26">
        <f>+'[1]15,16,17'!$J$18+'[1]15,16,17'!$J$20</f>
        <v>63357749</v>
      </c>
      <c r="H32" s="26">
        <f t="shared" si="3"/>
        <v>102950408</v>
      </c>
      <c r="I32" s="26">
        <f>+'[1]15,16,17'!$E$18+'[1]15,16,17'!$E$20</f>
        <v>2900919</v>
      </c>
      <c r="J32" s="26">
        <f>+'[1]15,16,17'!$I$18+'[1]15,16,17'!$I$20</f>
        <v>1477258</v>
      </c>
      <c r="K32" s="26">
        <f>+'[1]15,16,17'!$G$18+'[1]15,16,17'!$G$20</f>
        <v>59350109</v>
      </c>
      <c r="L32" s="26">
        <f>+'[1]15,16,17'!$K$18+'[1]15,16,17'!$K$20</f>
        <v>39222122</v>
      </c>
    </row>
    <row r="33" spans="2:12" hidden="1" x14ac:dyDescent="0.25"/>
    <row r="34" spans="2:12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6" spans="2:12" x14ac:dyDescent="0.25">
      <c r="D36" s="16"/>
    </row>
  </sheetData>
  <mergeCells count="27">
    <mergeCell ref="K22:L22"/>
    <mergeCell ref="A20:A23"/>
    <mergeCell ref="B20:B23"/>
    <mergeCell ref="C20:L20"/>
    <mergeCell ref="C21:G21"/>
    <mergeCell ref="H21:L21"/>
    <mergeCell ref="C22:C23"/>
    <mergeCell ref="D22:E22"/>
    <mergeCell ref="F22:G22"/>
    <mergeCell ref="H22:H23"/>
    <mergeCell ref="I22:J22"/>
    <mergeCell ref="F6:G6"/>
    <mergeCell ref="H6:H7"/>
    <mergeCell ref="I6:J6"/>
    <mergeCell ref="K6:L6"/>
    <mergeCell ref="A17:L17"/>
    <mergeCell ref="K19:L19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L19"/>
  <sheetViews>
    <sheetView zoomScale="75" zoomScaleNormal="75" zoomScaleSheetLayoutView="82" workbookViewId="0">
      <selection activeCell="F20" sqref="F20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399999999999999" x14ac:dyDescent="0.3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21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12069375.806</v>
      </c>
      <c r="C8" s="11">
        <v>8279811.9779999992</v>
      </c>
      <c r="D8" s="11">
        <v>1310134.5999999999</v>
      </c>
      <c r="E8" s="11">
        <v>820460.84199999995</v>
      </c>
      <c r="F8" s="11">
        <v>3464781.4479999999</v>
      </c>
      <c r="G8" s="11">
        <v>2684435.088</v>
      </c>
      <c r="H8" s="11">
        <v>3789563.8280000007</v>
      </c>
      <c r="I8" s="11">
        <v>153653.82499999998</v>
      </c>
      <c r="J8" s="11">
        <v>54960.954000000005</v>
      </c>
      <c r="K8" s="11">
        <v>3012009.588</v>
      </c>
      <c r="L8" s="11">
        <v>568939.46100000001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1378371.615</v>
      </c>
      <c r="C10" s="14">
        <v>1368114.2409999999</v>
      </c>
      <c r="D10" s="14">
        <v>281933.92300000001</v>
      </c>
      <c r="E10" s="14">
        <v>106874.785</v>
      </c>
      <c r="F10" s="14">
        <v>600650.152</v>
      </c>
      <c r="G10" s="14">
        <v>378655.38099999999</v>
      </c>
      <c r="H10" s="14">
        <v>10257.374</v>
      </c>
      <c r="I10" s="14">
        <v>533.42600000000004</v>
      </c>
      <c r="J10" s="14">
        <v>0.54500000000000004</v>
      </c>
      <c r="K10" s="14">
        <v>9001.2800000000007</v>
      </c>
      <c r="L10" s="14">
        <v>722.12300000000005</v>
      </c>
    </row>
    <row r="11" spans="1:12" ht="15.6" x14ac:dyDescent="0.25">
      <c r="A11" s="13" t="s">
        <v>13</v>
      </c>
      <c r="B11" s="14">
        <v>427370.51299999992</v>
      </c>
      <c r="C11" s="14">
        <v>411711.34799999994</v>
      </c>
      <c r="D11" s="14">
        <v>72696.248999999996</v>
      </c>
      <c r="E11" s="14">
        <v>117844.681</v>
      </c>
      <c r="F11" s="14">
        <v>151631.34599999999</v>
      </c>
      <c r="G11" s="14">
        <v>69539.072</v>
      </c>
      <c r="H11" s="14">
        <v>15659.165000000001</v>
      </c>
      <c r="I11" s="14">
        <v>2745.4690000000001</v>
      </c>
      <c r="J11" s="14">
        <v>9.8279999999999994</v>
      </c>
      <c r="K11" s="14">
        <v>11668.199000000001</v>
      </c>
      <c r="L11" s="14">
        <v>1235.6690000000001</v>
      </c>
    </row>
    <row r="12" spans="1:12" ht="15.6" x14ac:dyDescent="0.3">
      <c r="A12" s="15" t="s">
        <v>14</v>
      </c>
      <c r="B12" s="14">
        <v>1468444.919</v>
      </c>
      <c r="C12" s="14">
        <v>1457424.2220000001</v>
      </c>
      <c r="D12" s="14">
        <v>164743.56599999999</v>
      </c>
      <c r="E12" s="14">
        <v>125416.215</v>
      </c>
      <c r="F12" s="14">
        <v>789435.39899999998</v>
      </c>
      <c r="G12" s="14">
        <v>377829.04200000002</v>
      </c>
      <c r="H12" s="14">
        <v>11020.697</v>
      </c>
      <c r="I12" s="14">
        <v>206.79</v>
      </c>
      <c r="J12" s="14">
        <v>0</v>
      </c>
      <c r="K12" s="14">
        <v>3425.4859999999999</v>
      </c>
      <c r="L12" s="14">
        <v>7388.4210000000003</v>
      </c>
    </row>
    <row r="13" spans="1:12" ht="15.6" x14ac:dyDescent="0.3">
      <c r="A13" s="15" t="s">
        <v>15</v>
      </c>
      <c r="B13" s="14">
        <v>443924.67499999999</v>
      </c>
      <c r="C13" s="14">
        <v>432975.8</v>
      </c>
      <c r="D13" s="14">
        <v>31492.289000000001</v>
      </c>
      <c r="E13" s="14">
        <v>46360.665999999997</v>
      </c>
      <c r="F13" s="14">
        <v>178133.579</v>
      </c>
      <c r="G13" s="14">
        <v>176989.266</v>
      </c>
      <c r="H13" s="14">
        <v>10948.874999999998</v>
      </c>
      <c r="I13" s="14">
        <v>230.00700000000001</v>
      </c>
      <c r="J13" s="14">
        <v>0</v>
      </c>
      <c r="K13" s="14">
        <v>8887.0319999999992</v>
      </c>
      <c r="L13" s="14">
        <v>1831.836</v>
      </c>
    </row>
    <row r="14" spans="1:12" ht="15.6" x14ac:dyDescent="0.3">
      <c r="A14" s="15" t="s">
        <v>16</v>
      </c>
      <c r="B14" s="14">
        <v>102224.54600000002</v>
      </c>
      <c r="C14" s="14">
        <v>101414.58300000001</v>
      </c>
      <c r="D14" s="14">
        <v>30339.241000000002</v>
      </c>
      <c r="E14" s="14">
        <v>3496.701</v>
      </c>
      <c r="F14" s="14">
        <v>26436.594000000001</v>
      </c>
      <c r="G14" s="14">
        <v>41142.046999999999</v>
      </c>
      <c r="H14" s="14">
        <v>809.96299999999997</v>
      </c>
      <c r="I14" s="14">
        <v>3.6059999999999999</v>
      </c>
      <c r="J14" s="14">
        <v>0</v>
      </c>
      <c r="K14" s="14">
        <v>760.11699999999996</v>
      </c>
      <c r="L14" s="14">
        <v>46.24</v>
      </c>
    </row>
    <row r="15" spans="1:12" ht="15.6" x14ac:dyDescent="0.3">
      <c r="A15" s="15" t="s">
        <v>17</v>
      </c>
      <c r="B15" s="14">
        <v>2303374.8220000002</v>
      </c>
      <c r="C15" s="14">
        <v>2184963.733</v>
      </c>
      <c r="D15" s="14">
        <v>604445.59199999995</v>
      </c>
      <c r="E15" s="14">
        <v>290248.76899999997</v>
      </c>
      <c r="F15" s="14">
        <v>870833.94700000004</v>
      </c>
      <c r="G15" s="14">
        <v>419435.42499999999</v>
      </c>
      <c r="H15" s="14">
        <v>118411.08899999999</v>
      </c>
      <c r="I15" s="14">
        <v>9017.1479999999992</v>
      </c>
      <c r="J15" s="14">
        <v>615.78300000000002</v>
      </c>
      <c r="K15" s="14">
        <v>86217.895999999993</v>
      </c>
      <c r="L15" s="14">
        <v>22560.261999999999</v>
      </c>
    </row>
    <row r="16" spans="1:12" ht="15.6" x14ac:dyDescent="0.3">
      <c r="A16" s="15" t="s">
        <v>18</v>
      </c>
      <c r="B16" s="14">
        <v>5945664.716</v>
      </c>
      <c r="C16" s="14">
        <v>2323208.051</v>
      </c>
      <c r="D16" s="14">
        <v>124483.74</v>
      </c>
      <c r="E16" s="14">
        <v>130219.02499999999</v>
      </c>
      <c r="F16" s="14">
        <v>847660.43099999998</v>
      </c>
      <c r="G16" s="14">
        <v>1220844.855</v>
      </c>
      <c r="H16" s="14">
        <v>3622456.6650000005</v>
      </c>
      <c r="I16" s="14">
        <v>140917.37899999999</v>
      </c>
      <c r="J16" s="14">
        <v>54334.798000000003</v>
      </c>
      <c r="K16" s="14">
        <v>2892049.5780000002</v>
      </c>
      <c r="L16" s="14">
        <v>535154.91</v>
      </c>
    </row>
    <row r="17" spans="2:12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9" spans="2:12" x14ac:dyDescent="0.25">
      <c r="D19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L20"/>
  <sheetViews>
    <sheetView zoomScale="75" zoomScaleNormal="75" zoomScaleSheetLayoutView="82" workbookViewId="0">
      <selection activeCell="A2" sqref="A2:L2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12166612.539000001</v>
      </c>
      <c r="C8" s="11">
        <v>8310466.7179999994</v>
      </c>
      <c r="D8" s="11">
        <v>1315067.2069999999</v>
      </c>
      <c r="E8" s="11">
        <v>831341.36499999999</v>
      </c>
      <c r="F8" s="11">
        <v>3425302.7740000002</v>
      </c>
      <c r="G8" s="11">
        <v>2738755.3720000004</v>
      </c>
      <c r="H8" s="11">
        <v>3856145.821</v>
      </c>
      <c r="I8" s="11">
        <v>155570.10399999999</v>
      </c>
      <c r="J8" s="11">
        <v>93072.316999999995</v>
      </c>
      <c r="K8" s="11">
        <v>3045090.89</v>
      </c>
      <c r="L8" s="11">
        <v>562412.51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1353583.6059999999</v>
      </c>
      <c r="C10" s="14">
        <v>1343207.6809999999</v>
      </c>
      <c r="D10" s="14">
        <v>271530.408</v>
      </c>
      <c r="E10" s="14">
        <v>103430.72</v>
      </c>
      <c r="F10" s="14">
        <v>593616.22</v>
      </c>
      <c r="G10" s="14">
        <v>374630.33299999998</v>
      </c>
      <c r="H10" s="14">
        <v>10375.924999999999</v>
      </c>
      <c r="I10" s="14">
        <v>562.94000000000005</v>
      </c>
      <c r="J10" s="14">
        <v>0.53900000000000003</v>
      </c>
      <c r="K10" s="14">
        <v>9012.1630000000005</v>
      </c>
      <c r="L10" s="14">
        <v>800.28300000000002</v>
      </c>
    </row>
    <row r="11" spans="1:12" ht="15.6" x14ac:dyDescent="0.25">
      <c r="A11" s="13" t="s">
        <v>13</v>
      </c>
      <c r="B11" s="14">
        <v>434679.98299999995</v>
      </c>
      <c r="C11" s="14">
        <v>418809.05699999997</v>
      </c>
      <c r="D11" s="14">
        <v>85476.273000000001</v>
      </c>
      <c r="E11" s="14">
        <v>123167.989</v>
      </c>
      <c r="F11" s="14">
        <v>138808.78899999999</v>
      </c>
      <c r="G11" s="14">
        <v>71356.005999999994</v>
      </c>
      <c r="H11" s="14">
        <v>15870.925999999999</v>
      </c>
      <c r="I11" s="14">
        <v>2735.15</v>
      </c>
      <c r="J11" s="14">
        <v>9.3559999999999999</v>
      </c>
      <c r="K11" s="14">
        <v>11907.630999999999</v>
      </c>
      <c r="L11" s="14">
        <v>1218.789</v>
      </c>
    </row>
    <row r="12" spans="1:12" ht="15.6" x14ac:dyDescent="0.3">
      <c r="A12" s="15" t="s">
        <v>14</v>
      </c>
      <c r="B12" s="14">
        <v>1461694.0859999999</v>
      </c>
      <c r="C12" s="14">
        <v>1450729.0329999998</v>
      </c>
      <c r="D12" s="14">
        <v>160543.821</v>
      </c>
      <c r="E12" s="14">
        <v>94785.376999999993</v>
      </c>
      <c r="F12" s="14">
        <v>786363.53799999994</v>
      </c>
      <c r="G12" s="14">
        <v>409036.29700000002</v>
      </c>
      <c r="H12" s="14">
        <v>10965.053</v>
      </c>
      <c r="I12" s="14">
        <v>215.19300000000001</v>
      </c>
      <c r="J12" s="14">
        <v>0</v>
      </c>
      <c r="K12" s="14">
        <v>3443.9479999999999</v>
      </c>
      <c r="L12" s="14">
        <v>7305.9120000000003</v>
      </c>
    </row>
    <row r="13" spans="1:12" ht="15.6" x14ac:dyDescent="0.3">
      <c r="A13" s="15" t="s">
        <v>15</v>
      </c>
      <c r="B13" s="14">
        <v>446277.89400000003</v>
      </c>
      <c r="C13" s="14">
        <v>435308.84100000001</v>
      </c>
      <c r="D13" s="14">
        <v>31612.863000000001</v>
      </c>
      <c r="E13" s="14">
        <v>48364.247000000003</v>
      </c>
      <c r="F13" s="14">
        <v>173584.45600000001</v>
      </c>
      <c r="G13" s="14">
        <v>181747.27499999999</v>
      </c>
      <c r="H13" s="14">
        <v>10969.053000000002</v>
      </c>
      <c r="I13" s="14">
        <v>220.94900000000001</v>
      </c>
      <c r="J13" s="14">
        <v>0</v>
      </c>
      <c r="K13" s="14">
        <v>8939.2610000000004</v>
      </c>
      <c r="L13" s="14">
        <v>1808.8430000000001</v>
      </c>
    </row>
    <row r="14" spans="1:12" ht="15.6" x14ac:dyDescent="0.3">
      <c r="A14" s="15" t="s">
        <v>16</v>
      </c>
      <c r="B14" s="14">
        <v>101535.287</v>
      </c>
      <c r="C14" s="14">
        <v>100656.398</v>
      </c>
      <c r="D14" s="14">
        <v>28738.628000000001</v>
      </c>
      <c r="E14" s="14">
        <v>3909.3290000000002</v>
      </c>
      <c r="F14" s="14">
        <v>27649.14</v>
      </c>
      <c r="G14" s="14">
        <v>40359.300999999999</v>
      </c>
      <c r="H14" s="14">
        <v>878.88900000000001</v>
      </c>
      <c r="I14" s="14">
        <v>15.571999999999999</v>
      </c>
      <c r="J14" s="14">
        <v>0</v>
      </c>
      <c r="K14" s="14">
        <v>817.84900000000005</v>
      </c>
      <c r="L14" s="14">
        <v>45.468000000000004</v>
      </c>
    </row>
    <row r="15" spans="1:12" ht="15.6" x14ac:dyDescent="0.3">
      <c r="A15" s="15" t="s">
        <v>17</v>
      </c>
      <c r="B15" s="14">
        <v>2324741.1910000001</v>
      </c>
      <c r="C15" s="14">
        <v>2205244.088</v>
      </c>
      <c r="D15" s="14">
        <v>612879.696</v>
      </c>
      <c r="E15" s="14">
        <v>297395.61300000001</v>
      </c>
      <c r="F15" s="14">
        <v>830120.29399999999</v>
      </c>
      <c r="G15" s="14">
        <v>464848.48499999999</v>
      </c>
      <c r="H15" s="14">
        <v>119497.103</v>
      </c>
      <c r="I15" s="14">
        <v>10099.914000000001</v>
      </c>
      <c r="J15" s="14">
        <v>717.16</v>
      </c>
      <c r="K15" s="14">
        <v>86735.6</v>
      </c>
      <c r="L15" s="14">
        <v>21944.429</v>
      </c>
    </row>
    <row r="16" spans="1:12" ht="15.6" x14ac:dyDescent="0.3">
      <c r="A16" s="15" t="s">
        <v>18</v>
      </c>
      <c r="B16" s="14">
        <v>6044100.4920000006</v>
      </c>
      <c r="C16" s="14">
        <v>2356511.62</v>
      </c>
      <c r="D16" s="14">
        <v>124285.518</v>
      </c>
      <c r="E16" s="14">
        <v>160288.09</v>
      </c>
      <c r="F16" s="14">
        <v>875160.33700000006</v>
      </c>
      <c r="G16" s="14">
        <v>1196777.675</v>
      </c>
      <c r="H16" s="14">
        <v>3687588.872</v>
      </c>
      <c r="I16" s="14">
        <v>141720.386</v>
      </c>
      <c r="J16" s="14">
        <v>92345.262000000002</v>
      </c>
      <c r="K16" s="14">
        <v>2924234.4380000001</v>
      </c>
      <c r="L16" s="14">
        <v>529288.78599999996</v>
      </c>
    </row>
    <row r="18" spans="2:12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20" spans="2:12" x14ac:dyDescent="0.25">
      <c r="D20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ageMargins left="0.75" right="0.75" top="1" bottom="1" header="0.5" footer="0.5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L20"/>
  <sheetViews>
    <sheetView zoomScale="75" zoomScaleNormal="75" zoomScaleSheetLayoutView="82" workbookViewId="0">
      <selection activeCell="H23" sqref="H23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12229634.971999999</v>
      </c>
      <c r="C8" s="11">
        <v>8318989.6640000008</v>
      </c>
      <c r="D8" s="11">
        <v>1320556.7899999998</v>
      </c>
      <c r="E8" s="11">
        <v>853027.31099999999</v>
      </c>
      <c r="F8" s="11">
        <v>3378521.0030000005</v>
      </c>
      <c r="G8" s="11">
        <v>2766884.56</v>
      </c>
      <c r="H8" s="11">
        <v>3910645.3079999997</v>
      </c>
      <c r="I8" s="11">
        <v>169741.92799999999</v>
      </c>
      <c r="J8" s="11">
        <v>92955.092000000004</v>
      </c>
      <c r="K8" s="11">
        <v>3090535.0249999999</v>
      </c>
      <c r="L8" s="11">
        <v>557413.26299999992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1323660.1740000001</v>
      </c>
      <c r="C10" s="14">
        <v>1313214.9080000001</v>
      </c>
      <c r="D10" s="14">
        <v>257957.851</v>
      </c>
      <c r="E10" s="14">
        <v>102301.428</v>
      </c>
      <c r="F10" s="14">
        <v>592525.81599999999</v>
      </c>
      <c r="G10" s="14">
        <v>360429.81300000002</v>
      </c>
      <c r="H10" s="14">
        <v>10445.266</v>
      </c>
      <c r="I10" s="14">
        <v>557.55600000000004</v>
      </c>
      <c r="J10" s="14">
        <v>0.53900000000000003</v>
      </c>
      <c r="K10" s="14">
        <v>9092.6949999999997</v>
      </c>
      <c r="L10" s="14">
        <v>794.476</v>
      </c>
    </row>
    <row r="11" spans="1:12" ht="15.6" x14ac:dyDescent="0.25">
      <c r="A11" s="13" t="s">
        <v>13</v>
      </c>
      <c r="B11" s="14">
        <v>438065.36300000001</v>
      </c>
      <c r="C11" s="14">
        <v>421671.82</v>
      </c>
      <c r="D11" s="14">
        <v>84435.98</v>
      </c>
      <c r="E11" s="14">
        <v>114594.167</v>
      </c>
      <c r="F11" s="14">
        <v>141964.12299999999</v>
      </c>
      <c r="G11" s="14">
        <v>80677.55</v>
      </c>
      <c r="H11" s="14">
        <v>16393.543000000001</v>
      </c>
      <c r="I11" s="14">
        <v>2990.799</v>
      </c>
      <c r="J11" s="14">
        <v>9.7200000000000006</v>
      </c>
      <c r="K11" s="14">
        <v>12244.181</v>
      </c>
      <c r="L11" s="14">
        <v>1148.8430000000001</v>
      </c>
    </row>
    <row r="12" spans="1:12" ht="15.6" x14ac:dyDescent="0.3">
      <c r="A12" s="15" t="s">
        <v>14</v>
      </c>
      <c r="B12" s="14">
        <v>1462832.8939999999</v>
      </c>
      <c r="C12" s="14">
        <v>1451900.068</v>
      </c>
      <c r="D12" s="14">
        <v>188849.88099999999</v>
      </c>
      <c r="E12" s="14">
        <v>100598.05899999999</v>
      </c>
      <c r="F12" s="14">
        <v>754499.87399999995</v>
      </c>
      <c r="G12" s="14">
        <v>407952.25400000002</v>
      </c>
      <c r="H12" s="14">
        <v>10932.826000000001</v>
      </c>
      <c r="I12" s="14">
        <v>217.56200000000001</v>
      </c>
      <c r="J12" s="14">
        <v>0</v>
      </c>
      <c r="K12" s="14">
        <v>3411.42</v>
      </c>
      <c r="L12" s="14">
        <v>7303.8440000000001</v>
      </c>
    </row>
    <row r="13" spans="1:12" ht="15.6" x14ac:dyDescent="0.3">
      <c r="A13" s="15" t="s">
        <v>15</v>
      </c>
      <c r="B13" s="14">
        <v>444668.44199999998</v>
      </c>
      <c r="C13" s="14">
        <v>433453.83499999996</v>
      </c>
      <c r="D13" s="14">
        <v>30367.032999999999</v>
      </c>
      <c r="E13" s="14">
        <v>50124.118000000002</v>
      </c>
      <c r="F13" s="14">
        <v>174534.769</v>
      </c>
      <c r="G13" s="14">
        <v>178427.91500000001</v>
      </c>
      <c r="H13" s="14">
        <v>11214.607</v>
      </c>
      <c r="I13" s="14">
        <v>214.92699999999999</v>
      </c>
      <c r="J13" s="14">
        <v>0</v>
      </c>
      <c r="K13" s="14">
        <v>8949.9609999999993</v>
      </c>
      <c r="L13" s="14">
        <v>2049.7190000000001</v>
      </c>
    </row>
    <row r="14" spans="1:12" ht="15.6" x14ac:dyDescent="0.3">
      <c r="A14" s="15" t="s">
        <v>16</v>
      </c>
      <c r="B14" s="14">
        <v>101001.49000000002</v>
      </c>
      <c r="C14" s="14">
        <v>100147.65900000001</v>
      </c>
      <c r="D14" s="14">
        <v>30388.562999999998</v>
      </c>
      <c r="E14" s="14">
        <v>4191.4260000000004</v>
      </c>
      <c r="F14" s="14">
        <v>27269.399000000001</v>
      </c>
      <c r="G14" s="14">
        <v>38298.271000000001</v>
      </c>
      <c r="H14" s="14">
        <v>853.8309999999999</v>
      </c>
      <c r="I14" s="14">
        <v>13.329000000000001</v>
      </c>
      <c r="J14" s="14">
        <v>0</v>
      </c>
      <c r="K14" s="14">
        <v>795.03399999999999</v>
      </c>
      <c r="L14" s="14">
        <v>45.468000000000004</v>
      </c>
    </row>
    <row r="15" spans="1:12" ht="15.6" x14ac:dyDescent="0.3">
      <c r="A15" s="15" t="s">
        <v>17</v>
      </c>
      <c r="B15" s="14">
        <v>2356312.673</v>
      </c>
      <c r="C15" s="14">
        <v>2237373.2140000002</v>
      </c>
      <c r="D15" s="14">
        <v>608946.91299999994</v>
      </c>
      <c r="E15" s="14">
        <v>341917.30300000001</v>
      </c>
      <c r="F15" s="14">
        <v>820267.14</v>
      </c>
      <c r="G15" s="14">
        <v>466241.85800000001</v>
      </c>
      <c r="H15" s="14">
        <v>118939.459</v>
      </c>
      <c r="I15" s="14">
        <v>10829.666999999999</v>
      </c>
      <c r="J15" s="14">
        <v>732.30200000000002</v>
      </c>
      <c r="K15" s="14">
        <v>86229.297000000006</v>
      </c>
      <c r="L15" s="14">
        <v>21148.192999999999</v>
      </c>
    </row>
    <row r="16" spans="1:12" ht="15.6" x14ac:dyDescent="0.3">
      <c r="A16" s="15" t="s">
        <v>18</v>
      </c>
      <c r="B16" s="14">
        <v>6103093.9359999998</v>
      </c>
      <c r="C16" s="14">
        <v>2361228.16</v>
      </c>
      <c r="D16" s="14">
        <v>119610.569</v>
      </c>
      <c r="E16" s="14">
        <v>139300.81</v>
      </c>
      <c r="F16" s="14">
        <v>867459.88199999998</v>
      </c>
      <c r="G16" s="14">
        <v>1234856.899</v>
      </c>
      <c r="H16" s="14">
        <v>3741865.7759999996</v>
      </c>
      <c r="I16" s="14">
        <v>154918.08799999999</v>
      </c>
      <c r="J16" s="14">
        <v>92212.531000000003</v>
      </c>
      <c r="K16" s="14">
        <v>2969812.4369999999</v>
      </c>
      <c r="L16" s="14">
        <v>524922.72</v>
      </c>
    </row>
    <row r="18" spans="2:12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20" spans="2:12" x14ac:dyDescent="0.25">
      <c r="D20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L17"/>
  <sheetViews>
    <sheetView zoomScale="75" zoomScaleNormal="75" zoomScaleSheetLayoutView="82" workbookViewId="0">
      <selection activeCell="A2" sqref="A2:L2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12185596.85</v>
      </c>
      <c r="C8" s="11">
        <v>8166225.5089999996</v>
      </c>
      <c r="D8" s="11">
        <v>1361476.4180000001</v>
      </c>
      <c r="E8" s="11">
        <v>742381.72799999989</v>
      </c>
      <c r="F8" s="11">
        <v>3392779.4290000005</v>
      </c>
      <c r="G8" s="11">
        <v>2669587.9339999999</v>
      </c>
      <c r="H8" s="11">
        <v>4019371.341</v>
      </c>
      <c r="I8" s="11">
        <v>157801.08499999999</v>
      </c>
      <c r="J8" s="11">
        <v>66651.376000000004</v>
      </c>
      <c r="K8" s="11">
        <v>3263371.0300000003</v>
      </c>
      <c r="L8" s="11">
        <v>531547.85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1325446.3970000001</v>
      </c>
      <c r="C10" s="14">
        <v>1314093.3810000001</v>
      </c>
      <c r="D10" s="14">
        <v>278887.59700000001</v>
      </c>
      <c r="E10" s="14">
        <v>86964.245999999999</v>
      </c>
      <c r="F10" s="14">
        <v>581465.66700000002</v>
      </c>
      <c r="G10" s="14">
        <v>366775.87099999998</v>
      </c>
      <c r="H10" s="14">
        <v>11353.016</v>
      </c>
      <c r="I10" s="14">
        <v>525.60900000000004</v>
      </c>
      <c r="J10" s="14">
        <v>0.54300000000000004</v>
      </c>
      <c r="K10" s="14">
        <v>10175.152</v>
      </c>
      <c r="L10" s="14">
        <v>651.71199999999999</v>
      </c>
    </row>
    <row r="11" spans="1:12" ht="15.6" x14ac:dyDescent="0.25">
      <c r="A11" s="13" t="s">
        <v>13</v>
      </c>
      <c r="B11" s="14">
        <v>433479.19200000004</v>
      </c>
      <c r="C11" s="14">
        <v>416610.79200000002</v>
      </c>
      <c r="D11" s="14">
        <v>88257.683999999994</v>
      </c>
      <c r="E11" s="14">
        <v>54906.548000000003</v>
      </c>
      <c r="F11" s="14">
        <v>167824.239</v>
      </c>
      <c r="G11" s="14">
        <v>105622.321</v>
      </c>
      <c r="H11" s="14">
        <v>16868.400000000001</v>
      </c>
      <c r="I11" s="14">
        <v>3127.7109999999998</v>
      </c>
      <c r="J11" s="14">
        <v>9.7850000000000001</v>
      </c>
      <c r="K11" s="14">
        <v>12656.022000000001</v>
      </c>
      <c r="L11" s="14">
        <v>1074.8820000000001</v>
      </c>
    </row>
    <row r="12" spans="1:12" ht="15.6" x14ac:dyDescent="0.3">
      <c r="A12" s="15" t="s">
        <v>14</v>
      </c>
      <c r="B12" s="14">
        <v>1331824.639</v>
      </c>
      <c r="C12" s="14">
        <v>1320667.0689999999</v>
      </c>
      <c r="D12" s="14">
        <v>184436.42</v>
      </c>
      <c r="E12" s="14">
        <v>79421.135999999999</v>
      </c>
      <c r="F12" s="14">
        <v>735726.00699999998</v>
      </c>
      <c r="G12" s="14">
        <v>321083.50599999999</v>
      </c>
      <c r="H12" s="14">
        <v>11157.57</v>
      </c>
      <c r="I12" s="14">
        <v>210.071</v>
      </c>
      <c r="J12" s="14">
        <v>0</v>
      </c>
      <c r="K12" s="14">
        <v>3645.239</v>
      </c>
      <c r="L12" s="14">
        <v>7302.26</v>
      </c>
    </row>
    <row r="13" spans="1:12" ht="15.6" x14ac:dyDescent="0.3">
      <c r="A13" s="15" t="s">
        <v>15</v>
      </c>
      <c r="B13" s="14">
        <v>397453.283</v>
      </c>
      <c r="C13" s="14">
        <v>385944.39399999997</v>
      </c>
      <c r="D13" s="14">
        <v>32576.116000000002</v>
      </c>
      <c r="E13" s="14">
        <v>38230.998</v>
      </c>
      <c r="F13" s="14">
        <v>172614.77600000001</v>
      </c>
      <c r="G13" s="14">
        <v>142522.50399999999</v>
      </c>
      <c r="H13" s="14">
        <v>11508.888999999999</v>
      </c>
      <c r="I13" s="14">
        <v>178.96199999999999</v>
      </c>
      <c r="J13" s="14">
        <v>0</v>
      </c>
      <c r="K13" s="14">
        <v>8945.1020000000008</v>
      </c>
      <c r="L13" s="14">
        <v>2384.8249999999998</v>
      </c>
    </row>
    <row r="14" spans="1:12" ht="15.6" x14ac:dyDescent="0.3">
      <c r="A14" s="15" t="s">
        <v>16</v>
      </c>
      <c r="B14" s="14">
        <v>97345.333000000013</v>
      </c>
      <c r="C14" s="14">
        <v>96418.040000000008</v>
      </c>
      <c r="D14" s="14">
        <v>30012.710999999999</v>
      </c>
      <c r="E14" s="14">
        <v>3485.2440000000001</v>
      </c>
      <c r="F14" s="14">
        <v>25813.833999999999</v>
      </c>
      <c r="G14" s="14">
        <v>37106.250999999997</v>
      </c>
      <c r="H14" s="14">
        <v>927.29300000000001</v>
      </c>
      <c r="I14" s="14">
        <v>6.0149999999999997</v>
      </c>
      <c r="J14" s="14">
        <v>0</v>
      </c>
      <c r="K14" s="14">
        <v>883.37099999999998</v>
      </c>
      <c r="L14" s="14">
        <v>37.906999999999996</v>
      </c>
    </row>
    <row r="15" spans="1:12" ht="15.6" x14ac:dyDescent="0.3">
      <c r="A15" s="15" t="s">
        <v>17</v>
      </c>
      <c r="B15" s="14">
        <v>2339317.8409999995</v>
      </c>
      <c r="C15" s="14">
        <v>2217654.6629999997</v>
      </c>
      <c r="D15" s="14">
        <v>632099.87899999996</v>
      </c>
      <c r="E15" s="14">
        <v>340637.62699999998</v>
      </c>
      <c r="F15" s="14">
        <v>807629.82499999995</v>
      </c>
      <c r="G15" s="14">
        <v>437287.33199999999</v>
      </c>
      <c r="H15" s="14">
        <v>121663.17800000001</v>
      </c>
      <c r="I15" s="14">
        <v>11175.237999999999</v>
      </c>
      <c r="J15" s="14">
        <v>2524.1120000000001</v>
      </c>
      <c r="K15" s="14">
        <v>87730.657000000007</v>
      </c>
      <c r="L15" s="14">
        <v>20233.170999999998</v>
      </c>
    </row>
    <row r="16" spans="1:12" ht="15.6" x14ac:dyDescent="0.3">
      <c r="A16" s="15" t="s">
        <v>18</v>
      </c>
      <c r="B16" s="14">
        <v>6260730.165</v>
      </c>
      <c r="C16" s="14">
        <v>2414837.17</v>
      </c>
      <c r="D16" s="14">
        <v>115206.011</v>
      </c>
      <c r="E16" s="14">
        <v>138735.929</v>
      </c>
      <c r="F16" s="14">
        <v>901705.08100000001</v>
      </c>
      <c r="G16" s="14">
        <v>1259190.149</v>
      </c>
      <c r="H16" s="14">
        <v>3845892.9950000001</v>
      </c>
      <c r="I16" s="14">
        <v>142577.47899999999</v>
      </c>
      <c r="J16" s="14">
        <v>64116.936000000002</v>
      </c>
      <c r="K16" s="14">
        <v>3139335.4870000002</v>
      </c>
      <c r="L16" s="14">
        <v>499863.09299999999</v>
      </c>
    </row>
    <row r="17" spans="4:4" x14ac:dyDescent="0.25">
      <c r="D17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ageMargins left="0.75" right="0.75" top="1" bottom="1" header="0.5" footer="0.5"/>
  <pageSetup paperSize="9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L17"/>
  <sheetViews>
    <sheetView tabSelected="1" zoomScale="75" zoomScaleNormal="75" zoomScaleSheetLayoutView="82" workbookViewId="0">
      <selection activeCell="C26" sqref="C26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12306369.315000001</v>
      </c>
      <c r="C8" s="11">
        <v>8360895.1070000008</v>
      </c>
      <c r="D8" s="11">
        <v>1329271.128</v>
      </c>
      <c r="E8" s="11">
        <v>823519.277</v>
      </c>
      <c r="F8" s="11">
        <v>3394396.827</v>
      </c>
      <c r="G8" s="11">
        <v>2813707.875</v>
      </c>
      <c r="H8" s="11">
        <v>3945474.2079999996</v>
      </c>
      <c r="I8" s="11">
        <v>182059.90299999999</v>
      </c>
      <c r="J8" s="11">
        <v>75045.057000000001</v>
      </c>
      <c r="K8" s="11">
        <v>3131655.446</v>
      </c>
      <c r="L8" s="11">
        <v>556713.80200000003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1325192.8690000002</v>
      </c>
      <c r="C10" s="14">
        <v>1313508.33</v>
      </c>
      <c r="D10" s="14">
        <v>267065.04499999998</v>
      </c>
      <c r="E10" s="14">
        <v>96031.406000000003</v>
      </c>
      <c r="F10" s="14">
        <v>583303.74199999997</v>
      </c>
      <c r="G10" s="14">
        <v>367108.13699999999</v>
      </c>
      <c r="H10" s="14">
        <v>11684.538999999999</v>
      </c>
      <c r="I10" s="14">
        <v>523.10900000000004</v>
      </c>
      <c r="J10" s="14">
        <v>0.54300000000000004</v>
      </c>
      <c r="K10" s="14">
        <v>10420.157999999999</v>
      </c>
      <c r="L10" s="14">
        <v>740.72900000000004</v>
      </c>
    </row>
    <row r="11" spans="1:12" ht="15.6" x14ac:dyDescent="0.25">
      <c r="A11" s="13" t="s">
        <v>13</v>
      </c>
      <c r="B11" s="14">
        <v>418646.62799999997</v>
      </c>
      <c r="C11" s="14">
        <v>402089.00399999996</v>
      </c>
      <c r="D11" s="14">
        <v>81973.941000000006</v>
      </c>
      <c r="E11" s="14">
        <v>83472.25</v>
      </c>
      <c r="F11" s="14">
        <v>149061.38099999999</v>
      </c>
      <c r="G11" s="14">
        <v>87581.432000000001</v>
      </c>
      <c r="H11" s="14">
        <v>16557.624</v>
      </c>
      <c r="I11" s="14">
        <v>3181.5450000000001</v>
      </c>
      <c r="J11" s="14">
        <v>9.7970000000000006</v>
      </c>
      <c r="K11" s="14">
        <v>12174.859</v>
      </c>
      <c r="L11" s="14">
        <v>1191.423</v>
      </c>
    </row>
    <row r="12" spans="1:12" ht="15.6" x14ac:dyDescent="0.3">
      <c r="A12" s="15" t="s">
        <v>14</v>
      </c>
      <c r="B12" s="14">
        <v>1488538.1410000001</v>
      </c>
      <c r="C12" s="14">
        <v>1477585.713</v>
      </c>
      <c r="D12" s="14">
        <v>171223.69200000001</v>
      </c>
      <c r="E12" s="14">
        <v>106491.44</v>
      </c>
      <c r="F12" s="14">
        <v>783597.522</v>
      </c>
      <c r="G12" s="14">
        <v>416273.05900000001</v>
      </c>
      <c r="H12" s="14">
        <v>10952.428</v>
      </c>
      <c r="I12" s="14">
        <v>195.501</v>
      </c>
      <c r="J12" s="14">
        <v>0</v>
      </c>
      <c r="K12" s="14">
        <v>3397.2429999999999</v>
      </c>
      <c r="L12" s="14">
        <v>7359.6840000000002</v>
      </c>
    </row>
    <row r="13" spans="1:12" ht="15.6" x14ac:dyDescent="0.3">
      <c r="A13" s="15" t="s">
        <v>15</v>
      </c>
      <c r="B13" s="14">
        <v>457257.70600000001</v>
      </c>
      <c r="C13" s="14">
        <v>446012.48700000002</v>
      </c>
      <c r="D13" s="14">
        <v>31663.472000000002</v>
      </c>
      <c r="E13" s="14">
        <v>47197.334999999999</v>
      </c>
      <c r="F13" s="14">
        <v>178900.49100000001</v>
      </c>
      <c r="G13" s="14">
        <v>188251.18900000001</v>
      </c>
      <c r="H13" s="14">
        <v>11245.219000000001</v>
      </c>
      <c r="I13" s="14">
        <v>197.41300000000001</v>
      </c>
      <c r="J13" s="14">
        <v>0</v>
      </c>
      <c r="K13" s="14">
        <v>8987.3050000000003</v>
      </c>
      <c r="L13" s="14">
        <v>2060.5010000000002</v>
      </c>
    </row>
    <row r="14" spans="1:12" ht="15.6" x14ac:dyDescent="0.3">
      <c r="A14" s="15" t="s">
        <v>16</v>
      </c>
      <c r="B14" s="14">
        <v>101995.212</v>
      </c>
      <c r="C14" s="14">
        <v>101094.264</v>
      </c>
      <c r="D14" s="14">
        <v>30260.521000000001</v>
      </c>
      <c r="E14" s="14">
        <v>3538.39</v>
      </c>
      <c r="F14" s="14">
        <v>27095.233</v>
      </c>
      <c r="G14" s="14">
        <v>40200.120000000003</v>
      </c>
      <c r="H14" s="14">
        <v>900.94799999999998</v>
      </c>
      <c r="I14" s="14">
        <v>6.3029999999999999</v>
      </c>
      <c r="J14" s="14">
        <v>0</v>
      </c>
      <c r="K14" s="14">
        <v>848.81700000000001</v>
      </c>
      <c r="L14" s="14">
        <v>45.828000000000003</v>
      </c>
    </row>
    <row r="15" spans="1:12" ht="15.6" x14ac:dyDescent="0.3">
      <c r="A15" s="15" t="s">
        <v>17</v>
      </c>
      <c r="B15" s="14">
        <v>2376648.5840000003</v>
      </c>
      <c r="C15" s="14">
        <v>2257544.9900000002</v>
      </c>
      <c r="D15" s="14">
        <v>629025.81000000006</v>
      </c>
      <c r="E15" s="14">
        <v>344290.12400000001</v>
      </c>
      <c r="F15" s="14">
        <v>807809.76300000004</v>
      </c>
      <c r="G15" s="14">
        <v>476419.29300000001</v>
      </c>
      <c r="H15" s="14">
        <v>119103.594</v>
      </c>
      <c r="I15" s="14">
        <v>11044.939</v>
      </c>
      <c r="J15" s="14">
        <v>741.09799999999996</v>
      </c>
      <c r="K15" s="14">
        <v>86390.095000000001</v>
      </c>
      <c r="L15" s="14">
        <v>20927.462</v>
      </c>
    </row>
    <row r="16" spans="1:12" ht="15.6" x14ac:dyDescent="0.3">
      <c r="A16" s="15" t="s">
        <v>18</v>
      </c>
      <c r="B16" s="14">
        <v>6138090.1749999998</v>
      </c>
      <c r="C16" s="14">
        <v>2363060.3190000001</v>
      </c>
      <c r="D16" s="14">
        <v>118058.647</v>
      </c>
      <c r="E16" s="14">
        <v>142498.33199999999</v>
      </c>
      <c r="F16" s="14">
        <v>864628.69499999995</v>
      </c>
      <c r="G16" s="14">
        <v>1237874.645</v>
      </c>
      <c r="H16" s="14">
        <v>3775029.8559999997</v>
      </c>
      <c r="I16" s="14">
        <v>166911.09299999999</v>
      </c>
      <c r="J16" s="14">
        <v>74293.619000000006</v>
      </c>
      <c r="K16" s="14">
        <v>3009436.969</v>
      </c>
      <c r="L16" s="14">
        <v>524388.17500000005</v>
      </c>
    </row>
    <row r="17" spans="4:4" x14ac:dyDescent="0.25">
      <c r="D17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ageMargins left="0.75" right="0.75" top="1" bottom="1" header="0.5" footer="0.5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L17"/>
  <sheetViews>
    <sheetView zoomScale="75" zoomScaleNormal="75" zoomScaleSheetLayoutView="82" workbookViewId="0">
      <selection activeCell="I24" sqref="I24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12163324.35</v>
      </c>
      <c r="C8" s="11">
        <v>8200399.8819999993</v>
      </c>
      <c r="D8" s="11">
        <v>1357501.0169999998</v>
      </c>
      <c r="E8" s="11">
        <v>792834.13599999994</v>
      </c>
      <c r="F8" s="11">
        <v>3411120.57</v>
      </c>
      <c r="G8" s="11">
        <v>2638944.159</v>
      </c>
      <c r="H8" s="11">
        <v>3962924.4679999999</v>
      </c>
      <c r="I8" s="11">
        <v>159711.84</v>
      </c>
      <c r="J8" s="11">
        <v>67698.716</v>
      </c>
      <c r="K8" s="11">
        <v>3189809.8739999998</v>
      </c>
      <c r="L8" s="11">
        <v>545704.03799999994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1317488.8120000002</v>
      </c>
      <c r="C10" s="14">
        <v>1307112.844</v>
      </c>
      <c r="D10" s="14">
        <v>263534.96899999998</v>
      </c>
      <c r="E10" s="14">
        <v>92279.56</v>
      </c>
      <c r="F10" s="14">
        <v>584569.36399999994</v>
      </c>
      <c r="G10" s="14">
        <v>366728.951</v>
      </c>
      <c r="H10" s="14">
        <v>10375.967999999999</v>
      </c>
      <c r="I10" s="14">
        <v>532.03300000000002</v>
      </c>
      <c r="J10" s="14">
        <v>0.54300000000000004</v>
      </c>
      <c r="K10" s="14">
        <v>9184.0290000000005</v>
      </c>
      <c r="L10" s="14">
        <v>659.36300000000006</v>
      </c>
    </row>
    <row r="11" spans="1:12" ht="15.6" x14ac:dyDescent="0.25">
      <c r="A11" s="13" t="s">
        <v>13</v>
      </c>
      <c r="B11" s="14">
        <v>420783.25400000002</v>
      </c>
      <c r="C11" s="14">
        <v>404076.402</v>
      </c>
      <c r="D11" s="14">
        <v>84947.963000000003</v>
      </c>
      <c r="E11" s="14">
        <v>74825.770999999993</v>
      </c>
      <c r="F11" s="14">
        <v>162542.45600000001</v>
      </c>
      <c r="G11" s="14">
        <v>81760.212</v>
      </c>
      <c r="H11" s="14">
        <v>16706.851999999999</v>
      </c>
      <c r="I11" s="14">
        <v>3223.3609999999999</v>
      </c>
      <c r="J11" s="14">
        <v>9.7989999999999995</v>
      </c>
      <c r="K11" s="14">
        <v>12394.519</v>
      </c>
      <c r="L11" s="14">
        <v>1079.173</v>
      </c>
    </row>
    <row r="12" spans="1:12" ht="15.6" x14ac:dyDescent="0.3">
      <c r="A12" s="15" t="s">
        <v>14</v>
      </c>
      <c r="B12" s="14">
        <v>1372683.638</v>
      </c>
      <c r="C12" s="14">
        <v>1361430.264</v>
      </c>
      <c r="D12" s="14">
        <v>173754.31700000001</v>
      </c>
      <c r="E12" s="14">
        <v>78083.600999999995</v>
      </c>
      <c r="F12" s="14">
        <v>778760.90500000003</v>
      </c>
      <c r="G12" s="14">
        <v>330831.44099999999</v>
      </c>
      <c r="H12" s="14">
        <v>11253.374</v>
      </c>
      <c r="I12" s="14">
        <v>241.267</v>
      </c>
      <c r="J12" s="14">
        <v>0</v>
      </c>
      <c r="K12" s="14">
        <v>3655.4690000000001</v>
      </c>
      <c r="L12" s="14">
        <v>7356.6379999999999</v>
      </c>
    </row>
    <row r="13" spans="1:12" ht="15.6" x14ac:dyDescent="0.3">
      <c r="A13" s="15" t="s">
        <v>15</v>
      </c>
      <c r="B13" s="14">
        <v>431384.80799999996</v>
      </c>
      <c r="C13" s="14">
        <v>420156.38699999999</v>
      </c>
      <c r="D13" s="14">
        <v>34171.578000000001</v>
      </c>
      <c r="E13" s="14">
        <v>47760.411999999997</v>
      </c>
      <c r="F13" s="14">
        <v>174440.74799999999</v>
      </c>
      <c r="G13" s="14">
        <v>163783.649</v>
      </c>
      <c r="H13" s="14">
        <v>11228.421</v>
      </c>
      <c r="I13" s="14">
        <v>192.33500000000001</v>
      </c>
      <c r="J13" s="14">
        <v>0</v>
      </c>
      <c r="K13" s="14">
        <v>8977.8880000000008</v>
      </c>
      <c r="L13" s="14">
        <v>2058.1979999999999</v>
      </c>
    </row>
    <row r="14" spans="1:12" ht="15.6" x14ac:dyDescent="0.3">
      <c r="A14" s="15" t="s">
        <v>16</v>
      </c>
      <c r="B14" s="14">
        <v>98895.698999999993</v>
      </c>
      <c r="C14" s="14">
        <v>97968.17</v>
      </c>
      <c r="D14" s="14">
        <v>29636.34</v>
      </c>
      <c r="E14" s="14">
        <v>3571.444</v>
      </c>
      <c r="F14" s="14">
        <v>25903.803</v>
      </c>
      <c r="G14" s="14">
        <v>38856.582999999999</v>
      </c>
      <c r="H14" s="14">
        <v>927.529</v>
      </c>
      <c r="I14" s="14">
        <v>8.7509999999999994</v>
      </c>
      <c r="J14" s="14">
        <v>0</v>
      </c>
      <c r="K14" s="14">
        <v>879.71</v>
      </c>
      <c r="L14" s="14">
        <v>39.067999999999998</v>
      </c>
    </row>
    <row r="15" spans="1:12" ht="15.6" x14ac:dyDescent="0.3">
      <c r="A15" s="15" t="s">
        <v>17</v>
      </c>
      <c r="B15" s="14">
        <v>2389913.5369999995</v>
      </c>
      <c r="C15" s="14">
        <v>2270380.7769999998</v>
      </c>
      <c r="D15" s="14">
        <v>656885.28899999999</v>
      </c>
      <c r="E15" s="14">
        <v>358477.99900000001</v>
      </c>
      <c r="F15" s="14">
        <v>808855.81400000001</v>
      </c>
      <c r="G15" s="14">
        <v>446161.67499999999</v>
      </c>
      <c r="H15" s="14">
        <v>119532.76</v>
      </c>
      <c r="I15" s="14">
        <v>11223.666999999999</v>
      </c>
      <c r="J15" s="14">
        <v>796.20899999999995</v>
      </c>
      <c r="K15" s="14">
        <v>86962.782999999996</v>
      </c>
      <c r="L15" s="14">
        <v>20550.100999999999</v>
      </c>
    </row>
    <row r="16" spans="1:12" ht="15.6" x14ac:dyDescent="0.3">
      <c r="A16" s="15" t="s">
        <v>18</v>
      </c>
      <c r="B16" s="14">
        <v>6132174.602</v>
      </c>
      <c r="C16" s="14">
        <v>2339275.0379999997</v>
      </c>
      <c r="D16" s="14">
        <v>114570.561</v>
      </c>
      <c r="E16" s="14">
        <v>137835.34899999999</v>
      </c>
      <c r="F16" s="14">
        <v>876047.48</v>
      </c>
      <c r="G16" s="14">
        <v>1210821.648</v>
      </c>
      <c r="H16" s="14">
        <v>3792899.5639999998</v>
      </c>
      <c r="I16" s="14">
        <v>144290.42600000001</v>
      </c>
      <c r="J16" s="14">
        <v>66892.164999999994</v>
      </c>
      <c r="K16" s="14">
        <v>3067755.4759999998</v>
      </c>
      <c r="L16" s="14">
        <v>513961.49699999997</v>
      </c>
    </row>
    <row r="17" spans="4:4" x14ac:dyDescent="0.25">
      <c r="D17" s="16"/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ageMargins left="0.75" right="0.75" top="1" bottom="1" header="0.5" footer="0.5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16"/>
  <sheetViews>
    <sheetView zoomScale="75" zoomScaleNormal="75" zoomScaleSheetLayoutView="82" workbookViewId="0">
      <selection activeCell="H31" sqref="H31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6" x14ac:dyDescent="0.3">
      <c r="A3" s="4"/>
      <c r="C3" s="4"/>
      <c r="D3" s="4"/>
      <c r="E3" s="4"/>
      <c r="F3" s="4"/>
      <c r="G3" s="4"/>
      <c r="H3" s="4"/>
      <c r="I3" s="4"/>
      <c r="J3" s="4"/>
      <c r="K3" s="5" t="s">
        <v>1</v>
      </c>
      <c r="L3" s="5"/>
    </row>
    <row r="4" spans="1:12" s="8" customFormat="1" ht="15.6" x14ac:dyDescent="0.3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2" s="8" customFormat="1" ht="15.6" x14ac:dyDescent="0.3">
      <c r="A5" s="6"/>
      <c r="B5" s="6"/>
      <c r="C5" s="7" t="s">
        <v>5</v>
      </c>
      <c r="D5" s="7"/>
      <c r="E5" s="7"/>
      <c r="F5" s="7"/>
      <c r="G5" s="7"/>
      <c r="H5" s="7" t="s">
        <v>6</v>
      </c>
      <c r="I5" s="7"/>
      <c r="J5" s="7"/>
      <c r="K5" s="7"/>
      <c r="L5" s="7"/>
    </row>
    <row r="6" spans="1:12" s="8" customFormat="1" ht="15.6" x14ac:dyDescent="0.3">
      <c r="A6" s="6"/>
      <c r="B6" s="6"/>
      <c r="C6" s="6" t="s">
        <v>3</v>
      </c>
      <c r="D6" s="7" t="s">
        <v>7</v>
      </c>
      <c r="E6" s="7"/>
      <c r="F6" s="7" t="s">
        <v>8</v>
      </c>
      <c r="G6" s="7"/>
      <c r="H6" s="6" t="s">
        <v>3</v>
      </c>
      <c r="I6" s="7" t="s">
        <v>7</v>
      </c>
      <c r="J6" s="7"/>
      <c r="K6" s="7" t="s">
        <v>8</v>
      </c>
      <c r="L6" s="7"/>
    </row>
    <row r="7" spans="1:12" s="8" customFormat="1" ht="31.2" x14ac:dyDescent="0.3">
      <c r="A7" s="6"/>
      <c r="B7" s="6"/>
      <c r="C7" s="6"/>
      <c r="D7" s="9" t="s">
        <v>9</v>
      </c>
      <c r="E7" s="9" t="s">
        <v>10</v>
      </c>
      <c r="F7" s="9" t="s">
        <v>9</v>
      </c>
      <c r="G7" s="9" t="s">
        <v>10</v>
      </c>
      <c r="H7" s="6"/>
      <c r="I7" s="9" t="s">
        <v>9</v>
      </c>
      <c r="J7" s="9" t="s">
        <v>10</v>
      </c>
      <c r="K7" s="9" t="s">
        <v>9</v>
      </c>
      <c r="L7" s="9" t="s">
        <v>10</v>
      </c>
    </row>
    <row r="8" spans="1:12" ht="31.2" x14ac:dyDescent="0.3">
      <c r="A8" s="10" t="s">
        <v>11</v>
      </c>
      <c r="B8" s="11">
        <v>12179053.113</v>
      </c>
      <c r="C8" s="11">
        <v>8168058.8020000001</v>
      </c>
      <c r="D8" s="11">
        <v>1469656.6159999999</v>
      </c>
      <c r="E8" s="11">
        <v>697464.72400000005</v>
      </c>
      <c r="F8" s="11">
        <v>3397777.014</v>
      </c>
      <c r="G8" s="11">
        <v>2603160.4479999999</v>
      </c>
      <c r="H8" s="11">
        <v>4010994.3109999998</v>
      </c>
      <c r="I8" s="11">
        <v>156692.21100000001</v>
      </c>
      <c r="J8" s="11">
        <v>61614.718000000001</v>
      </c>
      <c r="K8" s="11">
        <v>3319056.5079999999</v>
      </c>
      <c r="L8" s="11">
        <v>473630.87400000001</v>
      </c>
    </row>
    <row r="9" spans="1:12" ht="15.6" x14ac:dyDescent="0.25">
      <c r="A9" s="1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3" t="s">
        <v>12</v>
      </c>
      <c r="B10" s="14">
        <v>1337010.7439999999</v>
      </c>
      <c r="C10" s="14">
        <v>1325423.162</v>
      </c>
      <c r="D10" s="14">
        <v>263568.06300000002</v>
      </c>
      <c r="E10" s="14">
        <v>81643.839000000007</v>
      </c>
      <c r="F10" s="14">
        <v>607970.64399999997</v>
      </c>
      <c r="G10" s="14">
        <v>372240.61599999998</v>
      </c>
      <c r="H10" s="14">
        <v>11587.582</v>
      </c>
      <c r="I10" s="14">
        <v>604.03300000000002</v>
      </c>
      <c r="J10" s="14">
        <v>25.712</v>
      </c>
      <c r="K10" s="14">
        <v>10317.421</v>
      </c>
      <c r="L10" s="14">
        <v>640.41600000000005</v>
      </c>
    </row>
    <row r="11" spans="1:12" ht="15.6" x14ac:dyDescent="0.25">
      <c r="A11" s="13" t="s">
        <v>13</v>
      </c>
      <c r="B11" s="14">
        <v>438547.50699999998</v>
      </c>
      <c r="C11" s="14">
        <v>421359.55</v>
      </c>
      <c r="D11" s="14">
        <v>91419.888000000006</v>
      </c>
      <c r="E11" s="14">
        <v>55977.135999999999</v>
      </c>
      <c r="F11" s="14">
        <v>169565.41899999999</v>
      </c>
      <c r="G11" s="14">
        <v>104397.107</v>
      </c>
      <c r="H11" s="14">
        <v>17187.956999999999</v>
      </c>
      <c r="I11" s="14">
        <v>3137.154</v>
      </c>
      <c r="J11" s="14">
        <v>9.7170000000000005</v>
      </c>
      <c r="K11" s="14">
        <v>13206.361000000001</v>
      </c>
      <c r="L11" s="14">
        <v>834.72500000000002</v>
      </c>
    </row>
    <row r="12" spans="1:12" ht="15.6" x14ac:dyDescent="0.3">
      <c r="A12" s="15" t="s">
        <v>14</v>
      </c>
      <c r="B12" s="14">
        <v>1316191.1430000002</v>
      </c>
      <c r="C12" s="14">
        <v>1305185.9280000001</v>
      </c>
      <c r="D12" s="14">
        <v>205419.92600000001</v>
      </c>
      <c r="E12" s="14">
        <v>83054.774000000005</v>
      </c>
      <c r="F12" s="14">
        <v>714479.91</v>
      </c>
      <c r="G12" s="14">
        <v>302231.31800000003</v>
      </c>
      <c r="H12" s="14">
        <v>11005.215</v>
      </c>
      <c r="I12" s="14">
        <v>207.78299999999999</v>
      </c>
      <c r="J12" s="14">
        <v>0</v>
      </c>
      <c r="K12" s="14">
        <v>3657.221</v>
      </c>
      <c r="L12" s="14">
        <v>7140.2110000000002</v>
      </c>
    </row>
    <row r="13" spans="1:12" ht="15.6" x14ac:dyDescent="0.3">
      <c r="A13" s="15" t="s">
        <v>15</v>
      </c>
      <c r="B13" s="14">
        <v>393173.07400000002</v>
      </c>
      <c r="C13" s="14">
        <v>381741.88</v>
      </c>
      <c r="D13" s="14">
        <v>33110.207999999999</v>
      </c>
      <c r="E13" s="14">
        <v>37699.47</v>
      </c>
      <c r="F13" s="14">
        <v>173562.432</v>
      </c>
      <c r="G13" s="14">
        <v>137369.76999999999</v>
      </c>
      <c r="H13" s="14">
        <v>11431.194</v>
      </c>
      <c r="I13" s="14">
        <v>222.14400000000001</v>
      </c>
      <c r="J13" s="14">
        <v>0</v>
      </c>
      <c r="K13" s="14">
        <v>8924.652</v>
      </c>
      <c r="L13" s="14">
        <v>2284.3980000000001</v>
      </c>
    </row>
    <row r="14" spans="1:12" ht="15.6" x14ac:dyDescent="0.3">
      <c r="A14" s="15" t="s">
        <v>16</v>
      </c>
      <c r="B14" s="14">
        <v>96593.481</v>
      </c>
      <c r="C14" s="14">
        <v>95622.046000000002</v>
      </c>
      <c r="D14" s="14">
        <v>30696.651000000002</v>
      </c>
      <c r="E14" s="14">
        <v>3388.105</v>
      </c>
      <c r="F14" s="14">
        <v>25604.780999999999</v>
      </c>
      <c r="G14" s="14">
        <v>35932.508999999998</v>
      </c>
      <c r="H14" s="14">
        <v>971.43499999999995</v>
      </c>
      <c r="I14" s="14">
        <v>18.54</v>
      </c>
      <c r="J14" s="14">
        <v>0</v>
      </c>
      <c r="K14" s="14">
        <v>915.31100000000004</v>
      </c>
      <c r="L14" s="14">
        <v>37.584000000000003</v>
      </c>
    </row>
    <row r="15" spans="1:12" ht="15.6" x14ac:dyDescent="0.3">
      <c r="A15" s="15" t="s">
        <v>17</v>
      </c>
      <c r="B15" s="14">
        <v>2363949.963</v>
      </c>
      <c r="C15" s="14">
        <v>2239674.8730000001</v>
      </c>
      <c r="D15" s="14">
        <v>727045.95400000003</v>
      </c>
      <c r="E15" s="14">
        <v>304304.446</v>
      </c>
      <c r="F15" s="14">
        <v>791480.72</v>
      </c>
      <c r="G15" s="14">
        <v>416843.75300000003</v>
      </c>
      <c r="H15" s="14">
        <v>124275.09</v>
      </c>
      <c r="I15" s="14">
        <v>10993.879000000001</v>
      </c>
      <c r="J15" s="14">
        <v>813.88499999999999</v>
      </c>
      <c r="K15" s="14">
        <v>92473.441999999995</v>
      </c>
      <c r="L15" s="14">
        <v>19993.883999999998</v>
      </c>
    </row>
    <row r="16" spans="1:12" ht="15.6" x14ac:dyDescent="0.3">
      <c r="A16" s="15" t="s">
        <v>18</v>
      </c>
      <c r="B16" s="14">
        <v>6233587.2009999994</v>
      </c>
      <c r="C16" s="14">
        <v>2399051.3629999999</v>
      </c>
      <c r="D16" s="14">
        <v>118395.92600000001</v>
      </c>
      <c r="E16" s="14">
        <v>131396.954</v>
      </c>
      <c r="F16" s="14">
        <v>915113.10800000001</v>
      </c>
      <c r="G16" s="14">
        <v>1234145.375</v>
      </c>
      <c r="H16" s="14">
        <v>3834535.838</v>
      </c>
      <c r="I16" s="14">
        <v>141508.67800000001</v>
      </c>
      <c r="J16" s="14">
        <v>60765.404000000002</v>
      </c>
      <c r="K16" s="14">
        <v>3189562.1</v>
      </c>
      <c r="L16" s="14">
        <v>442699.65600000002</v>
      </c>
    </row>
  </sheetData>
  <mergeCells count="14">
    <mergeCell ref="F6:G6"/>
    <mergeCell ref="H6:H7"/>
    <mergeCell ref="I6:J6"/>
    <mergeCell ref="K6:L6"/>
    <mergeCell ref="A1:L1"/>
    <mergeCell ref="A2:L2"/>
    <mergeCell ref="K3:L3"/>
    <mergeCell ref="A4:A7"/>
    <mergeCell ref="B4:B7"/>
    <mergeCell ref="C4:L4"/>
    <mergeCell ref="C5:G5"/>
    <mergeCell ref="H5:L5"/>
    <mergeCell ref="C6:C7"/>
    <mergeCell ref="D6:E6"/>
  </mergeCells>
  <pageMargins left="0.75" right="0.75" top="1" bottom="1" header="0.5" footer="0.5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01</vt:lpstr>
      <vt:lpstr>02</vt:lpstr>
      <vt:lpstr>03</vt:lpstr>
      <vt:lpstr>04</vt:lpstr>
      <vt:lpstr>05</vt:lpstr>
      <vt:lpstr>08</vt:lpstr>
      <vt:lpstr>06</vt:lpstr>
      <vt:lpstr>07</vt:lpstr>
      <vt:lpstr>09</vt:lpstr>
      <vt:lpstr>10</vt:lpstr>
      <vt:lpstr>11</vt:lpstr>
      <vt:lpstr>12</vt:lpstr>
      <vt:lpstr>'01'!Область_печати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Гульаим Чагирова</dc:creator>
  <cp:lastModifiedBy>Гульаим Чагирова</cp:lastModifiedBy>
  <dcterms:created xsi:type="dcterms:W3CDTF">2022-10-09T08:32:30Z</dcterms:created>
  <dcterms:modified xsi:type="dcterms:W3CDTF">2022-10-09T08:48:03Z</dcterms:modified>
</cp:coreProperties>
</file>